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lip\Pasta pessoal\SMITH MMAI\MMAI 823 - AI in Finance\Session 3\Team Assignment\"/>
    </mc:Choice>
  </mc:AlternateContent>
  <xr:revisionPtr revIDLastSave="0" documentId="13_ncr:1_{F73313EE-5616-4B2E-84AB-9B1C95017892}" xr6:coauthVersionLast="47" xr6:coauthVersionMax="47" xr10:uidLastSave="{00000000-0000-0000-0000-000000000000}"/>
  <bookViews>
    <workbookView xWindow="-120" yWindow="-120" windowWidth="20730" windowHeight="11160" activeTab="2" xr2:uid="{DE35BD74-E13D-47AE-B519-2C946442F739}"/>
  </bookViews>
  <sheets>
    <sheet name="EWMA" sheetId="1" r:id="rId1"/>
    <sheet name="GARCH(1,1)" sheetId="2" r:id="rId2"/>
    <sheet name="Asymmetric GARCH" sheetId="3" r:id="rId3"/>
  </sheets>
  <definedNames>
    <definedName name="solver_adj" localSheetId="2" hidden="1">'Asymmetric GARCH'!$C$1283,'Asymmetric GARCH'!$C$1284,'Asymmetric GARCH'!$C$1285,'Asymmetric GARCH'!$N$2</definedName>
    <definedName name="solver_adj" localSheetId="0" hidden="1">EWMA!$D$1283</definedName>
    <definedName name="solver_adj" localSheetId="1" hidden="1">'GARCH(1,1)'!$C$1283,'GARCH(1,1)'!$C$1284,'GARCH(1,1)'!$C$1285</definedName>
    <definedName name="solver_cvg" localSheetId="2" hidden="1">0.0001</definedName>
    <definedName name="solver_cvg" localSheetId="0" hidden="1">0.0001</definedName>
    <definedName name="solver_cvg" localSheetId="1" hidden="1">0.0001</definedName>
    <definedName name="solver_drv" localSheetId="2" hidden="1">2</definedName>
    <definedName name="solver_drv" localSheetId="0" hidden="1">2</definedName>
    <definedName name="solver_drv" localSheetId="1" hidden="1">1</definedName>
    <definedName name="solver_eng" localSheetId="2" hidden="1">1</definedName>
    <definedName name="solver_eng" localSheetId="0" hidden="1">1</definedName>
    <definedName name="solver_eng" localSheetId="1" hidden="1">1</definedName>
    <definedName name="solver_est" localSheetId="2" hidden="1">1</definedName>
    <definedName name="solver_est" localSheetId="0" hidden="1">1</definedName>
    <definedName name="solver_est" localSheetId="1" hidden="1">1</definedName>
    <definedName name="solver_itr" localSheetId="2" hidden="1">2147483647</definedName>
    <definedName name="solver_itr" localSheetId="0" hidden="1">2147483647</definedName>
    <definedName name="solver_itr" localSheetId="1" hidden="1">2147483647</definedName>
    <definedName name="solver_lhs1" localSheetId="2" hidden="1">'Asymmetric GARCH'!$E$1283</definedName>
    <definedName name="solver_lhs1" localSheetId="0" hidden="1">EWMA!$D$1283</definedName>
    <definedName name="solver_lhs1" localSheetId="1" hidden="1">'GARCH(1,1)'!$E$1283</definedName>
    <definedName name="solver_lhs2" localSheetId="2" hidden="1">'Asymmetric GARCH'!$E$1284</definedName>
    <definedName name="solver_lhs2" localSheetId="0" hidden="1">EWMA!$D$1283</definedName>
    <definedName name="solver_lhs2" localSheetId="1" hidden="1">'GARCH(1,1)'!$E$1284</definedName>
    <definedName name="solver_lhs3" localSheetId="2" hidden="1">'Asymmetric GARCH'!$E$1284</definedName>
    <definedName name="solver_lhs3" localSheetId="1" hidden="1">'GARCH(1,1)'!$E$1284</definedName>
    <definedName name="solver_lhs4" localSheetId="2" hidden="1">'Asymmetric GARCH'!$E$1285</definedName>
    <definedName name="solver_lhs4" localSheetId="1" hidden="1">'GARCH(1,1)'!$E$1285</definedName>
    <definedName name="solver_lhs5" localSheetId="2" hidden="1">'Asymmetric GARCH'!$E$1285</definedName>
    <definedName name="solver_lhs5" localSheetId="1" hidden="1">'GARCH(1,1)'!$E$1285</definedName>
    <definedName name="solver_mip" localSheetId="2" hidden="1">2147483647</definedName>
    <definedName name="solver_mip" localSheetId="0" hidden="1">2147483647</definedName>
    <definedName name="solver_mip" localSheetId="1" hidden="1">2147483647</definedName>
    <definedName name="solver_mni" localSheetId="2" hidden="1">30</definedName>
    <definedName name="solver_mni" localSheetId="0" hidden="1">30</definedName>
    <definedName name="solver_mni" localSheetId="1" hidden="1">30</definedName>
    <definedName name="solver_mrt" localSheetId="2" hidden="1">0.075</definedName>
    <definedName name="solver_mrt" localSheetId="0" hidden="1">0.075</definedName>
    <definedName name="solver_mrt" localSheetId="1" hidden="1">0.075</definedName>
    <definedName name="solver_msl" localSheetId="2" hidden="1">2</definedName>
    <definedName name="solver_msl" localSheetId="0" hidden="1">2</definedName>
    <definedName name="solver_msl" localSheetId="1" hidden="1">2</definedName>
    <definedName name="solver_neg" localSheetId="2" hidden="1">1</definedName>
    <definedName name="solver_neg" localSheetId="0" hidden="1">2</definedName>
    <definedName name="solver_neg" localSheetId="1" hidden="1">2</definedName>
    <definedName name="solver_nod" localSheetId="2" hidden="1">2147483647</definedName>
    <definedName name="solver_nod" localSheetId="0" hidden="1">2147483647</definedName>
    <definedName name="solver_nod" localSheetId="1" hidden="1">2147483647</definedName>
    <definedName name="solver_num" localSheetId="2" hidden="1">5</definedName>
    <definedName name="solver_num" localSheetId="0" hidden="1">2</definedName>
    <definedName name="solver_num" localSheetId="1" hidden="1">5</definedName>
    <definedName name="solver_nwt" localSheetId="2" hidden="1">1</definedName>
    <definedName name="solver_nwt" localSheetId="0" hidden="1">1</definedName>
    <definedName name="solver_nwt" localSheetId="1" hidden="1">1</definedName>
    <definedName name="solver_opt" localSheetId="2" hidden="1">'Asymmetric GARCH'!$H$1283</definedName>
    <definedName name="solver_opt" localSheetId="0" hidden="1">EWMA!$H$1283</definedName>
    <definedName name="solver_opt" localSheetId="1" hidden="1">'GARCH(1,1)'!$H$1283</definedName>
    <definedName name="solver_pre" localSheetId="2" hidden="1">0.000001</definedName>
    <definedName name="solver_pre" localSheetId="0" hidden="1">0.000001</definedName>
    <definedName name="solver_pre" localSheetId="1" hidden="1">0.000001</definedName>
    <definedName name="solver_rbv" localSheetId="2" hidden="1">2</definedName>
    <definedName name="solver_rbv" localSheetId="0" hidden="1">2</definedName>
    <definedName name="solver_rbv" localSheetId="1" hidden="1">1</definedName>
    <definedName name="solver_rel1" localSheetId="2" hidden="1">3</definedName>
    <definedName name="solver_rel1" localSheetId="0" hidden="1">1</definedName>
    <definedName name="solver_rel1" localSheetId="1" hidden="1">3</definedName>
    <definedName name="solver_rel2" localSheetId="2" hidden="1">1</definedName>
    <definedName name="solver_rel2" localSheetId="0" hidden="1">3</definedName>
    <definedName name="solver_rel2" localSheetId="1" hidden="1">1</definedName>
    <definedName name="solver_rel3" localSheetId="2" hidden="1">3</definedName>
    <definedName name="solver_rel3" localSheetId="1" hidden="1">3</definedName>
    <definedName name="solver_rel4" localSheetId="2" hidden="1">1</definedName>
    <definedName name="solver_rel4" localSheetId="1" hidden="1">1</definedName>
    <definedName name="solver_rel5" localSheetId="2" hidden="1">3</definedName>
    <definedName name="solver_rel5" localSheetId="1" hidden="1">3</definedName>
    <definedName name="solver_rhs1" localSheetId="2" hidden="1">0</definedName>
    <definedName name="solver_rhs1" localSheetId="0" hidden="1">1</definedName>
    <definedName name="solver_rhs1" localSheetId="1" hidden="1">0</definedName>
    <definedName name="solver_rhs2" localSheetId="2" hidden="1">1</definedName>
    <definedName name="solver_rhs2" localSheetId="0" hidden="1">0</definedName>
    <definedName name="solver_rhs2" localSheetId="1" hidden="1">1</definedName>
    <definedName name="solver_rhs3" localSheetId="2" hidden="1">0</definedName>
    <definedName name="solver_rhs3" localSheetId="1" hidden="1">0</definedName>
    <definedName name="solver_rhs4" localSheetId="2" hidden="1">1</definedName>
    <definedName name="solver_rhs4" localSheetId="1" hidden="1">1</definedName>
    <definedName name="solver_rhs5" localSheetId="2" hidden="1">0</definedName>
    <definedName name="solver_rhs5" localSheetId="1" hidden="1">0</definedName>
    <definedName name="solver_rlx" localSheetId="2" hidden="1">2</definedName>
    <definedName name="solver_rlx" localSheetId="0" hidden="1">2</definedName>
    <definedName name="solver_rlx" localSheetId="1" hidden="1">2</definedName>
    <definedName name="solver_rsd" localSheetId="2" hidden="1">0</definedName>
    <definedName name="solver_rsd" localSheetId="0" hidden="1">0</definedName>
    <definedName name="solver_rsd" localSheetId="1" hidden="1">0</definedName>
    <definedName name="solver_scl" localSheetId="2" hidden="1">2</definedName>
    <definedName name="solver_scl" localSheetId="0" hidden="1">2</definedName>
    <definedName name="solver_scl" localSheetId="1" hidden="1">1</definedName>
    <definedName name="solver_sho" localSheetId="2" hidden="1">2</definedName>
    <definedName name="solver_sho" localSheetId="0" hidden="1">2</definedName>
    <definedName name="solver_sho" localSheetId="1" hidden="1">2</definedName>
    <definedName name="solver_ssz" localSheetId="2" hidden="1">100</definedName>
    <definedName name="solver_ssz" localSheetId="0" hidden="1">100</definedName>
    <definedName name="solver_ssz" localSheetId="1" hidden="1">100</definedName>
    <definedName name="solver_tim" localSheetId="2" hidden="1">2147483647</definedName>
    <definedName name="solver_tim" localSheetId="0" hidden="1">2147483647</definedName>
    <definedName name="solver_tim" localSheetId="1" hidden="1">2147483647</definedName>
    <definedName name="solver_tol" localSheetId="2" hidden="1">0.01</definedName>
    <definedName name="solver_tol" localSheetId="0" hidden="1">0.01</definedName>
    <definedName name="solver_tol" localSheetId="1" hidden="1">0.01</definedName>
    <definedName name="solver_typ" localSheetId="2" hidden="1">1</definedName>
    <definedName name="solver_typ" localSheetId="0" hidden="1">1</definedName>
    <definedName name="solver_typ" localSheetId="1" hidden="1">1</definedName>
    <definedName name="solver_val" localSheetId="2" hidden="1">0</definedName>
    <definedName name="solver_val" localSheetId="0" hidden="1">0</definedName>
    <definedName name="solver_val" localSheetId="1" hidden="1">0</definedName>
    <definedName name="solver_ver" localSheetId="2" hidden="1">3</definedName>
    <definedName name="solver_ver" localSheetId="0" hidden="1">3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280" i="1" l="1"/>
  <c r="P5" i="3"/>
  <c r="P6" i="3" s="1"/>
  <c r="P7" i="3" s="1"/>
  <c r="P8" i="3" s="1"/>
  <c r="P9" i="3" s="1"/>
  <c r="P10" i="3" s="1"/>
  <c r="P11" i="3" s="1"/>
  <c r="P12" i="3" s="1"/>
  <c r="P13" i="3" s="1"/>
  <c r="P14" i="3" s="1"/>
  <c r="P15" i="3" s="1"/>
  <c r="P16" i="3" s="1"/>
  <c r="P17" i="3" s="1"/>
  <c r="P18" i="3" s="1"/>
  <c r="P19" i="3" s="1"/>
  <c r="P20" i="3" s="1"/>
  <c r="P4" i="3"/>
  <c r="P3" i="3"/>
  <c r="K4" i="3"/>
  <c r="I4" i="3"/>
  <c r="I5" i="3" s="1"/>
  <c r="I6" i="3" s="1"/>
  <c r="I7" i="3" s="1"/>
  <c r="I8" i="3" s="1"/>
  <c r="I9" i="3" s="1"/>
  <c r="I10" i="3" s="1"/>
  <c r="I11" i="3" s="1"/>
  <c r="I12" i="3" s="1"/>
  <c r="I13" i="3" s="1"/>
  <c r="I14" i="3" s="1"/>
  <c r="I15" i="3" s="1"/>
  <c r="I16" i="3" s="1"/>
  <c r="I17" i="3" s="1"/>
  <c r="I18" i="3" s="1"/>
  <c r="I19" i="3" s="1"/>
  <c r="I20" i="3" s="1"/>
  <c r="I21" i="3" s="1"/>
  <c r="I22" i="3" s="1"/>
  <c r="I23" i="3" s="1"/>
  <c r="I24" i="3" s="1"/>
  <c r="I25" i="3" s="1"/>
  <c r="I26" i="3" s="1"/>
  <c r="I27" i="3" s="1"/>
  <c r="I28" i="3" s="1"/>
  <c r="I29" i="3" s="1"/>
  <c r="I30" i="3" s="1"/>
  <c r="I31" i="3" s="1"/>
  <c r="I32" i="3" s="1"/>
  <c r="I33" i="3" s="1"/>
  <c r="I34" i="3" s="1"/>
  <c r="I35" i="3" s="1"/>
  <c r="I36" i="3" s="1"/>
  <c r="I37" i="3" s="1"/>
  <c r="I38" i="3" s="1"/>
  <c r="I39" i="3" s="1"/>
  <c r="I40" i="3" s="1"/>
  <c r="I41" i="3" s="1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6" i="3" s="1"/>
  <c r="I57" i="3" s="1"/>
  <c r="I58" i="3" s="1"/>
  <c r="I59" i="3" s="1"/>
  <c r="I60" i="3" s="1"/>
  <c r="I61" i="3" s="1"/>
  <c r="I62" i="3" s="1"/>
  <c r="I63" i="3" s="1"/>
  <c r="I64" i="3" s="1"/>
  <c r="I65" i="3" s="1"/>
  <c r="I66" i="3" s="1"/>
  <c r="I67" i="3" s="1"/>
  <c r="I68" i="3" s="1"/>
  <c r="I69" i="3" s="1"/>
  <c r="I70" i="3" s="1"/>
  <c r="I71" i="3" s="1"/>
  <c r="I72" i="3" s="1"/>
  <c r="I73" i="3" s="1"/>
  <c r="I74" i="3" s="1"/>
  <c r="I75" i="3" s="1"/>
  <c r="I76" i="3" s="1"/>
  <c r="I77" i="3" s="1"/>
  <c r="I78" i="3" s="1"/>
  <c r="I79" i="3" s="1"/>
  <c r="I80" i="3" s="1"/>
  <c r="I81" i="3" s="1"/>
  <c r="I82" i="3" s="1"/>
  <c r="I83" i="3" s="1"/>
  <c r="I84" i="3" s="1"/>
  <c r="I85" i="3" s="1"/>
  <c r="I86" i="3" s="1"/>
  <c r="I87" i="3" s="1"/>
  <c r="I88" i="3" s="1"/>
  <c r="I89" i="3" s="1"/>
  <c r="I90" i="3" s="1"/>
  <c r="I91" i="3" s="1"/>
  <c r="I92" i="3" s="1"/>
  <c r="I93" i="3" s="1"/>
  <c r="I94" i="3" s="1"/>
  <c r="I95" i="3" s="1"/>
  <c r="I96" i="3" s="1"/>
  <c r="I97" i="3" s="1"/>
  <c r="I98" i="3" s="1"/>
  <c r="I99" i="3" s="1"/>
  <c r="I100" i="3" s="1"/>
  <c r="I101" i="3" s="1"/>
  <c r="I102" i="3" s="1"/>
  <c r="I103" i="3" s="1"/>
  <c r="I104" i="3" s="1"/>
  <c r="I105" i="3" s="1"/>
  <c r="I106" i="3" s="1"/>
  <c r="I107" i="3" s="1"/>
  <c r="I108" i="3" s="1"/>
  <c r="I109" i="3" s="1"/>
  <c r="I110" i="3" s="1"/>
  <c r="I111" i="3" s="1"/>
  <c r="I112" i="3" s="1"/>
  <c r="I113" i="3" s="1"/>
  <c r="I114" i="3" s="1"/>
  <c r="I115" i="3" s="1"/>
  <c r="I116" i="3" s="1"/>
  <c r="I117" i="3" s="1"/>
  <c r="I118" i="3" s="1"/>
  <c r="I119" i="3" s="1"/>
  <c r="I120" i="3" s="1"/>
  <c r="I121" i="3" s="1"/>
  <c r="I122" i="3" s="1"/>
  <c r="I123" i="3" s="1"/>
  <c r="I124" i="3" s="1"/>
  <c r="I125" i="3" s="1"/>
  <c r="I126" i="3" s="1"/>
  <c r="I127" i="3" s="1"/>
  <c r="I128" i="3" s="1"/>
  <c r="I129" i="3" s="1"/>
  <c r="I130" i="3" s="1"/>
  <c r="I131" i="3" s="1"/>
  <c r="I132" i="3" s="1"/>
  <c r="I133" i="3" s="1"/>
  <c r="I134" i="3" s="1"/>
  <c r="I135" i="3" s="1"/>
  <c r="I136" i="3" s="1"/>
  <c r="I137" i="3" s="1"/>
  <c r="I138" i="3" s="1"/>
  <c r="I139" i="3" s="1"/>
  <c r="I140" i="3" s="1"/>
  <c r="I141" i="3" s="1"/>
  <c r="I142" i="3" s="1"/>
  <c r="I143" i="3" s="1"/>
  <c r="I144" i="3" s="1"/>
  <c r="I145" i="3" s="1"/>
  <c r="I146" i="3" s="1"/>
  <c r="I147" i="3" s="1"/>
  <c r="I148" i="3" s="1"/>
  <c r="I149" i="3" s="1"/>
  <c r="I150" i="3" s="1"/>
  <c r="I151" i="3" s="1"/>
  <c r="I152" i="3" s="1"/>
  <c r="I153" i="3" s="1"/>
  <c r="I154" i="3" s="1"/>
  <c r="I155" i="3" s="1"/>
  <c r="I156" i="3" s="1"/>
  <c r="I157" i="3" s="1"/>
  <c r="I158" i="3" s="1"/>
  <c r="I159" i="3" s="1"/>
  <c r="I160" i="3" s="1"/>
  <c r="I161" i="3" s="1"/>
  <c r="I162" i="3" s="1"/>
  <c r="I163" i="3" s="1"/>
  <c r="I164" i="3" s="1"/>
  <c r="I165" i="3" s="1"/>
  <c r="I166" i="3" s="1"/>
  <c r="I167" i="3" s="1"/>
  <c r="I168" i="3" s="1"/>
  <c r="I169" i="3" s="1"/>
  <c r="I170" i="3" s="1"/>
  <c r="I171" i="3" s="1"/>
  <c r="I172" i="3" s="1"/>
  <c r="I173" i="3" s="1"/>
  <c r="I174" i="3" s="1"/>
  <c r="I175" i="3" s="1"/>
  <c r="I176" i="3" s="1"/>
  <c r="I177" i="3" s="1"/>
  <c r="I178" i="3" s="1"/>
  <c r="I179" i="3" s="1"/>
  <c r="I180" i="3" s="1"/>
  <c r="I181" i="3" s="1"/>
  <c r="I182" i="3" s="1"/>
  <c r="I183" i="3" s="1"/>
  <c r="I184" i="3" s="1"/>
  <c r="I185" i="3" s="1"/>
  <c r="I186" i="3" s="1"/>
  <c r="I187" i="3" s="1"/>
  <c r="I188" i="3" s="1"/>
  <c r="I189" i="3" s="1"/>
  <c r="I190" i="3" s="1"/>
  <c r="I191" i="3" s="1"/>
  <c r="I192" i="3" s="1"/>
  <c r="I193" i="3" s="1"/>
  <c r="I194" i="3" s="1"/>
  <c r="I195" i="3" s="1"/>
  <c r="I196" i="3" s="1"/>
  <c r="I197" i="3" s="1"/>
  <c r="I198" i="3" s="1"/>
  <c r="I199" i="3" s="1"/>
  <c r="I200" i="3" s="1"/>
  <c r="I201" i="3" s="1"/>
  <c r="I202" i="3" s="1"/>
  <c r="I203" i="3" s="1"/>
  <c r="I204" i="3" s="1"/>
  <c r="I205" i="3" s="1"/>
  <c r="I206" i="3" s="1"/>
  <c r="I207" i="3" s="1"/>
  <c r="I208" i="3" s="1"/>
  <c r="I209" i="3" s="1"/>
  <c r="I210" i="3" s="1"/>
  <c r="I211" i="3" s="1"/>
  <c r="I212" i="3" s="1"/>
  <c r="I213" i="3" s="1"/>
  <c r="I214" i="3" s="1"/>
  <c r="I215" i="3" s="1"/>
  <c r="I216" i="3" s="1"/>
  <c r="I217" i="3" s="1"/>
  <c r="I218" i="3" s="1"/>
  <c r="I219" i="3" s="1"/>
  <c r="I220" i="3" s="1"/>
  <c r="I221" i="3" s="1"/>
  <c r="I222" i="3" s="1"/>
  <c r="I223" i="3" s="1"/>
  <c r="I224" i="3" s="1"/>
  <c r="I225" i="3" s="1"/>
  <c r="I226" i="3" s="1"/>
  <c r="I227" i="3" s="1"/>
  <c r="I228" i="3" s="1"/>
  <c r="I229" i="3" s="1"/>
  <c r="I230" i="3" s="1"/>
  <c r="I231" i="3" s="1"/>
  <c r="I232" i="3" s="1"/>
  <c r="I233" i="3" s="1"/>
  <c r="I234" i="3" s="1"/>
  <c r="I235" i="3" s="1"/>
  <c r="I236" i="3" s="1"/>
  <c r="I237" i="3" s="1"/>
  <c r="I238" i="3" s="1"/>
  <c r="I239" i="3" s="1"/>
  <c r="I240" i="3" s="1"/>
  <c r="I241" i="3" s="1"/>
  <c r="I242" i="3" s="1"/>
  <c r="I243" i="3" s="1"/>
  <c r="I244" i="3" s="1"/>
  <c r="I245" i="3" s="1"/>
  <c r="I246" i="3" s="1"/>
  <c r="I247" i="3" s="1"/>
  <c r="I248" i="3" s="1"/>
  <c r="I249" i="3" s="1"/>
  <c r="I250" i="3" s="1"/>
  <c r="I251" i="3" s="1"/>
  <c r="I252" i="3" s="1"/>
  <c r="I253" i="3" s="1"/>
  <c r="I254" i="3" s="1"/>
  <c r="I255" i="3" s="1"/>
  <c r="I256" i="3" s="1"/>
  <c r="I257" i="3" s="1"/>
  <c r="I258" i="3" s="1"/>
  <c r="I259" i="3" s="1"/>
  <c r="I260" i="3" s="1"/>
  <c r="I261" i="3" s="1"/>
  <c r="I262" i="3" s="1"/>
  <c r="I263" i="3" s="1"/>
  <c r="I264" i="3" s="1"/>
  <c r="I265" i="3" s="1"/>
  <c r="I266" i="3" s="1"/>
  <c r="I267" i="3" s="1"/>
  <c r="I268" i="3" s="1"/>
  <c r="I269" i="3" s="1"/>
  <c r="I270" i="3" s="1"/>
  <c r="I271" i="3" s="1"/>
  <c r="I272" i="3" s="1"/>
  <c r="I273" i="3" s="1"/>
  <c r="I274" i="3" s="1"/>
  <c r="I275" i="3" s="1"/>
  <c r="I276" i="3" s="1"/>
  <c r="I277" i="3" s="1"/>
  <c r="I278" i="3" s="1"/>
  <c r="I279" i="3" s="1"/>
  <c r="I280" i="3" s="1"/>
  <c r="I281" i="3" s="1"/>
  <c r="I282" i="3" s="1"/>
  <c r="I283" i="3" s="1"/>
  <c r="I284" i="3" s="1"/>
  <c r="I285" i="3" s="1"/>
  <c r="I286" i="3" s="1"/>
  <c r="I287" i="3" s="1"/>
  <c r="I288" i="3" s="1"/>
  <c r="I289" i="3" s="1"/>
  <c r="I290" i="3" s="1"/>
  <c r="I291" i="3" s="1"/>
  <c r="I292" i="3" s="1"/>
  <c r="I293" i="3" s="1"/>
  <c r="I294" i="3" s="1"/>
  <c r="I295" i="3" s="1"/>
  <c r="I296" i="3" s="1"/>
  <c r="I297" i="3" s="1"/>
  <c r="I298" i="3" s="1"/>
  <c r="I299" i="3" s="1"/>
  <c r="I300" i="3" s="1"/>
  <c r="I301" i="3" s="1"/>
  <c r="I302" i="3" s="1"/>
  <c r="I303" i="3" s="1"/>
  <c r="I304" i="3" s="1"/>
  <c r="I305" i="3" s="1"/>
  <c r="I306" i="3" s="1"/>
  <c r="I307" i="3" s="1"/>
  <c r="I308" i="3" s="1"/>
  <c r="I309" i="3" s="1"/>
  <c r="I310" i="3" s="1"/>
  <c r="I311" i="3" s="1"/>
  <c r="I312" i="3" s="1"/>
  <c r="I313" i="3" s="1"/>
  <c r="I314" i="3" s="1"/>
  <c r="I315" i="3" s="1"/>
  <c r="I316" i="3" s="1"/>
  <c r="I317" i="3" s="1"/>
  <c r="I318" i="3" s="1"/>
  <c r="I319" i="3" s="1"/>
  <c r="I320" i="3" s="1"/>
  <c r="I321" i="3" s="1"/>
  <c r="I322" i="3" s="1"/>
  <c r="I323" i="3" s="1"/>
  <c r="I324" i="3" s="1"/>
  <c r="I325" i="3" s="1"/>
  <c r="I326" i="3" s="1"/>
  <c r="I327" i="3" s="1"/>
  <c r="I328" i="3" s="1"/>
  <c r="I329" i="3" s="1"/>
  <c r="I330" i="3" s="1"/>
  <c r="I331" i="3" s="1"/>
  <c r="I332" i="3" s="1"/>
  <c r="I333" i="3" s="1"/>
  <c r="I334" i="3" s="1"/>
  <c r="I335" i="3" s="1"/>
  <c r="I336" i="3" s="1"/>
  <c r="I337" i="3" s="1"/>
  <c r="I338" i="3" s="1"/>
  <c r="I339" i="3" s="1"/>
  <c r="I340" i="3" s="1"/>
  <c r="I341" i="3" s="1"/>
  <c r="I342" i="3" s="1"/>
  <c r="I343" i="3" s="1"/>
  <c r="I344" i="3" s="1"/>
  <c r="I345" i="3" s="1"/>
  <c r="I346" i="3" s="1"/>
  <c r="I347" i="3" s="1"/>
  <c r="I348" i="3" s="1"/>
  <c r="I349" i="3" s="1"/>
  <c r="I350" i="3" s="1"/>
  <c r="I351" i="3" s="1"/>
  <c r="I352" i="3" s="1"/>
  <c r="I353" i="3" s="1"/>
  <c r="I354" i="3" s="1"/>
  <c r="I355" i="3" s="1"/>
  <c r="I356" i="3" s="1"/>
  <c r="I357" i="3" s="1"/>
  <c r="I358" i="3" s="1"/>
  <c r="I359" i="3" s="1"/>
  <c r="I360" i="3" s="1"/>
  <c r="I361" i="3" s="1"/>
  <c r="I362" i="3" s="1"/>
  <c r="I363" i="3" s="1"/>
  <c r="I364" i="3" s="1"/>
  <c r="I365" i="3" s="1"/>
  <c r="I366" i="3" s="1"/>
  <c r="I367" i="3" s="1"/>
  <c r="I368" i="3" s="1"/>
  <c r="I369" i="3" s="1"/>
  <c r="I370" i="3" s="1"/>
  <c r="I371" i="3" s="1"/>
  <c r="I372" i="3" s="1"/>
  <c r="I373" i="3" s="1"/>
  <c r="I374" i="3" s="1"/>
  <c r="I375" i="3" s="1"/>
  <c r="I376" i="3" s="1"/>
  <c r="I377" i="3" s="1"/>
  <c r="I378" i="3" s="1"/>
  <c r="I379" i="3" s="1"/>
  <c r="I380" i="3" s="1"/>
  <c r="I381" i="3" s="1"/>
  <c r="I382" i="3" s="1"/>
  <c r="I383" i="3" s="1"/>
  <c r="I384" i="3" s="1"/>
  <c r="I385" i="3" s="1"/>
  <c r="I386" i="3" s="1"/>
  <c r="I387" i="3" s="1"/>
  <c r="I388" i="3" s="1"/>
  <c r="I389" i="3" s="1"/>
  <c r="I390" i="3" s="1"/>
  <c r="I391" i="3" s="1"/>
  <c r="I392" i="3" s="1"/>
  <c r="I393" i="3" s="1"/>
  <c r="I394" i="3" s="1"/>
  <c r="I395" i="3" s="1"/>
  <c r="I396" i="3" s="1"/>
  <c r="I397" i="3" s="1"/>
  <c r="I398" i="3" s="1"/>
  <c r="I399" i="3" s="1"/>
  <c r="I400" i="3" s="1"/>
  <c r="I401" i="3" s="1"/>
  <c r="I402" i="3" s="1"/>
  <c r="I403" i="3" s="1"/>
  <c r="I404" i="3" s="1"/>
  <c r="I405" i="3" s="1"/>
  <c r="I406" i="3" s="1"/>
  <c r="I407" i="3" s="1"/>
  <c r="I408" i="3" s="1"/>
  <c r="I409" i="3" s="1"/>
  <c r="I410" i="3" s="1"/>
  <c r="I411" i="3" s="1"/>
  <c r="I412" i="3" s="1"/>
  <c r="I413" i="3" s="1"/>
  <c r="I414" i="3" s="1"/>
  <c r="I415" i="3" s="1"/>
  <c r="I416" i="3" s="1"/>
  <c r="I417" i="3" s="1"/>
  <c r="I418" i="3" s="1"/>
  <c r="I419" i="3" s="1"/>
  <c r="I420" i="3" s="1"/>
  <c r="I421" i="3" s="1"/>
  <c r="I422" i="3" s="1"/>
  <c r="I423" i="3" s="1"/>
  <c r="I424" i="3" s="1"/>
  <c r="I425" i="3" s="1"/>
  <c r="I426" i="3" s="1"/>
  <c r="I427" i="3" s="1"/>
  <c r="I428" i="3" s="1"/>
  <c r="I429" i="3" s="1"/>
  <c r="I430" i="3" s="1"/>
  <c r="I431" i="3" s="1"/>
  <c r="I432" i="3" s="1"/>
  <c r="I433" i="3" s="1"/>
  <c r="I434" i="3" s="1"/>
  <c r="I435" i="3" s="1"/>
  <c r="I436" i="3" s="1"/>
  <c r="I437" i="3" s="1"/>
  <c r="I438" i="3" s="1"/>
  <c r="I439" i="3" s="1"/>
  <c r="I440" i="3" s="1"/>
  <c r="I441" i="3" s="1"/>
  <c r="I442" i="3" s="1"/>
  <c r="I443" i="3" s="1"/>
  <c r="I444" i="3" s="1"/>
  <c r="I445" i="3" s="1"/>
  <c r="I446" i="3" s="1"/>
  <c r="I447" i="3" s="1"/>
  <c r="I448" i="3" s="1"/>
  <c r="I449" i="3" s="1"/>
  <c r="I450" i="3" s="1"/>
  <c r="I451" i="3" s="1"/>
  <c r="I452" i="3" s="1"/>
  <c r="I453" i="3" s="1"/>
  <c r="I454" i="3" s="1"/>
  <c r="I455" i="3" s="1"/>
  <c r="I456" i="3" s="1"/>
  <c r="I457" i="3" s="1"/>
  <c r="I458" i="3" s="1"/>
  <c r="I459" i="3" s="1"/>
  <c r="I460" i="3" s="1"/>
  <c r="I461" i="3" s="1"/>
  <c r="I462" i="3" s="1"/>
  <c r="I463" i="3" s="1"/>
  <c r="I464" i="3" s="1"/>
  <c r="I465" i="3" s="1"/>
  <c r="I466" i="3" s="1"/>
  <c r="I467" i="3" s="1"/>
  <c r="I468" i="3" s="1"/>
  <c r="I469" i="3" s="1"/>
  <c r="I470" i="3" s="1"/>
  <c r="I471" i="3" s="1"/>
  <c r="I472" i="3" s="1"/>
  <c r="I473" i="3" s="1"/>
  <c r="I474" i="3" s="1"/>
  <c r="I475" i="3" s="1"/>
  <c r="I476" i="3" s="1"/>
  <c r="I477" i="3" s="1"/>
  <c r="I478" i="3" s="1"/>
  <c r="I479" i="3" s="1"/>
  <c r="I480" i="3" s="1"/>
  <c r="I481" i="3" s="1"/>
  <c r="I482" i="3" s="1"/>
  <c r="I483" i="3" s="1"/>
  <c r="I484" i="3" s="1"/>
  <c r="I485" i="3" s="1"/>
  <c r="I486" i="3" s="1"/>
  <c r="I487" i="3" s="1"/>
  <c r="I488" i="3" s="1"/>
  <c r="I489" i="3" s="1"/>
  <c r="I490" i="3" s="1"/>
  <c r="I491" i="3" s="1"/>
  <c r="I492" i="3" s="1"/>
  <c r="I493" i="3" s="1"/>
  <c r="I494" i="3" s="1"/>
  <c r="I495" i="3" s="1"/>
  <c r="I496" i="3" s="1"/>
  <c r="I497" i="3" s="1"/>
  <c r="I498" i="3" s="1"/>
  <c r="I499" i="3" s="1"/>
  <c r="I500" i="3" s="1"/>
  <c r="I501" i="3" s="1"/>
  <c r="I502" i="3" s="1"/>
  <c r="I503" i="3" s="1"/>
  <c r="I504" i="3" s="1"/>
  <c r="I505" i="3" s="1"/>
  <c r="I506" i="3" s="1"/>
  <c r="I507" i="3" s="1"/>
  <c r="I508" i="3" s="1"/>
  <c r="I509" i="3" s="1"/>
  <c r="I510" i="3" s="1"/>
  <c r="I511" i="3" s="1"/>
  <c r="I512" i="3" s="1"/>
  <c r="I513" i="3" s="1"/>
  <c r="I514" i="3" s="1"/>
  <c r="I515" i="3" s="1"/>
  <c r="I516" i="3" s="1"/>
  <c r="I517" i="3" s="1"/>
  <c r="I518" i="3" s="1"/>
  <c r="I519" i="3" s="1"/>
  <c r="I520" i="3" s="1"/>
  <c r="I521" i="3" s="1"/>
  <c r="I522" i="3" s="1"/>
  <c r="I523" i="3" s="1"/>
  <c r="I524" i="3" s="1"/>
  <c r="I525" i="3" s="1"/>
  <c r="I526" i="3" s="1"/>
  <c r="I527" i="3" s="1"/>
  <c r="I528" i="3" s="1"/>
  <c r="I529" i="3" s="1"/>
  <c r="I530" i="3" s="1"/>
  <c r="I531" i="3" s="1"/>
  <c r="I532" i="3" s="1"/>
  <c r="I533" i="3" s="1"/>
  <c r="I534" i="3" s="1"/>
  <c r="I535" i="3" s="1"/>
  <c r="I536" i="3" s="1"/>
  <c r="I537" i="3" s="1"/>
  <c r="I538" i="3" s="1"/>
  <c r="I539" i="3" s="1"/>
  <c r="I540" i="3" s="1"/>
  <c r="I541" i="3" s="1"/>
  <c r="I542" i="3" s="1"/>
  <c r="I543" i="3" s="1"/>
  <c r="I544" i="3" s="1"/>
  <c r="I545" i="3" s="1"/>
  <c r="I546" i="3" s="1"/>
  <c r="I547" i="3" s="1"/>
  <c r="I548" i="3" s="1"/>
  <c r="I549" i="3" s="1"/>
  <c r="I550" i="3" s="1"/>
  <c r="I551" i="3" s="1"/>
  <c r="I552" i="3" s="1"/>
  <c r="I553" i="3" s="1"/>
  <c r="I554" i="3" s="1"/>
  <c r="I555" i="3" s="1"/>
  <c r="I556" i="3" s="1"/>
  <c r="I557" i="3" s="1"/>
  <c r="I558" i="3" s="1"/>
  <c r="I559" i="3" s="1"/>
  <c r="I560" i="3" s="1"/>
  <c r="I561" i="3" s="1"/>
  <c r="I562" i="3" s="1"/>
  <c r="I563" i="3" s="1"/>
  <c r="I564" i="3" s="1"/>
  <c r="I565" i="3" s="1"/>
  <c r="I566" i="3" s="1"/>
  <c r="I567" i="3" s="1"/>
  <c r="I568" i="3" s="1"/>
  <c r="I569" i="3" s="1"/>
  <c r="I570" i="3" s="1"/>
  <c r="I571" i="3" s="1"/>
  <c r="I572" i="3" s="1"/>
  <c r="I573" i="3" s="1"/>
  <c r="I574" i="3" s="1"/>
  <c r="I575" i="3" s="1"/>
  <c r="I576" i="3" s="1"/>
  <c r="I577" i="3" s="1"/>
  <c r="I578" i="3" s="1"/>
  <c r="I579" i="3" s="1"/>
  <c r="I580" i="3" s="1"/>
  <c r="I581" i="3" s="1"/>
  <c r="I582" i="3" s="1"/>
  <c r="I583" i="3" s="1"/>
  <c r="I584" i="3" s="1"/>
  <c r="I585" i="3" s="1"/>
  <c r="I586" i="3" s="1"/>
  <c r="I587" i="3" s="1"/>
  <c r="I588" i="3" s="1"/>
  <c r="I589" i="3" s="1"/>
  <c r="I590" i="3" s="1"/>
  <c r="I591" i="3" s="1"/>
  <c r="I592" i="3" s="1"/>
  <c r="I593" i="3" s="1"/>
  <c r="I594" i="3" s="1"/>
  <c r="I595" i="3" s="1"/>
  <c r="I596" i="3" s="1"/>
  <c r="I597" i="3" s="1"/>
  <c r="I598" i="3" s="1"/>
  <c r="I599" i="3" s="1"/>
  <c r="I600" i="3" s="1"/>
  <c r="I601" i="3" s="1"/>
  <c r="I602" i="3" s="1"/>
  <c r="I603" i="3" s="1"/>
  <c r="I604" i="3" s="1"/>
  <c r="I605" i="3" s="1"/>
  <c r="I606" i="3" s="1"/>
  <c r="I607" i="3" s="1"/>
  <c r="I608" i="3" s="1"/>
  <c r="I609" i="3" s="1"/>
  <c r="I610" i="3" s="1"/>
  <c r="I611" i="3" s="1"/>
  <c r="I612" i="3" s="1"/>
  <c r="I613" i="3" s="1"/>
  <c r="I614" i="3" s="1"/>
  <c r="I615" i="3" s="1"/>
  <c r="I616" i="3" s="1"/>
  <c r="I617" i="3" s="1"/>
  <c r="I618" i="3" s="1"/>
  <c r="I619" i="3" s="1"/>
  <c r="I620" i="3" s="1"/>
  <c r="I621" i="3" s="1"/>
  <c r="I622" i="3" s="1"/>
  <c r="I623" i="3" s="1"/>
  <c r="I624" i="3" s="1"/>
  <c r="I625" i="3" s="1"/>
  <c r="I626" i="3" s="1"/>
  <c r="I627" i="3" s="1"/>
  <c r="I628" i="3" s="1"/>
  <c r="I629" i="3" s="1"/>
  <c r="I630" i="3" s="1"/>
  <c r="I631" i="3" s="1"/>
  <c r="I632" i="3" s="1"/>
  <c r="I633" i="3" s="1"/>
  <c r="I634" i="3" s="1"/>
  <c r="I635" i="3" s="1"/>
  <c r="I636" i="3" s="1"/>
  <c r="I637" i="3" s="1"/>
  <c r="I638" i="3" s="1"/>
  <c r="I639" i="3" s="1"/>
  <c r="I640" i="3" s="1"/>
  <c r="I641" i="3" s="1"/>
  <c r="I642" i="3" s="1"/>
  <c r="I643" i="3" s="1"/>
  <c r="I644" i="3" s="1"/>
  <c r="I645" i="3" s="1"/>
  <c r="I646" i="3" s="1"/>
  <c r="I647" i="3" s="1"/>
  <c r="I648" i="3" s="1"/>
  <c r="I649" i="3" s="1"/>
  <c r="I650" i="3" s="1"/>
  <c r="I651" i="3" s="1"/>
  <c r="I652" i="3" s="1"/>
  <c r="I653" i="3" s="1"/>
  <c r="I654" i="3" s="1"/>
  <c r="I655" i="3" s="1"/>
  <c r="I656" i="3" s="1"/>
  <c r="I657" i="3" s="1"/>
  <c r="I658" i="3" s="1"/>
  <c r="I659" i="3" s="1"/>
  <c r="I660" i="3" s="1"/>
  <c r="I661" i="3" s="1"/>
  <c r="I662" i="3" s="1"/>
  <c r="I663" i="3" s="1"/>
  <c r="I664" i="3" s="1"/>
  <c r="I665" i="3" s="1"/>
  <c r="I666" i="3" s="1"/>
  <c r="I667" i="3" s="1"/>
  <c r="I668" i="3" s="1"/>
  <c r="I669" i="3" s="1"/>
  <c r="I670" i="3" s="1"/>
  <c r="I671" i="3" s="1"/>
  <c r="I672" i="3" s="1"/>
  <c r="I673" i="3" s="1"/>
  <c r="I674" i="3" s="1"/>
  <c r="I675" i="3" s="1"/>
  <c r="I676" i="3" s="1"/>
  <c r="I677" i="3" s="1"/>
  <c r="I678" i="3" s="1"/>
  <c r="I679" i="3" s="1"/>
  <c r="I680" i="3" s="1"/>
  <c r="I681" i="3" s="1"/>
  <c r="I682" i="3" s="1"/>
  <c r="I683" i="3" s="1"/>
  <c r="I684" i="3" s="1"/>
  <c r="I685" i="3" s="1"/>
  <c r="I686" i="3" s="1"/>
  <c r="I687" i="3" s="1"/>
  <c r="I688" i="3" s="1"/>
  <c r="I689" i="3" s="1"/>
  <c r="I690" i="3" s="1"/>
  <c r="I691" i="3" s="1"/>
  <c r="I692" i="3" s="1"/>
  <c r="I693" i="3" s="1"/>
  <c r="I694" i="3" s="1"/>
  <c r="I695" i="3" s="1"/>
  <c r="I696" i="3" s="1"/>
  <c r="I697" i="3" s="1"/>
  <c r="I698" i="3" s="1"/>
  <c r="I699" i="3" s="1"/>
  <c r="I700" i="3" s="1"/>
  <c r="I701" i="3" s="1"/>
  <c r="I702" i="3" s="1"/>
  <c r="I703" i="3" s="1"/>
  <c r="I704" i="3" s="1"/>
  <c r="I705" i="3" s="1"/>
  <c r="I706" i="3" s="1"/>
  <c r="I707" i="3" s="1"/>
  <c r="I708" i="3" s="1"/>
  <c r="I709" i="3" s="1"/>
  <c r="I710" i="3" s="1"/>
  <c r="I711" i="3" s="1"/>
  <c r="I712" i="3" s="1"/>
  <c r="I713" i="3" s="1"/>
  <c r="I714" i="3" s="1"/>
  <c r="I715" i="3" s="1"/>
  <c r="I716" i="3" s="1"/>
  <c r="I717" i="3" s="1"/>
  <c r="I718" i="3" s="1"/>
  <c r="I719" i="3" s="1"/>
  <c r="I720" i="3" s="1"/>
  <c r="I721" i="3" s="1"/>
  <c r="I722" i="3" s="1"/>
  <c r="I723" i="3" s="1"/>
  <c r="I724" i="3" s="1"/>
  <c r="I725" i="3" s="1"/>
  <c r="I726" i="3" s="1"/>
  <c r="I727" i="3" s="1"/>
  <c r="I728" i="3" s="1"/>
  <c r="I729" i="3" s="1"/>
  <c r="I730" i="3" s="1"/>
  <c r="I731" i="3" s="1"/>
  <c r="I732" i="3" s="1"/>
  <c r="I733" i="3" s="1"/>
  <c r="I734" i="3" s="1"/>
  <c r="I735" i="3" s="1"/>
  <c r="I736" i="3" s="1"/>
  <c r="I737" i="3" s="1"/>
  <c r="I738" i="3" s="1"/>
  <c r="I739" i="3" s="1"/>
  <c r="I740" i="3" s="1"/>
  <c r="I741" i="3" s="1"/>
  <c r="I742" i="3" s="1"/>
  <c r="I743" i="3" s="1"/>
  <c r="I744" i="3" s="1"/>
  <c r="I745" i="3" s="1"/>
  <c r="I746" i="3" s="1"/>
  <c r="I747" i="3" s="1"/>
  <c r="I748" i="3" s="1"/>
  <c r="I749" i="3" s="1"/>
  <c r="I750" i="3" s="1"/>
  <c r="I751" i="3" s="1"/>
  <c r="I752" i="3" s="1"/>
  <c r="I753" i="3" s="1"/>
  <c r="I754" i="3" s="1"/>
  <c r="I755" i="3" s="1"/>
  <c r="I756" i="3" s="1"/>
  <c r="I757" i="3" s="1"/>
  <c r="I758" i="3" s="1"/>
  <c r="I759" i="3" s="1"/>
  <c r="I760" i="3" s="1"/>
  <c r="I761" i="3" s="1"/>
  <c r="I762" i="3" s="1"/>
  <c r="I763" i="3" s="1"/>
  <c r="I764" i="3" s="1"/>
  <c r="I765" i="3" s="1"/>
  <c r="I766" i="3" s="1"/>
  <c r="I767" i="3" s="1"/>
  <c r="I768" i="3" s="1"/>
  <c r="I769" i="3" s="1"/>
  <c r="I770" i="3" s="1"/>
  <c r="I771" i="3" s="1"/>
  <c r="I772" i="3" s="1"/>
  <c r="I773" i="3" s="1"/>
  <c r="I774" i="3" s="1"/>
  <c r="I775" i="3" s="1"/>
  <c r="I776" i="3" s="1"/>
  <c r="I777" i="3" s="1"/>
  <c r="I778" i="3" s="1"/>
  <c r="I779" i="3" s="1"/>
  <c r="I780" i="3" s="1"/>
  <c r="I781" i="3" s="1"/>
  <c r="I782" i="3" s="1"/>
  <c r="I783" i="3" s="1"/>
  <c r="I784" i="3" s="1"/>
  <c r="I785" i="3" s="1"/>
  <c r="I786" i="3" s="1"/>
  <c r="I787" i="3" s="1"/>
  <c r="I788" i="3" s="1"/>
  <c r="I789" i="3" s="1"/>
  <c r="I790" i="3" s="1"/>
  <c r="I791" i="3" s="1"/>
  <c r="I792" i="3" s="1"/>
  <c r="I793" i="3" s="1"/>
  <c r="I794" i="3" s="1"/>
  <c r="I795" i="3" s="1"/>
  <c r="I796" i="3" s="1"/>
  <c r="I797" i="3" s="1"/>
  <c r="I798" i="3" s="1"/>
  <c r="I799" i="3" s="1"/>
  <c r="I800" i="3" s="1"/>
  <c r="I801" i="3" s="1"/>
  <c r="I802" i="3" s="1"/>
  <c r="I803" i="3" s="1"/>
  <c r="I804" i="3" s="1"/>
  <c r="I805" i="3" s="1"/>
  <c r="I806" i="3" s="1"/>
  <c r="I807" i="3" s="1"/>
  <c r="I808" i="3" s="1"/>
  <c r="I809" i="3" s="1"/>
  <c r="I810" i="3" s="1"/>
  <c r="I811" i="3" s="1"/>
  <c r="I812" i="3" s="1"/>
  <c r="I813" i="3" s="1"/>
  <c r="I814" i="3" s="1"/>
  <c r="I815" i="3" s="1"/>
  <c r="I816" i="3" s="1"/>
  <c r="I817" i="3" s="1"/>
  <c r="I818" i="3" s="1"/>
  <c r="I819" i="3" s="1"/>
  <c r="I820" i="3" s="1"/>
  <c r="I821" i="3" s="1"/>
  <c r="I822" i="3" s="1"/>
  <c r="I823" i="3" s="1"/>
  <c r="I824" i="3" s="1"/>
  <c r="I825" i="3" s="1"/>
  <c r="I826" i="3" s="1"/>
  <c r="I827" i="3" s="1"/>
  <c r="I828" i="3" s="1"/>
  <c r="I829" i="3" s="1"/>
  <c r="I830" i="3" s="1"/>
  <c r="I831" i="3" s="1"/>
  <c r="I832" i="3" s="1"/>
  <c r="I833" i="3" s="1"/>
  <c r="I834" i="3" s="1"/>
  <c r="I835" i="3" s="1"/>
  <c r="I836" i="3" s="1"/>
  <c r="I837" i="3" s="1"/>
  <c r="I838" i="3" s="1"/>
  <c r="I839" i="3" s="1"/>
  <c r="I840" i="3" s="1"/>
  <c r="I841" i="3" s="1"/>
  <c r="I842" i="3" s="1"/>
  <c r="I843" i="3" s="1"/>
  <c r="I844" i="3" s="1"/>
  <c r="I845" i="3" s="1"/>
  <c r="I846" i="3" s="1"/>
  <c r="I847" i="3" s="1"/>
  <c r="I848" i="3" s="1"/>
  <c r="I849" i="3" s="1"/>
  <c r="I850" i="3" s="1"/>
  <c r="I851" i="3" s="1"/>
  <c r="I852" i="3" s="1"/>
  <c r="I853" i="3" s="1"/>
  <c r="I854" i="3" s="1"/>
  <c r="I855" i="3" s="1"/>
  <c r="I856" i="3" s="1"/>
  <c r="I857" i="3" s="1"/>
  <c r="I858" i="3" s="1"/>
  <c r="I859" i="3" s="1"/>
  <c r="I860" i="3" s="1"/>
  <c r="I861" i="3" s="1"/>
  <c r="I862" i="3" s="1"/>
  <c r="I863" i="3" s="1"/>
  <c r="I864" i="3" s="1"/>
  <c r="I865" i="3" s="1"/>
  <c r="I866" i="3" s="1"/>
  <c r="I867" i="3" s="1"/>
  <c r="I868" i="3" s="1"/>
  <c r="I869" i="3" s="1"/>
  <c r="I870" i="3" s="1"/>
  <c r="I871" i="3" s="1"/>
  <c r="I872" i="3" s="1"/>
  <c r="I873" i="3" s="1"/>
  <c r="I874" i="3" s="1"/>
  <c r="I875" i="3" s="1"/>
  <c r="I876" i="3" s="1"/>
  <c r="I877" i="3" s="1"/>
  <c r="I878" i="3" s="1"/>
  <c r="I879" i="3" s="1"/>
  <c r="I880" i="3" s="1"/>
  <c r="I881" i="3" s="1"/>
  <c r="I882" i="3" s="1"/>
  <c r="I883" i="3" s="1"/>
  <c r="I884" i="3" s="1"/>
  <c r="I885" i="3" s="1"/>
  <c r="I886" i="3" s="1"/>
  <c r="I887" i="3" s="1"/>
  <c r="I888" i="3" s="1"/>
  <c r="I889" i="3" s="1"/>
  <c r="I890" i="3" s="1"/>
  <c r="I891" i="3" s="1"/>
  <c r="I892" i="3" s="1"/>
  <c r="I893" i="3" s="1"/>
  <c r="I894" i="3" s="1"/>
  <c r="I895" i="3" s="1"/>
  <c r="I896" i="3" s="1"/>
  <c r="I897" i="3" s="1"/>
  <c r="I898" i="3" s="1"/>
  <c r="I899" i="3" s="1"/>
  <c r="I900" i="3" s="1"/>
  <c r="I901" i="3" s="1"/>
  <c r="I902" i="3" s="1"/>
  <c r="I903" i="3" s="1"/>
  <c r="I904" i="3" s="1"/>
  <c r="I905" i="3" s="1"/>
  <c r="I906" i="3" s="1"/>
  <c r="I907" i="3" s="1"/>
  <c r="I908" i="3" s="1"/>
  <c r="I909" i="3" s="1"/>
  <c r="I910" i="3" s="1"/>
  <c r="I911" i="3" s="1"/>
  <c r="I912" i="3" s="1"/>
  <c r="I913" i="3" s="1"/>
  <c r="I914" i="3" s="1"/>
  <c r="I915" i="3" s="1"/>
  <c r="I916" i="3" s="1"/>
  <c r="I917" i="3" s="1"/>
  <c r="I918" i="3" s="1"/>
  <c r="I919" i="3" s="1"/>
  <c r="I920" i="3" s="1"/>
  <c r="I921" i="3" s="1"/>
  <c r="I922" i="3" s="1"/>
  <c r="I923" i="3" s="1"/>
  <c r="I924" i="3" s="1"/>
  <c r="I925" i="3" s="1"/>
  <c r="I926" i="3" s="1"/>
  <c r="I927" i="3" s="1"/>
  <c r="I928" i="3" s="1"/>
  <c r="I929" i="3" s="1"/>
  <c r="I930" i="3" s="1"/>
  <c r="I931" i="3" s="1"/>
  <c r="I932" i="3" s="1"/>
  <c r="I933" i="3" s="1"/>
  <c r="I934" i="3" s="1"/>
  <c r="I935" i="3" s="1"/>
  <c r="I936" i="3" s="1"/>
  <c r="I937" i="3" s="1"/>
  <c r="I938" i="3" s="1"/>
  <c r="I939" i="3" s="1"/>
  <c r="I940" i="3" s="1"/>
  <c r="I941" i="3" s="1"/>
  <c r="I942" i="3" s="1"/>
  <c r="I943" i="3" s="1"/>
  <c r="I944" i="3" s="1"/>
  <c r="I945" i="3" s="1"/>
  <c r="I946" i="3" s="1"/>
  <c r="I947" i="3" s="1"/>
  <c r="I948" i="3" s="1"/>
  <c r="I949" i="3" s="1"/>
  <c r="I950" i="3" s="1"/>
  <c r="I951" i="3" s="1"/>
  <c r="I952" i="3" s="1"/>
  <c r="I953" i="3" s="1"/>
  <c r="I954" i="3" s="1"/>
  <c r="I955" i="3" s="1"/>
  <c r="I956" i="3" s="1"/>
  <c r="I957" i="3" s="1"/>
  <c r="I958" i="3" s="1"/>
  <c r="I959" i="3" s="1"/>
  <c r="I960" i="3" s="1"/>
  <c r="I961" i="3" s="1"/>
  <c r="I962" i="3" s="1"/>
  <c r="I963" i="3" s="1"/>
  <c r="I964" i="3" s="1"/>
  <c r="I965" i="3" s="1"/>
  <c r="I966" i="3" s="1"/>
  <c r="I967" i="3" s="1"/>
  <c r="I968" i="3" s="1"/>
  <c r="I969" i="3" s="1"/>
  <c r="I970" i="3" s="1"/>
  <c r="I971" i="3" s="1"/>
  <c r="I972" i="3" s="1"/>
  <c r="I973" i="3" s="1"/>
  <c r="I974" i="3" s="1"/>
  <c r="I975" i="3" s="1"/>
  <c r="I976" i="3" s="1"/>
  <c r="I977" i="3" s="1"/>
  <c r="I978" i="3" s="1"/>
  <c r="I979" i="3" s="1"/>
  <c r="I980" i="3" s="1"/>
  <c r="I981" i="3" s="1"/>
  <c r="I982" i="3" s="1"/>
  <c r="I983" i="3" s="1"/>
  <c r="I984" i="3" s="1"/>
  <c r="I985" i="3" s="1"/>
  <c r="I986" i="3" s="1"/>
  <c r="I987" i="3" s="1"/>
  <c r="I988" i="3" s="1"/>
  <c r="I989" i="3" s="1"/>
  <c r="I990" i="3" s="1"/>
  <c r="I991" i="3" s="1"/>
  <c r="I992" i="3" s="1"/>
  <c r="I993" i="3" s="1"/>
  <c r="I994" i="3" s="1"/>
  <c r="I995" i="3" s="1"/>
  <c r="I996" i="3" s="1"/>
  <c r="I997" i="3" s="1"/>
  <c r="I998" i="3" s="1"/>
  <c r="I999" i="3" s="1"/>
  <c r="I1000" i="3" s="1"/>
  <c r="I1001" i="3" s="1"/>
  <c r="I1002" i="3" s="1"/>
  <c r="I1003" i="3" s="1"/>
  <c r="I1004" i="3" s="1"/>
  <c r="I1005" i="3" s="1"/>
  <c r="I1006" i="3" s="1"/>
  <c r="I1007" i="3" s="1"/>
  <c r="I1008" i="3" s="1"/>
  <c r="I1009" i="3" s="1"/>
  <c r="I1010" i="3" s="1"/>
  <c r="I1011" i="3" s="1"/>
  <c r="I1012" i="3" s="1"/>
  <c r="I1013" i="3" s="1"/>
  <c r="I1014" i="3" s="1"/>
  <c r="I1015" i="3" s="1"/>
  <c r="I1016" i="3" s="1"/>
  <c r="I1017" i="3" s="1"/>
  <c r="I1018" i="3" s="1"/>
  <c r="I1019" i="3" s="1"/>
  <c r="I1020" i="3" s="1"/>
  <c r="I1021" i="3" s="1"/>
  <c r="I1022" i="3" s="1"/>
  <c r="I1023" i="3" s="1"/>
  <c r="I1024" i="3" s="1"/>
  <c r="I1025" i="3" s="1"/>
  <c r="I1026" i="3" s="1"/>
  <c r="I1027" i="3" s="1"/>
  <c r="I1028" i="3" s="1"/>
  <c r="I1029" i="3" s="1"/>
  <c r="I1030" i="3" s="1"/>
  <c r="I1031" i="3" s="1"/>
  <c r="I1032" i="3" s="1"/>
  <c r="I1033" i="3" s="1"/>
  <c r="I1034" i="3" s="1"/>
  <c r="I1035" i="3" s="1"/>
  <c r="I1036" i="3" s="1"/>
  <c r="I1037" i="3" s="1"/>
  <c r="I1038" i="3" s="1"/>
  <c r="I1039" i="3" s="1"/>
  <c r="I1040" i="3" s="1"/>
  <c r="I1041" i="3" s="1"/>
  <c r="I1042" i="3" s="1"/>
  <c r="I1043" i="3" s="1"/>
  <c r="I1044" i="3" s="1"/>
  <c r="I1045" i="3" s="1"/>
  <c r="I1046" i="3" s="1"/>
  <c r="I1047" i="3" s="1"/>
  <c r="I1048" i="3" s="1"/>
  <c r="I1049" i="3" s="1"/>
  <c r="I1050" i="3" s="1"/>
  <c r="I1051" i="3" s="1"/>
  <c r="I1052" i="3" s="1"/>
  <c r="I1053" i="3" s="1"/>
  <c r="I1054" i="3" s="1"/>
  <c r="I1055" i="3" s="1"/>
  <c r="I1056" i="3" s="1"/>
  <c r="I1057" i="3" s="1"/>
  <c r="I1058" i="3" s="1"/>
  <c r="I1059" i="3" s="1"/>
  <c r="I1060" i="3" s="1"/>
  <c r="I1061" i="3" s="1"/>
  <c r="I1062" i="3" s="1"/>
  <c r="I1063" i="3" s="1"/>
  <c r="I1064" i="3" s="1"/>
  <c r="I1065" i="3" s="1"/>
  <c r="I1066" i="3" s="1"/>
  <c r="I1067" i="3" s="1"/>
  <c r="I1068" i="3" s="1"/>
  <c r="I1069" i="3" s="1"/>
  <c r="I1070" i="3" s="1"/>
  <c r="I1071" i="3" s="1"/>
  <c r="I1072" i="3" s="1"/>
  <c r="I1073" i="3" s="1"/>
  <c r="I1074" i="3" s="1"/>
  <c r="I1075" i="3" s="1"/>
  <c r="I1076" i="3" s="1"/>
  <c r="I1077" i="3" s="1"/>
  <c r="I1078" i="3" s="1"/>
  <c r="I1079" i="3" s="1"/>
  <c r="I1080" i="3" s="1"/>
  <c r="I1081" i="3" s="1"/>
  <c r="I1082" i="3" s="1"/>
  <c r="I1083" i="3" s="1"/>
  <c r="I1084" i="3" s="1"/>
  <c r="I1085" i="3" s="1"/>
  <c r="I1086" i="3" s="1"/>
  <c r="I1087" i="3" s="1"/>
  <c r="I1088" i="3" s="1"/>
  <c r="I1089" i="3" s="1"/>
  <c r="I1090" i="3" s="1"/>
  <c r="I1091" i="3" s="1"/>
  <c r="I1092" i="3" s="1"/>
  <c r="I1093" i="3" s="1"/>
  <c r="I1094" i="3" s="1"/>
  <c r="I1095" i="3" s="1"/>
  <c r="I1096" i="3" s="1"/>
  <c r="I1097" i="3" s="1"/>
  <c r="I1098" i="3" s="1"/>
  <c r="I1099" i="3" s="1"/>
  <c r="I1100" i="3" s="1"/>
  <c r="I1101" i="3" s="1"/>
  <c r="I1102" i="3" s="1"/>
  <c r="I1103" i="3" s="1"/>
  <c r="I1104" i="3" s="1"/>
  <c r="I1105" i="3" s="1"/>
  <c r="I1106" i="3" s="1"/>
  <c r="I1107" i="3" s="1"/>
  <c r="I1108" i="3" s="1"/>
  <c r="I1109" i="3" s="1"/>
  <c r="I1110" i="3" s="1"/>
  <c r="I1111" i="3" s="1"/>
  <c r="I1112" i="3" s="1"/>
  <c r="I1113" i="3" s="1"/>
  <c r="I1114" i="3" s="1"/>
  <c r="I1115" i="3" s="1"/>
  <c r="I1116" i="3" s="1"/>
  <c r="I1117" i="3" s="1"/>
  <c r="I1118" i="3" s="1"/>
  <c r="I1119" i="3" s="1"/>
  <c r="I1120" i="3" s="1"/>
  <c r="I1121" i="3" s="1"/>
  <c r="I1122" i="3" s="1"/>
  <c r="I1123" i="3" s="1"/>
  <c r="I1124" i="3" s="1"/>
  <c r="I1125" i="3" s="1"/>
  <c r="I1126" i="3" s="1"/>
  <c r="I1127" i="3" s="1"/>
  <c r="I1128" i="3" s="1"/>
  <c r="I1129" i="3" s="1"/>
  <c r="I1130" i="3" s="1"/>
  <c r="I1131" i="3" s="1"/>
  <c r="I1132" i="3" s="1"/>
  <c r="I1133" i="3" s="1"/>
  <c r="I1134" i="3" s="1"/>
  <c r="I1135" i="3" s="1"/>
  <c r="I1136" i="3" s="1"/>
  <c r="I1137" i="3" s="1"/>
  <c r="I1138" i="3" s="1"/>
  <c r="I1139" i="3" s="1"/>
  <c r="I1140" i="3" s="1"/>
  <c r="I1141" i="3" s="1"/>
  <c r="I1142" i="3" s="1"/>
  <c r="I1143" i="3" s="1"/>
  <c r="I1144" i="3" s="1"/>
  <c r="I1145" i="3" s="1"/>
  <c r="I1146" i="3" s="1"/>
  <c r="I1147" i="3" s="1"/>
  <c r="I1148" i="3" s="1"/>
  <c r="I1149" i="3" s="1"/>
  <c r="I1150" i="3" s="1"/>
  <c r="I1151" i="3" s="1"/>
  <c r="I1152" i="3" s="1"/>
  <c r="I1153" i="3" s="1"/>
  <c r="I1154" i="3" s="1"/>
  <c r="I1155" i="3" s="1"/>
  <c r="I1156" i="3" s="1"/>
  <c r="I1157" i="3" s="1"/>
  <c r="I1158" i="3" s="1"/>
  <c r="I1159" i="3" s="1"/>
  <c r="I1160" i="3" s="1"/>
  <c r="I1161" i="3" s="1"/>
  <c r="I1162" i="3" s="1"/>
  <c r="I1163" i="3" s="1"/>
  <c r="I1164" i="3" s="1"/>
  <c r="I1165" i="3" s="1"/>
  <c r="I1166" i="3" s="1"/>
  <c r="I1167" i="3" s="1"/>
  <c r="I1168" i="3" s="1"/>
  <c r="I1169" i="3" s="1"/>
  <c r="I1170" i="3" s="1"/>
  <c r="I1171" i="3" s="1"/>
  <c r="I1172" i="3" s="1"/>
  <c r="I1173" i="3" s="1"/>
  <c r="I1174" i="3" s="1"/>
  <c r="I1175" i="3" s="1"/>
  <c r="I1176" i="3" s="1"/>
  <c r="I1177" i="3" s="1"/>
  <c r="I1178" i="3" s="1"/>
  <c r="I1179" i="3" s="1"/>
  <c r="I1180" i="3" s="1"/>
  <c r="I1181" i="3" s="1"/>
  <c r="I1182" i="3" s="1"/>
  <c r="I1183" i="3" s="1"/>
  <c r="I1184" i="3" s="1"/>
  <c r="I1185" i="3" s="1"/>
  <c r="I1186" i="3" s="1"/>
  <c r="I1187" i="3" s="1"/>
  <c r="I1188" i="3" s="1"/>
  <c r="I1189" i="3" s="1"/>
  <c r="I1190" i="3" s="1"/>
  <c r="I1191" i="3" s="1"/>
  <c r="I1192" i="3" s="1"/>
  <c r="I1193" i="3" s="1"/>
  <c r="I1194" i="3" s="1"/>
  <c r="I1195" i="3" s="1"/>
  <c r="I1196" i="3" s="1"/>
  <c r="I1197" i="3" s="1"/>
  <c r="I1198" i="3" s="1"/>
  <c r="I1199" i="3" s="1"/>
  <c r="I1200" i="3" s="1"/>
  <c r="I1201" i="3" s="1"/>
  <c r="I1202" i="3" s="1"/>
  <c r="I1203" i="3" s="1"/>
  <c r="I1204" i="3" s="1"/>
  <c r="I1205" i="3" s="1"/>
  <c r="I1206" i="3" s="1"/>
  <c r="I1207" i="3" s="1"/>
  <c r="I1208" i="3" s="1"/>
  <c r="I1209" i="3" s="1"/>
  <c r="I1210" i="3" s="1"/>
  <c r="I1211" i="3" s="1"/>
  <c r="I1212" i="3" s="1"/>
  <c r="I1213" i="3" s="1"/>
  <c r="I1214" i="3" s="1"/>
  <c r="I1215" i="3" s="1"/>
  <c r="I1216" i="3" s="1"/>
  <c r="I1217" i="3" s="1"/>
  <c r="I1218" i="3" s="1"/>
  <c r="I1219" i="3" s="1"/>
  <c r="I1220" i="3" s="1"/>
  <c r="I1221" i="3" s="1"/>
  <c r="I1222" i="3" s="1"/>
  <c r="I1223" i="3" s="1"/>
  <c r="I1224" i="3" s="1"/>
  <c r="I1225" i="3" s="1"/>
  <c r="I1226" i="3" s="1"/>
  <c r="I1227" i="3" s="1"/>
  <c r="I1228" i="3" s="1"/>
  <c r="I1229" i="3" s="1"/>
  <c r="I1230" i="3" s="1"/>
  <c r="I1231" i="3" s="1"/>
  <c r="I1232" i="3" s="1"/>
  <c r="I1233" i="3" s="1"/>
  <c r="I1234" i="3" s="1"/>
  <c r="I1235" i="3" s="1"/>
  <c r="I1236" i="3" s="1"/>
  <c r="I1237" i="3" s="1"/>
  <c r="I1238" i="3" s="1"/>
  <c r="I1239" i="3" s="1"/>
  <c r="I1240" i="3" s="1"/>
  <c r="I1241" i="3" s="1"/>
  <c r="I1242" i="3" s="1"/>
  <c r="I1243" i="3" s="1"/>
  <c r="I1244" i="3" s="1"/>
  <c r="I1245" i="3" s="1"/>
  <c r="I1246" i="3" s="1"/>
  <c r="I1247" i="3" s="1"/>
  <c r="I1248" i="3" s="1"/>
  <c r="I1249" i="3" s="1"/>
  <c r="I1250" i="3" s="1"/>
  <c r="I1251" i="3" s="1"/>
  <c r="I1252" i="3" s="1"/>
  <c r="I1253" i="3" s="1"/>
  <c r="I1254" i="3" s="1"/>
  <c r="I1255" i="3" s="1"/>
  <c r="I1256" i="3" s="1"/>
  <c r="I1257" i="3" s="1"/>
  <c r="I1258" i="3" s="1"/>
  <c r="I1259" i="3" s="1"/>
  <c r="I1260" i="3" s="1"/>
  <c r="I1261" i="3" s="1"/>
  <c r="I1262" i="3" s="1"/>
  <c r="I1263" i="3" s="1"/>
  <c r="I1264" i="3" s="1"/>
  <c r="I1265" i="3" s="1"/>
  <c r="I1266" i="3" s="1"/>
  <c r="I1267" i="3" s="1"/>
  <c r="I1268" i="3" s="1"/>
  <c r="I1269" i="3" s="1"/>
  <c r="I1270" i="3" s="1"/>
  <c r="I1271" i="3" s="1"/>
  <c r="I1272" i="3" s="1"/>
  <c r="I1273" i="3" s="1"/>
  <c r="I1274" i="3" s="1"/>
  <c r="I1275" i="3" s="1"/>
  <c r="I1276" i="3" s="1"/>
  <c r="I1277" i="3" s="1"/>
  <c r="I1278" i="3" s="1"/>
  <c r="I1279" i="3" s="1"/>
  <c r="I1280" i="3" s="1"/>
  <c r="H4" i="3"/>
  <c r="E1285" i="3"/>
  <c r="E1284" i="3"/>
  <c r="E1283" i="3"/>
  <c r="F4" i="3"/>
  <c r="D1280" i="3"/>
  <c r="D1279" i="3"/>
  <c r="D1278" i="3"/>
  <c r="D1277" i="3"/>
  <c r="D1276" i="3"/>
  <c r="D1275" i="3"/>
  <c r="D1274" i="3"/>
  <c r="D1273" i="3"/>
  <c r="D1272" i="3"/>
  <c r="D1271" i="3"/>
  <c r="D1270" i="3"/>
  <c r="D1269" i="3"/>
  <c r="D1268" i="3"/>
  <c r="D1267" i="3"/>
  <c r="D1266" i="3"/>
  <c r="D1265" i="3"/>
  <c r="D1264" i="3"/>
  <c r="D1263" i="3"/>
  <c r="D1262" i="3"/>
  <c r="D1261" i="3"/>
  <c r="D1260" i="3"/>
  <c r="D1259" i="3"/>
  <c r="D1258" i="3"/>
  <c r="D1257" i="3"/>
  <c r="D1256" i="3"/>
  <c r="D1255" i="3"/>
  <c r="D1254" i="3"/>
  <c r="D1253" i="3"/>
  <c r="D1252" i="3"/>
  <c r="D1251" i="3"/>
  <c r="D1250" i="3"/>
  <c r="D1249" i="3"/>
  <c r="D1248" i="3"/>
  <c r="D1247" i="3"/>
  <c r="D1246" i="3"/>
  <c r="D1245" i="3"/>
  <c r="D1244" i="3"/>
  <c r="D1243" i="3"/>
  <c r="D1242" i="3"/>
  <c r="D1241" i="3"/>
  <c r="D1240" i="3"/>
  <c r="D1239" i="3"/>
  <c r="D1238" i="3"/>
  <c r="D1237" i="3"/>
  <c r="D1236" i="3"/>
  <c r="D1235" i="3"/>
  <c r="D1234" i="3"/>
  <c r="D1233" i="3"/>
  <c r="D1232" i="3"/>
  <c r="D1231" i="3"/>
  <c r="D1230" i="3"/>
  <c r="D1229" i="3"/>
  <c r="D1228" i="3"/>
  <c r="D1227" i="3"/>
  <c r="D1226" i="3"/>
  <c r="D1225" i="3"/>
  <c r="D1224" i="3"/>
  <c r="D1223" i="3"/>
  <c r="D1222" i="3"/>
  <c r="D1221" i="3"/>
  <c r="D1220" i="3"/>
  <c r="D1219" i="3"/>
  <c r="D1218" i="3"/>
  <c r="D1217" i="3"/>
  <c r="D1216" i="3"/>
  <c r="D1215" i="3"/>
  <c r="D1214" i="3"/>
  <c r="D1213" i="3"/>
  <c r="D1212" i="3"/>
  <c r="D1211" i="3"/>
  <c r="D1210" i="3"/>
  <c r="D1209" i="3"/>
  <c r="D1208" i="3"/>
  <c r="D1207" i="3"/>
  <c r="D1206" i="3"/>
  <c r="D1205" i="3"/>
  <c r="D1204" i="3"/>
  <c r="D1203" i="3"/>
  <c r="D1202" i="3"/>
  <c r="D1201" i="3"/>
  <c r="D1200" i="3"/>
  <c r="D1199" i="3"/>
  <c r="D1198" i="3"/>
  <c r="D1197" i="3"/>
  <c r="D1196" i="3"/>
  <c r="D1195" i="3"/>
  <c r="D1194" i="3"/>
  <c r="D1193" i="3"/>
  <c r="D1192" i="3"/>
  <c r="D1191" i="3"/>
  <c r="D1190" i="3"/>
  <c r="D1189" i="3"/>
  <c r="D1188" i="3"/>
  <c r="D1187" i="3"/>
  <c r="D1186" i="3"/>
  <c r="D1185" i="3"/>
  <c r="D1184" i="3"/>
  <c r="D1183" i="3"/>
  <c r="D1182" i="3"/>
  <c r="D1181" i="3"/>
  <c r="D1180" i="3"/>
  <c r="D1179" i="3"/>
  <c r="D1178" i="3"/>
  <c r="D1177" i="3"/>
  <c r="D1176" i="3"/>
  <c r="D1175" i="3"/>
  <c r="D1174" i="3"/>
  <c r="D1173" i="3"/>
  <c r="D1172" i="3"/>
  <c r="D1171" i="3"/>
  <c r="D1170" i="3"/>
  <c r="D1169" i="3"/>
  <c r="D1168" i="3"/>
  <c r="D1167" i="3"/>
  <c r="D1166" i="3"/>
  <c r="D1165" i="3"/>
  <c r="D1164" i="3"/>
  <c r="D1163" i="3"/>
  <c r="D1162" i="3"/>
  <c r="D1161" i="3"/>
  <c r="D1160" i="3"/>
  <c r="D1159" i="3"/>
  <c r="D1158" i="3"/>
  <c r="D1157" i="3"/>
  <c r="D1156" i="3"/>
  <c r="D1155" i="3"/>
  <c r="D1154" i="3"/>
  <c r="D1153" i="3"/>
  <c r="D1152" i="3"/>
  <c r="D1151" i="3"/>
  <c r="D1150" i="3"/>
  <c r="D1149" i="3"/>
  <c r="D1148" i="3"/>
  <c r="D1147" i="3"/>
  <c r="D1146" i="3"/>
  <c r="D1145" i="3"/>
  <c r="D1144" i="3"/>
  <c r="D1143" i="3"/>
  <c r="D1142" i="3"/>
  <c r="D1141" i="3"/>
  <c r="D1140" i="3"/>
  <c r="D1139" i="3"/>
  <c r="D1138" i="3"/>
  <c r="D1137" i="3"/>
  <c r="D1136" i="3"/>
  <c r="D1135" i="3"/>
  <c r="D1134" i="3"/>
  <c r="D1133" i="3"/>
  <c r="D1132" i="3"/>
  <c r="D1131" i="3"/>
  <c r="D1130" i="3"/>
  <c r="D1129" i="3"/>
  <c r="D1128" i="3"/>
  <c r="D1127" i="3"/>
  <c r="D1126" i="3"/>
  <c r="D1125" i="3"/>
  <c r="D1124" i="3"/>
  <c r="D1123" i="3"/>
  <c r="D1122" i="3"/>
  <c r="D1121" i="3"/>
  <c r="D1120" i="3"/>
  <c r="D1119" i="3"/>
  <c r="D1118" i="3"/>
  <c r="D1117" i="3"/>
  <c r="D1116" i="3"/>
  <c r="D1115" i="3"/>
  <c r="D1114" i="3"/>
  <c r="D1113" i="3"/>
  <c r="D1112" i="3"/>
  <c r="D1111" i="3"/>
  <c r="D1110" i="3"/>
  <c r="D1109" i="3"/>
  <c r="D1108" i="3"/>
  <c r="D1107" i="3"/>
  <c r="D1106" i="3"/>
  <c r="D1105" i="3"/>
  <c r="D1104" i="3"/>
  <c r="D1103" i="3"/>
  <c r="D1102" i="3"/>
  <c r="D1101" i="3"/>
  <c r="D1100" i="3"/>
  <c r="D1099" i="3"/>
  <c r="D1098" i="3"/>
  <c r="D1097" i="3"/>
  <c r="D1096" i="3"/>
  <c r="D1095" i="3"/>
  <c r="D1094" i="3"/>
  <c r="D1093" i="3"/>
  <c r="D1092" i="3"/>
  <c r="D1091" i="3"/>
  <c r="D1090" i="3"/>
  <c r="D1089" i="3"/>
  <c r="D1088" i="3"/>
  <c r="D1087" i="3"/>
  <c r="D1086" i="3"/>
  <c r="D1085" i="3"/>
  <c r="D1084" i="3"/>
  <c r="D1083" i="3"/>
  <c r="D1082" i="3"/>
  <c r="D1081" i="3"/>
  <c r="D1080" i="3"/>
  <c r="D1079" i="3"/>
  <c r="D1078" i="3"/>
  <c r="D1077" i="3"/>
  <c r="D1076" i="3"/>
  <c r="D1075" i="3"/>
  <c r="D1074" i="3"/>
  <c r="D1073" i="3"/>
  <c r="D1072" i="3"/>
  <c r="D1071" i="3"/>
  <c r="D1070" i="3"/>
  <c r="D1069" i="3"/>
  <c r="D1068" i="3"/>
  <c r="D1067" i="3"/>
  <c r="D1066" i="3"/>
  <c r="D1065" i="3"/>
  <c r="D1064" i="3"/>
  <c r="D1063" i="3"/>
  <c r="D1062" i="3"/>
  <c r="D1061" i="3"/>
  <c r="D1060" i="3"/>
  <c r="D1059" i="3"/>
  <c r="D1058" i="3"/>
  <c r="D1057" i="3"/>
  <c r="D1056" i="3"/>
  <c r="D1055" i="3"/>
  <c r="D1054" i="3"/>
  <c r="D1053" i="3"/>
  <c r="D1052" i="3"/>
  <c r="D1051" i="3"/>
  <c r="D1050" i="3"/>
  <c r="D1049" i="3"/>
  <c r="D1048" i="3"/>
  <c r="D1047" i="3"/>
  <c r="D1046" i="3"/>
  <c r="D1045" i="3"/>
  <c r="D1044" i="3"/>
  <c r="D1043" i="3"/>
  <c r="D1042" i="3"/>
  <c r="D1041" i="3"/>
  <c r="D1040" i="3"/>
  <c r="D1039" i="3"/>
  <c r="D1038" i="3"/>
  <c r="D1037" i="3"/>
  <c r="D1036" i="3"/>
  <c r="D1035" i="3"/>
  <c r="D1034" i="3"/>
  <c r="D1033" i="3"/>
  <c r="D1032" i="3"/>
  <c r="D1031" i="3"/>
  <c r="D1030" i="3"/>
  <c r="D1029" i="3"/>
  <c r="D1028" i="3"/>
  <c r="D1027" i="3"/>
  <c r="D1026" i="3"/>
  <c r="D1025" i="3"/>
  <c r="D1024" i="3"/>
  <c r="D1023" i="3"/>
  <c r="D1022" i="3"/>
  <c r="D1021" i="3"/>
  <c r="D1020" i="3"/>
  <c r="D1019" i="3"/>
  <c r="D1018" i="3"/>
  <c r="D1017" i="3"/>
  <c r="D1016" i="3"/>
  <c r="D1015" i="3"/>
  <c r="D1014" i="3"/>
  <c r="D1013" i="3"/>
  <c r="D1012" i="3"/>
  <c r="D1011" i="3"/>
  <c r="D1010" i="3"/>
  <c r="D1009" i="3"/>
  <c r="D1008" i="3"/>
  <c r="D1007" i="3"/>
  <c r="D1006" i="3"/>
  <c r="D1005" i="3"/>
  <c r="D1004" i="3"/>
  <c r="D1003" i="3"/>
  <c r="D1002" i="3"/>
  <c r="D1001" i="3"/>
  <c r="D1000" i="3"/>
  <c r="D999" i="3"/>
  <c r="D998" i="3"/>
  <c r="D997" i="3"/>
  <c r="D996" i="3"/>
  <c r="D995" i="3"/>
  <c r="D994" i="3"/>
  <c r="D993" i="3"/>
  <c r="D992" i="3"/>
  <c r="D991" i="3"/>
  <c r="D990" i="3"/>
  <c r="D989" i="3"/>
  <c r="D988" i="3"/>
  <c r="D987" i="3"/>
  <c r="D986" i="3"/>
  <c r="D985" i="3"/>
  <c r="D984" i="3"/>
  <c r="D983" i="3"/>
  <c r="D982" i="3"/>
  <c r="D981" i="3"/>
  <c r="D980" i="3"/>
  <c r="D979" i="3"/>
  <c r="D978" i="3"/>
  <c r="D977" i="3"/>
  <c r="D976" i="3"/>
  <c r="D975" i="3"/>
  <c r="D974" i="3"/>
  <c r="D973" i="3"/>
  <c r="D972" i="3"/>
  <c r="D971" i="3"/>
  <c r="D970" i="3"/>
  <c r="D969" i="3"/>
  <c r="D968" i="3"/>
  <c r="D967" i="3"/>
  <c r="D966" i="3"/>
  <c r="D965" i="3"/>
  <c r="D964" i="3"/>
  <c r="D963" i="3"/>
  <c r="D962" i="3"/>
  <c r="D961" i="3"/>
  <c r="D960" i="3"/>
  <c r="D959" i="3"/>
  <c r="D958" i="3"/>
  <c r="D957" i="3"/>
  <c r="D956" i="3"/>
  <c r="D955" i="3"/>
  <c r="D954" i="3"/>
  <c r="D953" i="3"/>
  <c r="D952" i="3"/>
  <c r="D951" i="3"/>
  <c r="D950" i="3"/>
  <c r="D949" i="3"/>
  <c r="D948" i="3"/>
  <c r="D947" i="3"/>
  <c r="D946" i="3"/>
  <c r="D945" i="3"/>
  <c r="D944" i="3"/>
  <c r="D943" i="3"/>
  <c r="D942" i="3"/>
  <c r="D941" i="3"/>
  <c r="D940" i="3"/>
  <c r="D939" i="3"/>
  <c r="D938" i="3"/>
  <c r="D937" i="3"/>
  <c r="D936" i="3"/>
  <c r="D935" i="3"/>
  <c r="D934" i="3"/>
  <c r="D933" i="3"/>
  <c r="D932" i="3"/>
  <c r="D931" i="3"/>
  <c r="D930" i="3"/>
  <c r="D929" i="3"/>
  <c r="D928" i="3"/>
  <c r="D927" i="3"/>
  <c r="D926" i="3"/>
  <c r="D925" i="3"/>
  <c r="D924" i="3"/>
  <c r="D923" i="3"/>
  <c r="D922" i="3"/>
  <c r="D921" i="3"/>
  <c r="D920" i="3"/>
  <c r="D919" i="3"/>
  <c r="D918" i="3"/>
  <c r="D917" i="3"/>
  <c r="D916" i="3"/>
  <c r="D915" i="3"/>
  <c r="D914" i="3"/>
  <c r="D913" i="3"/>
  <c r="D912" i="3"/>
  <c r="D911" i="3"/>
  <c r="D910" i="3"/>
  <c r="D909" i="3"/>
  <c r="D908" i="3"/>
  <c r="D907" i="3"/>
  <c r="D906" i="3"/>
  <c r="D905" i="3"/>
  <c r="D904" i="3"/>
  <c r="D903" i="3"/>
  <c r="D902" i="3"/>
  <c r="D901" i="3"/>
  <c r="D900" i="3"/>
  <c r="D899" i="3"/>
  <c r="D898" i="3"/>
  <c r="D897" i="3"/>
  <c r="D896" i="3"/>
  <c r="D895" i="3"/>
  <c r="D894" i="3"/>
  <c r="D893" i="3"/>
  <c r="D892" i="3"/>
  <c r="D891" i="3"/>
  <c r="D890" i="3"/>
  <c r="D889" i="3"/>
  <c r="D888" i="3"/>
  <c r="D887" i="3"/>
  <c r="D886" i="3"/>
  <c r="D885" i="3"/>
  <c r="D884" i="3"/>
  <c r="D883" i="3"/>
  <c r="D882" i="3"/>
  <c r="D881" i="3"/>
  <c r="D880" i="3"/>
  <c r="D879" i="3"/>
  <c r="D878" i="3"/>
  <c r="D877" i="3"/>
  <c r="D876" i="3"/>
  <c r="D875" i="3"/>
  <c r="D874" i="3"/>
  <c r="D873" i="3"/>
  <c r="D872" i="3"/>
  <c r="D871" i="3"/>
  <c r="D870" i="3"/>
  <c r="D869" i="3"/>
  <c r="D868" i="3"/>
  <c r="D867" i="3"/>
  <c r="D866" i="3"/>
  <c r="D865" i="3"/>
  <c r="D864" i="3"/>
  <c r="D863" i="3"/>
  <c r="D862" i="3"/>
  <c r="D861" i="3"/>
  <c r="D860" i="3"/>
  <c r="D859" i="3"/>
  <c r="D858" i="3"/>
  <c r="D857" i="3"/>
  <c r="D856" i="3"/>
  <c r="D855" i="3"/>
  <c r="D854" i="3"/>
  <c r="D853" i="3"/>
  <c r="D852" i="3"/>
  <c r="D851" i="3"/>
  <c r="D850" i="3"/>
  <c r="D849" i="3"/>
  <c r="D848" i="3"/>
  <c r="D847" i="3"/>
  <c r="D846" i="3"/>
  <c r="D845" i="3"/>
  <c r="D844" i="3"/>
  <c r="D843" i="3"/>
  <c r="D842" i="3"/>
  <c r="D841" i="3"/>
  <c r="D840" i="3"/>
  <c r="D839" i="3"/>
  <c r="D838" i="3"/>
  <c r="D837" i="3"/>
  <c r="D836" i="3"/>
  <c r="D835" i="3"/>
  <c r="D834" i="3"/>
  <c r="D833" i="3"/>
  <c r="D832" i="3"/>
  <c r="D831" i="3"/>
  <c r="D830" i="3"/>
  <c r="D829" i="3"/>
  <c r="D828" i="3"/>
  <c r="D827" i="3"/>
  <c r="D826" i="3"/>
  <c r="D825" i="3"/>
  <c r="D824" i="3"/>
  <c r="D823" i="3"/>
  <c r="D822" i="3"/>
  <c r="D821" i="3"/>
  <c r="D820" i="3"/>
  <c r="D819" i="3"/>
  <c r="D818" i="3"/>
  <c r="D817" i="3"/>
  <c r="D816" i="3"/>
  <c r="D815" i="3"/>
  <c r="D814" i="3"/>
  <c r="D813" i="3"/>
  <c r="D812" i="3"/>
  <c r="D811" i="3"/>
  <c r="D810" i="3"/>
  <c r="D809" i="3"/>
  <c r="D808" i="3"/>
  <c r="D807" i="3"/>
  <c r="D806" i="3"/>
  <c r="D805" i="3"/>
  <c r="D804" i="3"/>
  <c r="D803" i="3"/>
  <c r="D802" i="3"/>
  <c r="D801" i="3"/>
  <c r="D800" i="3"/>
  <c r="D799" i="3"/>
  <c r="D798" i="3"/>
  <c r="D797" i="3"/>
  <c r="D796" i="3"/>
  <c r="D795" i="3"/>
  <c r="D794" i="3"/>
  <c r="D793" i="3"/>
  <c r="D792" i="3"/>
  <c r="D791" i="3"/>
  <c r="D790" i="3"/>
  <c r="D789" i="3"/>
  <c r="D788" i="3"/>
  <c r="D787" i="3"/>
  <c r="D786" i="3"/>
  <c r="D785" i="3"/>
  <c r="D784" i="3"/>
  <c r="D783" i="3"/>
  <c r="D782" i="3"/>
  <c r="D781" i="3"/>
  <c r="D780" i="3"/>
  <c r="D779" i="3"/>
  <c r="D778" i="3"/>
  <c r="D777" i="3"/>
  <c r="D776" i="3"/>
  <c r="D775" i="3"/>
  <c r="D774" i="3"/>
  <c r="D773" i="3"/>
  <c r="D772" i="3"/>
  <c r="D771" i="3"/>
  <c r="D770" i="3"/>
  <c r="D769" i="3"/>
  <c r="D768" i="3"/>
  <c r="D767" i="3"/>
  <c r="D766" i="3"/>
  <c r="D765" i="3"/>
  <c r="D764" i="3"/>
  <c r="D763" i="3"/>
  <c r="D762" i="3"/>
  <c r="D761" i="3"/>
  <c r="D760" i="3"/>
  <c r="D759" i="3"/>
  <c r="D758" i="3"/>
  <c r="D757" i="3"/>
  <c r="D756" i="3"/>
  <c r="D755" i="3"/>
  <c r="D754" i="3"/>
  <c r="D753" i="3"/>
  <c r="D752" i="3"/>
  <c r="D751" i="3"/>
  <c r="D750" i="3"/>
  <c r="D749" i="3"/>
  <c r="D748" i="3"/>
  <c r="D747" i="3"/>
  <c r="D746" i="3"/>
  <c r="D745" i="3"/>
  <c r="D744" i="3"/>
  <c r="D743" i="3"/>
  <c r="D742" i="3"/>
  <c r="D741" i="3"/>
  <c r="D740" i="3"/>
  <c r="D739" i="3"/>
  <c r="D738" i="3"/>
  <c r="D737" i="3"/>
  <c r="D736" i="3"/>
  <c r="D735" i="3"/>
  <c r="D734" i="3"/>
  <c r="D733" i="3"/>
  <c r="D732" i="3"/>
  <c r="D731" i="3"/>
  <c r="D730" i="3"/>
  <c r="D729" i="3"/>
  <c r="D728" i="3"/>
  <c r="D727" i="3"/>
  <c r="D726" i="3"/>
  <c r="D725" i="3"/>
  <c r="D724" i="3"/>
  <c r="D723" i="3"/>
  <c r="D722" i="3"/>
  <c r="D721" i="3"/>
  <c r="D720" i="3"/>
  <c r="D719" i="3"/>
  <c r="D718" i="3"/>
  <c r="D717" i="3"/>
  <c r="D716" i="3"/>
  <c r="D715" i="3"/>
  <c r="D714" i="3"/>
  <c r="D713" i="3"/>
  <c r="D712" i="3"/>
  <c r="D711" i="3"/>
  <c r="D710" i="3"/>
  <c r="D709" i="3"/>
  <c r="D708" i="3"/>
  <c r="D707" i="3"/>
  <c r="D706" i="3"/>
  <c r="D705" i="3"/>
  <c r="D704" i="3"/>
  <c r="D703" i="3"/>
  <c r="D702" i="3"/>
  <c r="D701" i="3"/>
  <c r="D700" i="3"/>
  <c r="D699" i="3"/>
  <c r="D698" i="3"/>
  <c r="D697" i="3"/>
  <c r="D696" i="3"/>
  <c r="D695" i="3"/>
  <c r="D694" i="3"/>
  <c r="D693" i="3"/>
  <c r="D692" i="3"/>
  <c r="D691" i="3"/>
  <c r="D690" i="3"/>
  <c r="D689" i="3"/>
  <c r="D688" i="3"/>
  <c r="D687" i="3"/>
  <c r="D686" i="3"/>
  <c r="D685" i="3"/>
  <c r="D684" i="3"/>
  <c r="D683" i="3"/>
  <c r="D682" i="3"/>
  <c r="D681" i="3"/>
  <c r="D680" i="3"/>
  <c r="D679" i="3"/>
  <c r="D678" i="3"/>
  <c r="D677" i="3"/>
  <c r="D676" i="3"/>
  <c r="D675" i="3"/>
  <c r="D674" i="3"/>
  <c r="D673" i="3"/>
  <c r="D672" i="3"/>
  <c r="D671" i="3"/>
  <c r="D670" i="3"/>
  <c r="D669" i="3"/>
  <c r="D668" i="3"/>
  <c r="D667" i="3"/>
  <c r="D666" i="3"/>
  <c r="D665" i="3"/>
  <c r="D664" i="3"/>
  <c r="D663" i="3"/>
  <c r="D662" i="3"/>
  <c r="D661" i="3"/>
  <c r="D660" i="3"/>
  <c r="D659" i="3"/>
  <c r="D658" i="3"/>
  <c r="D657" i="3"/>
  <c r="D656" i="3"/>
  <c r="D655" i="3"/>
  <c r="D654" i="3"/>
  <c r="D653" i="3"/>
  <c r="D652" i="3"/>
  <c r="D651" i="3"/>
  <c r="D650" i="3"/>
  <c r="D649" i="3"/>
  <c r="D648" i="3"/>
  <c r="D647" i="3"/>
  <c r="D646" i="3"/>
  <c r="D645" i="3"/>
  <c r="D644" i="3"/>
  <c r="D643" i="3"/>
  <c r="D642" i="3"/>
  <c r="D641" i="3"/>
  <c r="D640" i="3"/>
  <c r="D639" i="3"/>
  <c r="D638" i="3"/>
  <c r="D637" i="3"/>
  <c r="D636" i="3"/>
  <c r="D635" i="3"/>
  <c r="D634" i="3"/>
  <c r="D633" i="3"/>
  <c r="D632" i="3"/>
  <c r="D631" i="3"/>
  <c r="D630" i="3"/>
  <c r="D629" i="3"/>
  <c r="D628" i="3"/>
  <c r="D627" i="3"/>
  <c r="D626" i="3"/>
  <c r="D625" i="3"/>
  <c r="D624" i="3"/>
  <c r="D623" i="3"/>
  <c r="D622" i="3"/>
  <c r="D621" i="3"/>
  <c r="D620" i="3"/>
  <c r="D619" i="3"/>
  <c r="D618" i="3"/>
  <c r="D617" i="3"/>
  <c r="D616" i="3"/>
  <c r="D615" i="3"/>
  <c r="D614" i="3"/>
  <c r="D613" i="3"/>
  <c r="D612" i="3"/>
  <c r="D611" i="3"/>
  <c r="D610" i="3"/>
  <c r="D609" i="3"/>
  <c r="D608" i="3"/>
  <c r="D607" i="3"/>
  <c r="D606" i="3"/>
  <c r="D605" i="3"/>
  <c r="D604" i="3"/>
  <c r="D603" i="3"/>
  <c r="D602" i="3"/>
  <c r="D601" i="3"/>
  <c r="D600" i="3"/>
  <c r="D599" i="3"/>
  <c r="D598" i="3"/>
  <c r="D597" i="3"/>
  <c r="D596" i="3"/>
  <c r="D595" i="3"/>
  <c r="D594" i="3"/>
  <c r="D593" i="3"/>
  <c r="D592" i="3"/>
  <c r="D591" i="3"/>
  <c r="D590" i="3"/>
  <c r="D589" i="3"/>
  <c r="D588" i="3"/>
  <c r="D587" i="3"/>
  <c r="D586" i="3"/>
  <c r="D585" i="3"/>
  <c r="D584" i="3"/>
  <c r="D583" i="3"/>
  <c r="D582" i="3"/>
  <c r="D581" i="3"/>
  <c r="D580" i="3"/>
  <c r="D579" i="3"/>
  <c r="D578" i="3"/>
  <c r="D577" i="3"/>
  <c r="D576" i="3"/>
  <c r="D575" i="3"/>
  <c r="D574" i="3"/>
  <c r="D573" i="3"/>
  <c r="D572" i="3"/>
  <c r="D571" i="3"/>
  <c r="D570" i="3"/>
  <c r="D569" i="3"/>
  <c r="D568" i="3"/>
  <c r="D567" i="3"/>
  <c r="D566" i="3"/>
  <c r="D565" i="3"/>
  <c r="D564" i="3"/>
  <c r="D563" i="3"/>
  <c r="D562" i="3"/>
  <c r="D561" i="3"/>
  <c r="D560" i="3"/>
  <c r="D559" i="3"/>
  <c r="D558" i="3"/>
  <c r="D557" i="3"/>
  <c r="D556" i="3"/>
  <c r="D555" i="3"/>
  <c r="D554" i="3"/>
  <c r="D553" i="3"/>
  <c r="D552" i="3"/>
  <c r="D551" i="3"/>
  <c r="D550" i="3"/>
  <c r="D549" i="3"/>
  <c r="D548" i="3"/>
  <c r="D547" i="3"/>
  <c r="D546" i="3"/>
  <c r="D545" i="3"/>
  <c r="D544" i="3"/>
  <c r="D543" i="3"/>
  <c r="D542" i="3"/>
  <c r="D541" i="3"/>
  <c r="D540" i="3"/>
  <c r="D539" i="3"/>
  <c r="D538" i="3"/>
  <c r="D537" i="3"/>
  <c r="D536" i="3"/>
  <c r="D535" i="3"/>
  <c r="D534" i="3"/>
  <c r="D533" i="3"/>
  <c r="D532" i="3"/>
  <c r="D531" i="3"/>
  <c r="D530" i="3"/>
  <c r="D529" i="3"/>
  <c r="D528" i="3"/>
  <c r="D527" i="3"/>
  <c r="D526" i="3"/>
  <c r="D525" i="3"/>
  <c r="D524" i="3"/>
  <c r="D523" i="3"/>
  <c r="D522" i="3"/>
  <c r="D521" i="3"/>
  <c r="D520" i="3"/>
  <c r="D519" i="3"/>
  <c r="D518" i="3"/>
  <c r="D517" i="3"/>
  <c r="D516" i="3"/>
  <c r="D515" i="3"/>
  <c r="D514" i="3"/>
  <c r="D513" i="3"/>
  <c r="D512" i="3"/>
  <c r="D511" i="3"/>
  <c r="D510" i="3"/>
  <c r="D509" i="3"/>
  <c r="D508" i="3"/>
  <c r="D507" i="3"/>
  <c r="D506" i="3"/>
  <c r="D505" i="3"/>
  <c r="D504" i="3"/>
  <c r="D503" i="3"/>
  <c r="D502" i="3"/>
  <c r="D501" i="3"/>
  <c r="D500" i="3"/>
  <c r="D499" i="3"/>
  <c r="D498" i="3"/>
  <c r="D497" i="3"/>
  <c r="D496" i="3"/>
  <c r="D495" i="3"/>
  <c r="D494" i="3"/>
  <c r="D493" i="3"/>
  <c r="D492" i="3"/>
  <c r="D491" i="3"/>
  <c r="D490" i="3"/>
  <c r="D489" i="3"/>
  <c r="D488" i="3"/>
  <c r="D487" i="3"/>
  <c r="D486" i="3"/>
  <c r="D485" i="3"/>
  <c r="D484" i="3"/>
  <c r="D483" i="3"/>
  <c r="D482" i="3"/>
  <c r="D481" i="3"/>
  <c r="D480" i="3"/>
  <c r="D479" i="3"/>
  <c r="D478" i="3"/>
  <c r="D477" i="3"/>
  <c r="D476" i="3"/>
  <c r="D475" i="3"/>
  <c r="D474" i="3"/>
  <c r="D473" i="3"/>
  <c r="D472" i="3"/>
  <c r="D471" i="3"/>
  <c r="D470" i="3"/>
  <c r="D469" i="3"/>
  <c r="D468" i="3"/>
  <c r="D467" i="3"/>
  <c r="D466" i="3"/>
  <c r="D465" i="3"/>
  <c r="D464" i="3"/>
  <c r="D463" i="3"/>
  <c r="D462" i="3"/>
  <c r="D461" i="3"/>
  <c r="D460" i="3"/>
  <c r="D459" i="3"/>
  <c r="D458" i="3"/>
  <c r="D457" i="3"/>
  <c r="D456" i="3"/>
  <c r="D455" i="3"/>
  <c r="D454" i="3"/>
  <c r="D453" i="3"/>
  <c r="D452" i="3"/>
  <c r="D451" i="3"/>
  <c r="D450" i="3"/>
  <c r="D449" i="3"/>
  <c r="D448" i="3"/>
  <c r="D447" i="3"/>
  <c r="D446" i="3"/>
  <c r="D445" i="3"/>
  <c r="D444" i="3"/>
  <c r="D443" i="3"/>
  <c r="D442" i="3"/>
  <c r="D441" i="3"/>
  <c r="D440" i="3"/>
  <c r="D439" i="3"/>
  <c r="D438" i="3"/>
  <c r="D437" i="3"/>
  <c r="D436" i="3"/>
  <c r="D435" i="3"/>
  <c r="D434" i="3"/>
  <c r="D433" i="3"/>
  <c r="D432" i="3"/>
  <c r="D431" i="3"/>
  <c r="D430" i="3"/>
  <c r="D429" i="3"/>
  <c r="D428" i="3"/>
  <c r="D427" i="3"/>
  <c r="D426" i="3"/>
  <c r="D425" i="3"/>
  <c r="D424" i="3"/>
  <c r="D423" i="3"/>
  <c r="D422" i="3"/>
  <c r="D421" i="3"/>
  <c r="D420" i="3"/>
  <c r="D419" i="3"/>
  <c r="D418" i="3"/>
  <c r="D417" i="3"/>
  <c r="D416" i="3"/>
  <c r="D415" i="3"/>
  <c r="D414" i="3"/>
  <c r="D413" i="3"/>
  <c r="D412" i="3"/>
  <c r="D411" i="3"/>
  <c r="D410" i="3"/>
  <c r="D409" i="3"/>
  <c r="D408" i="3"/>
  <c r="D407" i="3"/>
  <c r="D406" i="3"/>
  <c r="D405" i="3"/>
  <c r="D404" i="3"/>
  <c r="D403" i="3"/>
  <c r="D402" i="3"/>
  <c r="D401" i="3"/>
  <c r="D400" i="3"/>
  <c r="D399" i="3"/>
  <c r="D398" i="3"/>
  <c r="D397" i="3"/>
  <c r="D396" i="3"/>
  <c r="D395" i="3"/>
  <c r="D394" i="3"/>
  <c r="D393" i="3"/>
  <c r="D392" i="3"/>
  <c r="D391" i="3"/>
  <c r="D390" i="3"/>
  <c r="D389" i="3"/>
  <c r="D388" i="3"/>
  <c r="D387" i="3"/>
  <c r="D386" i="3"/>
  <c r="D385" i="3"/>
  <c r="D384" i="3"/>
  <c r="D383" i="3"/>
  <c r="D382" i="3"/>
  <c r="D381" i="3"/>
  <c r="D380" i="3"/>
  <c r="D379" i="3"/>
  <c r="D378" i="3"/>
  <c r="D377" i="3"/>
  <c r="D376" i="3"/>
  <c r="D375" i="3"/>
  <c r="D374" i="3"/>
  <c r="D373" i="3"/>
  <c r="D372" i="3"/>
  <c r="D371" i="3"/>
  <c r="D370" i="3"/>
  <c r="D369" i="3"/>
  <c r="D368" i="3"/>
  <c r="D367" i="3"/>
  <c r="D366" i="3"/>
  <c r="D365" i="3"/>
  <c r="D364" i="3"/>
  <c r="D363" i="3"/>
  <c r="D362" i="3"/>
  <c r="D361" i="3"/>
  <c r="D360" i="3"/>
  <c r="D359" i="3"/>
  <c r="D358" i="3"/>
  <c r="D357" i="3"/>
  <c r="D356" i="3"/>
  <c r="D355" i="3"/>
  <c r="D354" i="3"/>
  <c r="D353" i="3"/>
  <c r="D352" i="3"/>
  <c r="D351" i="3"/>
  <c r="D350" i="3"/>
  <c r="D349" i="3"/>
  <c r="D348" i="3"/>
  <c r="D347" i="3"/>
  <c r="D346" i="3"/>
  <c r="D345" i="3"/>
  <c r="D344" i="3"/>
  <c r="D343" i="3"/>
  <c r="D342" i="3"/>
  <c r="D341" i="3"/>
  <c r="D340" i="3"/>
  <c r="D339" i="3"/>
  <c r="D338" i="3"/>
  <c r="D337" i="3"/>
  <c r="D336" i="3"/>
  <c r="D335" i="3"/>
  <c r="D334" i="3"/>
  <c r="D333" i="3"/>
  <c r="D332" i="3"/>
  <c r="D331" i="3"/>
  <c r="D330" i="3"/>
  <c r="D329" i="3"/>
  <c r="D328" i="3"/>
  <c r="D327" i="3"/>
  <c r="D326" i="3"/>
  <c r="D325" i="3"/>
  <c r="D324" i="3"/>
  <c r="D323" i="3"/>
  <c r="D322" i="3"/>
  <c r="D321" i="3"/>
  <c r="D320" i="3"/>
  <c r="D319" i="3"/>
  <c r="D318" i="3"/>
  <c r="D317" i="3"/>
  <c r="D316" i="3"/>
  <c r="D315" i="3"/>
  <c r="D314" i="3"/>
  <c r="D313" i="3"/>
  <c r="D312" i="3"/>
  <c r="D311" i="3"/>
  <c r="D310" i="3"/>
  <c r="D309" i="3"/>
  <c r="D308" i="3"/>
  <c r="D307" i="3"/>
  <c r="D306" i="3"/>
  <c r="D305" i="3"/>
  <c r="D304" i="3"/>
  <c r="D303" i="3"/>
  <c r="D302" i="3"/>
  <c r="D301" i="3"/>
  <c r="D300" i="3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E1283" i="2"/>
  <c r="K4" i="2"/>
  <c r="K4" i="1"/>
  <c r="I4" i="2"/>
  <c r="I5" i="2" s="1"/>
  <c r="I6" i="2" s="1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I62" i="2" s="1"/>
  <c r="I63" i="2" s="1"/>
  <c r="I64" i="2" s="1"/>
  <c r="I65" i="2" s="1"/>
  <c r="I66" i="2" s="1"/>
  <c r="I67" i="2" s="1"/>
  <c r="I68" i="2" s="1"/>
  <c r="I69" i="2" s="1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I90" i="2" s="1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I105" i="2" s="1"/>
  <c r="I106" i="2" s="1"/>
  <c r="I107" i="2" s="1"/>
  <c r="I108" i="2" s="1"/>
  <c r="I109" i="2" s="1"/>
  <c r="I110" i="2" s="1"/>
  <c r="I111" i="2" s="1"/>
  <c r="I112" i="2" s="1"/>
  <c r="I113" i="2" s="1"/>
  <c r="I114" i="2" s="1"/>
  <c r="I115" i="2" s="1"/>
  <c r="I116" i="2" s="1"/>
  <c r="I117" i="2" s="1"/>
  <c r="I118" i="2" s="1"/>
  <c r="I119" i="2" s="1"/>
  <c r="I120" i="2" s="1"/>
  <c r="I121" i="2" s="1"/>
  <c r="I122" i="2" s="1"/>
  <c r="I123" i="2" s="1"/>
  <c r="I124" i="2" s="1"/>
  <c r="I125" i="2" s="1"/>
  <c r="I126" i="2" s="1"/>
  <c r="I127" i="2" s="1"/>
  <c r="I128" i="2" s="1"/>
  <c r="I129" i="2" s="1"/>
  <c r="I130" i="2" s="1"/>
  <c r="I131" i="2" s="1"/>
  <c r="I132" i="2" s="1"/>
  <c r="I133" i="2" s="1"/>
  <c r="I134" i="2" s="1"/>
  <c r="I135" i="2" s="1"/>
  <c r="I136" i="2" s="1"/>
  <c r="I137" i="2" s="1"/>
  <c r="I138" i="2" s="1"/>
  <c r="I139" i="2" s="1"/>
  <c r="I140" i="2" s="1"/>
  <c r="I141" i="2" s="1"/>
  <c r="I142" i="2" s="1"/>
  <c r="I143" i="2" s="1"/>
  <c r="I144" i="2" s="1"/>
  <c r="I145" i="2" s="1"/>
  <c r="I146" i="2" s="1"/>
  <c r="I147" i="2" s="1"/>
  <c r="I148" i="2" s="1"/>
  <c r="I149" i="2" s="1"/>
  <c r="I150" i="2" s="1"/>
  <c r="I151" i="2" s="1"/>
  <c r="I152" i="2" s="1"/>
  <c r="I153" i="2" s="1"/>
  <c r="I154" i="2" s="1"/>
  <c r="I155" i="2" s="1"/>
  <c r="I156" i="2" s="1"/>
  <c r="I157" i="2" s="1"/>
  <c r="I158" i="2" s="1"/>
  <c r="I159" i="2" s="1"/>
  <c r="I160" i="2" s="1"/>
  <c r="I161" i="2" s="1"/>
  <c r="I162" i="2" s="1"/>
  <c r="I163" i="2" s="1"/>
  <c r="I164" i="2" s="1"/>
  <c r="I165" i="2" s="1"/>
  <c r="I166" i="2" s="1"/>
  <c r="I167" i="2" s="1"/>
  <c r="I168" i="2" s="1"/>
  <c r="I169" i="2" s="1"/>
  <c r="I170" i="2" s="1"/>
  <c r="I171" i="2" s="1"/>
  <c r="I172" i="2" s="1"/>
  <c r="I173" i="2" s="1"/>
  <c r="I174" i="2" s="1"/>
  <c r="I175" i="2" s="1"/>
  <c r="I176" i="2" s="1"/>
  <c r="I177" i="2" s="1"/>
  <c r="I178" i="2" s="1"/>
  <c r="I179" i="2" s="1"/>
  <c r="I180" i="2" s="1"/>
  <c r="I181" i="2" s="1"/>
  <c r="I182" i="2" s="1"/>
  <c r="I183" i="2" s="1"/>
  <c r="I184" i="2" s="1"/>
  <c r="I185" i="2" s="1"/>
  <c r="I186" i="2" s="1"/>
  <c r="I187" i="2" s="1"/>
  <c r="I188" i="2" s="1"/>
  <c r="I189" i="2" s="1"/>
  <c r="I190" i="2" s="1"/>
  <c r="I191" i="2" s="1"/>
  <c r="I192" i="2" s="1"/>
  <c r="I193" i="2" s="1"/>
  <c r="I194" i="2" s="1"/>
  <c r="I195" i="2" s="1"/>
  <c r="I196" i="2" s="1"/>
  <c r="I197" i="2" s="1"/>
  <c r="I198" i="2" s="1"/>
  <c r="I199" i="2" s="1"/>
  <c r="I200" i="2" s="1"/>
  <c r="I201" i="2" s="1"/>
  <c r="I202" i="2" s="1"/>
  <c r="I203" i="2" s="1"/>
  <c r="I204" i="2" s="1"/>
  <c r="I205" i="2" s="1"/>
  <c r="I206" i="2" s="1"/>
  <c r="I207" i="2" s="1"/>
  <c r="I208" i="2" s="1"/>
  <c r="I209" i="2" s="1"/>
  <c r="I210" i="2" s="1"/>
  <c r="I211" i="2" s="1"/>
  <c r="I212" i="2" s="1"/>
  <c r="I213" i="2" s="1"/>
  <c r="I214" i="2" s="1"/>
  <c r="I215" i="2" s="1"/>
  <c r="I216" i="2" s="1"/>
  <c r="I217" i="2" s="1"/>
  <c r="I218" i="2" s="1"/>
  <c r="I219" i="2" s="1"/>
  <c r="I220" i="2" s="1"/>
  <c r="I221" i="2" s="1"/>
  <c r="I222" i="2" s="1"/>
  <c r="I223" i="2" s="1"/>
  <c r="I224" i="2" s="1"/>
  <c r="I225" i="2" s="1"/>
  <c r="I226" i="2" s="1"/>
  <c r="I227" i="2" s="1"/>
  <c r="I228" i="2" s="1"/>
  <c r="I229" i="2" s="1"/>
  <c r="I230" i="2" s="1"/>
  <c r="I231" i="2" s="1"/>
  <c r="I232" i="2" s="1"/>
  <c r="I233" i="2" s="1"/>
  <c r="I234" i="2" s="1"/>
  <c r="I235" i="2" s="1"/>
  <c r="I236" i="2" s="1"/>
  <c r="I237" i="2" s="1"/>
  <c r="I238" i="2" s="1"/>
  <c r="I239" i="2" s="1"/>
  <c r="I240" i="2" s="1"/>
  <c r="I241" i="2" s="1"/>
  <c r="I242" i="2" s="1"/>
  <c r="I243" i="2" s="1"/>
  <c r="I244" i="2" s="1"/>
  <c r="I245" i="2" s="1"/>
  <c r="I246" i="2" s="1"/>
  <c r="I247" i="2" s="1"/>
  <c r="I248" i="2" s="1"/>
  <c r="I249" i="2" s="1"/>
  <c r="I250" i="2" s="1"/>
  <c r="I251" i="2" s="1"/>
  <c r="I252" i="2" s="1"/>
  <c r="I253" i="2" s="1"/>
  <c r="I254" i="2" s="1"/>
  <c r="I255" i="2" s="1"/>
  <c r="I256" i="2" s="1"/>
  <c r="I257" i="2" s="1"/>
  <c r="I258" i="2" s="1"/>
  <c r="I259" i="2" s="1"/>
  <c r="I260" i="2" s="1"/>
  <c r="I261" i="2" s="1"/>
  <c r="I262" i="2" s="1"/>
  <c r="I263" i="2" s="1"/>
  <c r="I264" i="2" s="1"/>
  <c r="I265" i="2" s="1"/>
  <c r="I266" i="2" s="1"/>
  <c r="I267" i="2" s="1"/>
  <c r="I268" i="2" s="1"/>
  <c r="I269" i="2" s="1"/>
  <c r="I270" i="2" s="1"/>
  <c r="I271" i="2" s="1"/>
  <c r="I272" i="2" s="1"/>
  <c r="I273" i="2" s="1"/>
  <c r="I274" i="2" s="1"/>
  <c r="I275" i="2" s="1"/>
  <c r="I276" i="2" s="1"/>
  <c r="I277" i="2" s="1"/>
  <c r="I278" i="2" s="1"/>
  <c r="I279" i="2" s="1"/>
  <c r="I280" i="2" s="1"/>
  <c r="I281" i="2" s="1"/>
  <c r="I282" i="2" s="1"/>
  <c r="I283" i="2" s="1"/>
  <c r="I284" i="2" s="1"/>
  <c r="I285" i="2" s="1"/>
  <c r="I286" i="2" s="1"/>
  <c r="I287" i="2" s="1"/>
  <c r="I288" i="2" s="1"/>
  <c r="I289" i="2" s="1"/>
  <c r="I290" i="2" s="1"/>
  <c r="I291" i="2" s="1"/>
  <c r="I292" i="2" s="1"/>
  <c r="I293" i="2" s="1"/>
  <c r="I294" i="2" s="1"/>
  <c r="I295" i="2" s="1"/>
  <c r="I296" i="2" s="1"/>
  <c r="I297" i="2" s="1"/>
  <c r="I298" i="2" s="1"/>
  <c r="I299" i="2" s="1"/>
  <c r="I300" i="2" s="1"/>
  <c r="I301" i="2" s="1"/>
  <c r="I302" i="2" s="1"/>
  <c r="I303" i="2" s="1"/>
  <c r="I304" i="2" s="1"/>
  <c r="I305" i="2" s="1"/>
  <c r="I306" i="2" s="1"/>
  <c r="I307" i="2" s="1"/>
  <c r="I308" i="2" s="1"/>
  <c r="I309" i="2" s="1"/>
  <c r="I310" i="2" s="1"/>
  <c r="I311" i="2" s="1"/>
  <c r="I312" i="2" s="1"/>
  <c r="I313" i="2" s="1"/>
  <c r="I314" i="2" s="1"/>
  <c r="I315" i="2" s="1"/>
  <c r="I316" i="2" s="1"/>
  <c r="I317" i="2" s="1"/>
  <c r="I318" i="2" s="1"/>
  <c r="I319" i="2" s="1"/>
  <c r="I320" i="2" s="1"/>
  <c r="I321" i="2" s="1"/>
  <c r="I322" i="2" s="1"/>
  <c r="I323" i="2" s="1"/>
  <c r="I324" i="2" s="1"/>
  <c r="I325" i="2" s="1"/>
  <c r="I326" i="2" s="1"/>
  <c r="I327" i="2" s="1"/>
  <c r="I328" i="2" s="1"/>
  <c r="I329" i="2" s="1"/>
  <c r="I330" i="2" s="1"/>
  <c r="I331" i="2" s="1"/>
  <c r="I332" i="2" s="1"/>
  <c r="I333" i="2" s="1"/>
  <c r="I334" i="2" s="1"/>
  <c r="I335" i="2" s="1"/>
  <c r="I336" i="2" s="1"/>
  <c r="I337" i="2" s="1"/>
  <c r="I338" i="2" s="1"/>
  <c r="I339" i="2" s="1"/>
  <c r="I340" i="2" s="1"/>
  <c r="I341" i="2" s="1"/>
  <c r="I342" i="2" s="1"/>
  <c r="I343" i="2" s="1"/>
  <c r="I344" i="2" s="1"/>
  <c r="I345" i="2" s="1"/>
  <c r="I346" i="2" s="1"/>
  <c r="I347" i="2" s="1"/>
  <c r="I348" i="2" s="1"/>
  <c r="I349" i="2" s="1"/>
  <c r="I350" i="2" s="1"/>
  <c r="I351" i="2" s="1"/>
  <c r="I352" i="2" s="1"/>
  <c r="I353" i="2" s="1"/>
  <c r="I354" i="2" s="1"/>
  <c r="I355" i="2" s="1"/>
  <c r="I356" i="2" s="1"/>
  <c r="I357" i="2" s="1"/>
  <c r="I358" i="2" s="1"/>
  <c r="I359" i="2" s="1"/>
  <c r="I360" i="2" s="1"/>
  <c r="I361" i="2" s="1"/>
  <c r="I362" i="2" s="1"/>
  <c r="I363" i="2" s="1"/>
  <c r="I364" i="2" s="1"/>
  <c r="I365" i="2" s="1"/>
  <c r="I366" i="2" s="1"/>
  <c r="I367" i="2" s="1"/>
  <c r="I368" i="2" s="1"/>
  <c r="I369" i="2" s="1"/>
  <c r="I370" i="2" s="1"/>
  <c r="I371" i="2" s="1"/>
  <c r="I372" i="2" s="1"/>
  <c r="I373" i="2" s="1"/>
  <c r="I374" i="2" s="1"/>
  <c r="I375" i="2" s="1"/>
  <c r="I376" i="2" s="1"/>
  <c r="I377" i="2" s="1"/>
  <c r="I378" i="2" s="1"/>
  <c r="I379" i="2" s="1"/>
  <c r="I380" i="2" s="1"/>
  <c r="I381" i="2" s="1"/>
  <c r="I382" i="2" s="1"/>
  <c r="I383" i="2" s="1"/>
  <c r="I384" i="2" s="1"/>
  <c r="I385" i="2" s="1"/>
  <c r="I386" i="2" s="1"/>
  <c r="I387" i="2" s="1"/>
  <c r="I388" i="2" s="1"/>
  <c r="I389" i="2" s="1"/>
  <c r="I390" i="2" s="1"/>
  <c r="I391" i="2" s="1"/>
  <c r="I392" i="2" s="1"/>
  <c r="I393" i="2" s="1"/>
  <c r="I394" i="2" s="1"/>
  <c r="I395" i="2" s="1"/>
  <c r="I396" i="2" s="1"/>
  <c r="I397" i="2" s="1"/>
  <c r="I398" i="2" s="1"/>
  <c r="I399" i="2" s="1"/>
  <c r="I400" i="2" s="1"/>
  <c r="I401" i="2" s="1"/>
  <c r="I402" i="2" s="1"/>
  <c r="I403" i="2" s="1"/>
  <c r="I404" i="2" s="1"/>
  <c r="I405" i="2" s="1"/>
  <c r="I406" i="2" s="1"/>
  <c r="I407" i="2" s="1"/>
  <c r="I408" i="2" s="1"/>
  <c r="I409" i="2" s="1"/>
  <c r="I410" i="2" s="1"/>
  <c r="I411" i="2" s="1"/>
  <c r="I412" i="2" s="1"/>
  <c r="I413" i="2" s="1"/>
  <c r="I414" i="2" s="1"/>
  <c r="I415" i="2" s="1"/>
  <c r="I416" i="2" s="1"/>
  <c r="I417" i="2" s="1"/>
  <c r="I418" i="2" s="1"/>
  <c r="I419" i="2" s="1"/>
  <c r="I420" i="2" s="1"/>
  <c r="I421" i="2" s="1"/>
  <c r="I422" i="2" s="1"/>
  <c r="I423" i="2" s="1"/>
  <c r="I424" i="2" s="1"/>
  <c r="I425" i="2" s="1"/>
  <c r="I426" i="2" s="1"/>
  <c r="I427" i="2" s="1"/>
  <c r="I428" i="2" s="1"/>
  <c r="I429" i="2" s="1"/>
  <c r="I430" i="2" s="1"/>
  <c r="I431" i="2" s="1"/>
  <c r="I432" i="2" s="1"/>
  <c r="I433" i="2" s="1"/>
  <c r="I434" i="2" s="1"/>
  <c r="I435" i="2" s="1"/>
  <c r="I436" i="2" s="1"/>
  <c r="I437" i="2" s="1"/>
  <c r="I438" i="2" s="1"/>
  <c r="I439" i="2" s="1"/>
  <c r="I440" i="2" s="1"/>
  <c r="I441" i="2" s="1"/>
  <c r="I442" i="2" s="1"/>
  <c r="I443" i="2" s="1"/>
  <c r="I444" i="2" s="1"/>
  <c r="I445" i="2" s="1"/>
  <c r="I446" i="2" s="1"/>
  <c r="I447" i="2" s="1"/>
  <c r="I448" i="2" s="1"/>
  <c r="I449" i="2" s="1"/>
  <c r="I450" i="2" s="1"/>
  <c r="I451" i="2" s="1"/>
  <c r="I452" i="2" s="1"/>
  <c r="I453" i="2" s="1"/>
  <c r="I454" i="2" s="1"/>
  <c r="I455" i="2" s="1"/>
  <c r="I456" i="2" s="1"/>
  <c r="I457" i="2" s="1"/>
  <c r="I458" i="2" s="1"/>
  <c r="I459" i="2" s="1"/>
  <c r="I460" i="2" s="1"/>
  <c r="I461" i="2" s="1"/>
  <c r="I462" i="2" s="1"/>
  <c r="I463" i="2" s="1"/>
  <c r="I464" i="2" s="1"/>
  <c r="I465" i="2" s="1"/>
  <c r="I466" i="2" s="1"/>
  <c r="I467" i="2" s="1"/>
  <c r="I468" i="2" s="1"/>
  <c r="I469" i="2" s="1"/>
  <c r="I470" i="2" s="1"/>
  <c r="I471" i="2" s="1"/>
  <c r="I472" i="2" s="1"/>
  <c r="I473" i="2" s="1"/>
  <c r="I474" i="2" s="1"/>
  <c r="I475" i="2" s="1"/>
  <c r="I476" i="2" s="1"/>
  <c r="I477" i="2" s="1"/>
  <c r="I478" i="2" s="1"/>
  <c r="I479" i="2" s="1"/>
  <c r="I480" i="2" s="1"/>
  <c r="I481" i="2" s="1"/>
  <c r="I482" i="2" s="1"/>
  <c r="I483" i="2" s="1"/>
  <c r="I484" i="2" s="1"/>
  <c r="I485" i="2" s="1"/>
  <c r="I486" i="2" s="1"/>
  <c r="I487" i="2" s="1"/>
  <c r="I488" i="2" s="1"/>
  <c r="I489" i="2" s="1"/>
  <c r="I490" i="2" s="1"/>
  <c r="I491" i="2" s="1"/>
  <c r="I492" i="2" s="1"/>
  <c r="I493" i="2" s="1"/>
  <c r="I494" i="2" s="1"/>
  <c r="I495" i="2" s="1"/>
  <c r="I496" i="2" s="1"/>
  <c r="I497" i="2" s="1"/>
  <c r="I498" i="2" s="1"/>
  <c r="I499" i="2" s="1"/>
  <c r="I500" i="2" s="1"/>
  <c r="I501" i="2" s="1"/>
  <c r="I502" i="2" s="1"/>
  <c r="I503" i="2" s="1"/>
  <c r="I504" i="2" s="1"/>
  <c r="I505" i="2" s="1"/>
  <c r="I506" i="2" s="1"/>
  <c r="I507" i="2" s="1"/>
  <c r="I508" i="2" s="1"/>
  <c r="I509" i="2" s="1"/>
  <c r="I510" i="2" s="1"/>
  <c r="I511" i="2" s="1"/>
  <c r="I512" i="2" s="1"/>
  <c r="I513" i="2" s="1"/>
  <c r="I514" i="2" s="1"/>
  <c r="I515" i="2" s="1"/>
  <c r="I516" i="2" s="1"/>
  <c r="I517" i="2" s="1"/>
  <c r="I518" i="2" s="1"/>
  <c r="I519" i="2" s="1"/>
  <c r="I520" i="2" s="1"/>
  <c r="I521" i="2" s="1"/>
  <c r="I522" i="2" s="1"/>
  <c r="I523" i="2" s="1"/>
  <c r="I524" i="2" s="1"/>
  <c r="I525" i="2" s="1"/>
  <c r="I526" i="2" s="1"/>
  <c r="I527" i="2" s="1"/>
  <c r="I528" i="2" s="1"/>
  <c r="I529" i="2" s="1"/>
  <c r="I530" i="2" s="1"/>
  <c r="I531" i="2" s="1"/>
  <c r="I532" i="2" s="1"/>
  <c r="I533" i="2" s="1"/>
  <c r="I534" i="2" s="1"/>
  <c r="I535" i="2" s="1"/>
  <c r="I536" i="2" s="1"/>
  <c r="I537" i="2" s="1"/>
  <c r="I538" i="2" s="1"/>
  <c r="I539" i="2" s="1"/>
  <c r="I540" i="2" s="1"/>
  <c r="I541" i="2" s="1"/>
  <c r="I542" i="2" s="1"/>
  <c r="I543" i="2" s="1"/>
  <c r="I544" i="2" s="1"/>
  <c r="I545" i="2" s="1"/>
  <c r="I546" i="2" s="1"/>
  <c r="I547" i="2" s="1"/>
  <c r="I548" i="2" s="1"/>
  <c r="I549" i="2" s="1"/>
  <c r="I550" i="2" s="1"/>
  <c r="I551" i="2" s="1"/>
  <c r="I552" i="2" s="1"/>
  <c r="I553" i="2" s="1"/>
  <c r="I554" i="2" s="1"/>
  <c r="I555" i="2" s="1"/>
  <c r="I556" i="2" s="1"/>
  <c r="I557" i="2" s="1"/>
  <c r="I558" i="2" s="1"/>
  <c r="I559" i="2" s="1"/>
  <c r="I560" i="2" s="1"/>
  <c r="I561" i="2" s="1"/>
  <c r="I562" i="2" s="1"/>
  <c r="I563" i="2" s="1"/>
  <c r="I564" i="2" s="1"/>
  <c r="I565" i="2" s="1"/>
  <c r="I566" i="2" s="1"/>
  <c r="I567" i="2" s="1"/>
  <c r="I568" i="2" s="1"/>
  <c r="I569" i="2" s="1"/>
  <c r="I570" i="2" s="1"/>
  <c r="I571" i="2" s="1"/>
  <c r="I572" i="2" s="1"/>
  <c r="I573" i="2" s="1"/>
  <c r="I574" i="2" s="1"/>
  <c r="I575" i="2" s="1"/>
  <c r="I576" i="2" s="1"/>
  <c r="I577" i="2" s="1"/>
  <c r="I578" i="2" s="1"/>
  <c r="I579" i="2" s="1"/>
  <c r="I580" i="2" s="1"/>
  <c r="I581" i="2" s="1"/>
  <c r="I582" i="2" s="1"/>
  <c r="I583" i="2" s="1"/>
  <c r="I584" i="2" s="1"/>
  <c r="I585" i="2" s="1"/>
  <c r="I586" i="2" s="1"/>
  <c r="I587" i="2" s="1"/>
  <c r="I588" i="2" s="1"/>
  <c r="I589" i="2" s="1"/>
  <c r="I590" i="2" s="1"/>
  <c r="I591" i="2" s="1"/>
  <c r="I592" i="2" s="1"/>
  <c r="I593" i="2" s="1"/>
  <c r="I594" i="2" s="1"/>
  <c r="I595" i="2" s="1"/>
  <c r="I596" i="2" s="1"/>
  <c r="I597" i="2" s="1"/>
  <c r="I598" i="2" s="1"/>
  <c r="I599" i="2" s="1"/>
  <c r="I600" i="2" s="1"/>
  <c r="I601" i="2" s="1"/>
  <c r="I602" i="2" s="1"/>
  <c r="I603" i="2" s="1"/>
  <c r="I604" i="2" s="1"/>
  <c r="I605" i="2" s="1"/>
  <c r="I606" i="2" s="1"/>
  <c r="I607" i="2" s="1"/>
  <c r="I608" i="2" s="1"/>
  <c r="I609" i="2" s="1"/>
  <c r="I610" i="2" s="1"/>
  <c r="I611" i="2" s="1"/>
  <c r="I612" i="2" s="1"/>
  <c r="I613" i="2" s="1"/>
  <c r="I614" i="2" s="1"/>
  <c r="I615" i="2" s="1"/>
  <c r="I616" i="2" s="1"/>
  <c r="I617" i="2" s="1"/>
  <c r="I618" i="2" s="1"/>
  <c r="I619" i="2" s="1"/>
  <c r="I620" i="2" s="1"/>
  <c r="I621" i="2" s="1"/>
  <c r="I622" i="2" s="1"/>
  <c r="I623" i="2" s="1"/>
  <c r="I624" i="2" s="1"/>
  <c r="I625" i="2" s="1"/>
  <c r="I626" i="2" s="1"/>
  <c r="I627" i="2" s="1"/>
  <c r="I628" i="2" s="1"/>
  <c r="I629" i="2" s="1"/>
  <c r="I630" i="2" s="1"/>
  <c r="I631" i="2" s="1"/>
  <c r="I632" i="2" s="1"/>
  <c r="I633" i="2" s="1"/>
  <c r="I634" i="2" s="1"/>
  <c r="I635" i="2" s="1"/>
  <c r="I636" i="2" s="1"/>
  <c r="I637" i="2" s="1"/>
  <c r="I638" i="2" s="1"/>
  <c r="I639" i="2" s="1"/>
  <c r="I640" i="2" s="1"/>
  <c r="I641" i="2" s="1"/>
  <c r="I642" i="2" s="1"/>
  <c r="I643" i="2" s="1"/>
  <c r="I644" i="2" s="1"/>
  <c r="I645" i="2" s="1"/>
  <c r="I646" i="2" s="1"/>
  <c r="I647" i="2" s="1"/>
  <c r="I648" i="2" s="1"/>
  <c r="I649" i="2" s="1"/>
  <c r="I650" i="2" s="1"/>
  <c r="I651" i="2" s="1"/>
  <c r="I652" i="2" s="1"/>
  <c r="I653" i="2" s="1"/>
  <c r="I654" i="2" s="1"/>
  <c r="I655" i="2" s="1"/>
  <c r="I656" i="2" s="1"/>
  <c r="I657" i="2" s="1"/>
  <c r="I658" i="2" s="1"/>
  <c r="I659" i="2" s="1"/>
  <c r="I660" i="2" s="1"/>
  <c r="I661" i="2" s="1"/>
  <c r="I662" i="2" s="1"/>
  <c r="I663" i="2" s="1"/>
  <c r="I664" i="2" s="1"/>
  <c r="I665" i="2" s="1"/>
  <c r="I666" i="2" s="1"/>
  <c r="I667" i="2" s="1"/>
  <c r="I668" i="2" s="1"/>
  <c r="I669" i="2" s="1"/>
  <c r="I670" i="2" s="1"/>
  <c r="I671" i="2" s="1"/>
  <c r="I672" i="2" s="1"/>
  <c r="I673" i="2" s="1"/>
  <c r="I674" i="2" s="1"/>
  <c r="I675" i="2" s="1"/>
  <c r="I676" i="2" s="1"/>
  <c r="I677" i="2" s="1"/>
  <c r="I678" i="2" s="1"/>
  <c r="I679" i="2" s="1"/>
  <c r="I680" i="2" s="1"/>
  <c r="I681" i="2" s="1"/>
  <c r="I682" i="2" s="1"/>
  <c r="I683" i="2" s="1"/>
  <c r="I684" i="2" s="1"/>
  <c r="I685" i="2" s="1"/>
  <c r="I686" i="2" s="1"/>
  <c r="I687" i="2" s="1"/>
  <c r="I688" i="2" s="1"/>
  <c r="I689" i="2" s="1"/>
  <c r="I690" i="2" s="1"/>
  <c r="I691" i="2" s="1"/>
  <c r="I692" i="2" s="1"/>
  <c r="I693" i="2" s="1"/>
  <c r="I694" i="2" s="1"/>
  <c r="I695" i="2" s="1"/>
  <c r="I696" i="2" s="1"/>
  <c r="I697" i="2" s="1"/>
  <c r="I698" i="2" s="1"/>
  <c r="I699" i="2" s="1"/>
  <c r="I700" i="2" s="1"/>
  <c r="I701" i="2" s="1"/>
  <c r="I702" i="2" s="1"/>
  <c r="I703" i="2" s="1"/>
  <c r="I704" i="2" s="1"/>
  <c r="I705" i="2" s="1"/>
  <c r="I706" i="2" s="1"/>
  <c r="I707" i="2" s="1"/>
  <c r="I708" i="2" s="1"/>
  <c r="I709" i="2" s="1"/>
  <c r="I710" i="2" s="1"/>
  <c r="I711" i="2" s="1"/>
  <c r="I712" i="2" s="1"/>
  <c r="I713" i="2" s="1"/>
  <c r="I714" i="2" s="1"/>
  <c r="I715" i="2" s="1"/>
  <c r="I716" i="2" s="1"/>
  <c r="I717" i="2" s="1"/>
  <c r="I718" i="2" s="1"/>
  <c r="I719" i="2" s="1"/>
  <c r="I720" i="2" s="1"/>
  <c r="I721" i="2" s="1"/>
  <c r="I722" i="2" s="1"/>
  <c r="I723" i="2" s="1"/>
  <c r="I724" i="2" s="1"/>
  <c r="I725" i="2" s="1"/>
  <c r="I726" i="2" s="1"/>
  <c r="I727" i="2" s="1"/>
  <c r="I728" i="2" s="1"/>
  <c r="I729" i="2" s="1"/>
  <c r="I730" i="2" s="1"/>
  <c r="I731" i="2" s="1"/>
  <c r="I732" i="2" s="1"/>
  <c r="I733" i="2" s="1"/>
  <c r="I734" i="2" s="1"/>
  <c r="I735" i="2" s="1"/>
  <c r="I736" i="2" s="1"/>
  <c r="I737" i="2" s="1"/>
  <c r="I738" i="2" s="1"/>
  <c r="I739" i="2" s="1"/>
  <c r="I740" i="2" s="1"/>
  <c r="I741" i="2" s="1"/>
  <c r="I742" i="2" s="1"/>
  <c r="I743" i="2" s="1"/>
  <c r="I744" i="2" s="1"/>
  <c r="I745" i="2" s="1"/>
  <c r="I746" i="2" s="1"/>
  <c r="I747" i="2" s="1"/>
  <c r="I748" i="2" s="1"/>
  <c r="I749" i="2" s="1"/>
  <c r="I750" i="2" s="1"/>
  <c r="I751" i="2" s="1"/>
  <c r="I752" i="2" s="1"/>
  <c r="I753" i="2" s="1"/>
  <c r="I754" i="2" s="1"/>
  <c r="I755" i="2" s="1"/>
  <c r="I756" i="2" s="1"/>
  <c r="I757" i="2" s="1"/>
  <c r="I758" i="2" s="1"/>
  <c r="I759" i="2" s="1"/>
  <c r="I760" i="2" s="1"/>
  <c r="I761" i="2" s="1"/>
  <c r="I762" i="2" s="1"/>
  <c r="I763" i="2" s="1"/>
  <c r="I764" i="2" s="1"/>
  <c r="I765" i="2" s="1"/>
  <c r="I766" i="2" s="1"/>
  <c r="I767" i="2" s="1"/>
  <c r="I768" i="2" s="1"/>
  <c r="I769" i="2" s="1"/>
  <c r="I770" i="2" s="1"/>
  <c r="I771" i="2" s="1"/>
  <c r="I772" i="2" s="1"/>
  <c r="I773" i="2" s="1"/>
  <c r="I774" i="2" s="1"/>
  <c r="I775" i="2" s="1"/>
  <c r="I776" i="2" s="1"/>
  <c r="I777" i="2" s="1"/>
  <c r="I778" i="2" s="1"/>
  <c r="I779" i="2" s="1"/>
  <c r="I780" i="2" s="1"/>
  <c r="I781" i="2" s="1"/>
  <c r="I782" i="2" s="1"/>
  <c r="I783" i="2" s="1"/>
  <c r="I784" i="2" s="1"/>
  <c r="I785" i="2" s="1"/>
  <c r="I786" i="2" s="1"/>
  <c r="I787" i="2" s="1"/>
  <c r="I788" i="2" s="1"/>
  <c r="I789" i="2" s="1"/>
  <c r="I790" i="2" s="1"/>
  <c r="I791" i="2" s="1"/>
  <c r="I792" i="2" s="1"/>
  <c r="I793" i="2" s="1"/>
  <c r="I794" i="2" s="1"/>
  <c r="I795" i="2" s="1"/>
  <c r="I796" i="2" s="1"/>
  <c r="I797" i="2" s="1"/>
  <c r="I798" i="2" s="1"/>
  <c r="I799" i="2" s="1"/>
  <c r="I800" i="2" s="1"/>
  <c r="I801" i="2" s="1"/>
  <c r="I802" i="2" s="1"/>
  <c r="I803" i="2" s="1"/>
  <c r="I804" i="2" s="1"/>
  <c r="I805" i="2" s="1"/>
  <c r="I806" i="2" s="1"/>
  <c r="I807" i="2" s="1"/>
  <c r="I808" i="2" s="1"/>
  <c r="I809" i="2" s="1"/>
  <c r="I810" i="2" s="1"/>
  <c r="I811" i="2" s="1"/>
  <c r="I812" i="2" s="1"/>
  <c r="I813" i="2" s="1"/>
  <c r="I814" i="2" s="1"/>
  <c r="I815" i="2" s="1"/>
  <c r="I816" i="2" s="1"/>
  <c r="I817" i="2" s="1"/>
  <c r="I818" i="2" s="1"/>
  <c r="I819" i="2" s="1"/>
  <c r="I820" i="2" s="1"/>
  <c r="I821" i="2" s="1"/>
  <c r="I822" i="2" s="1"/>
  <c r="I823" i="2" s="1"/>
  <c r="I824" i="2" s="1"/>
  <c r="I825" i="2" s="1"/>
  <c r="I826" i="2" s="1"/>
  <c r="I827" i="2" s="1"/>
  <c r="I828" i="2" s="1"/>
  <c r="I829" i="2" s="1"/>
  <c r="I830" i="2" s="1"/>
  <c r="I831" i="2" s="1"/>
  <c r="I832" i="2" s="1"/>
  <c r="I833" i="2" s="1"/>
  <c r="I834" i="2" s="1"/>
  <c r="I835" i="2" s="1"/>
  <c r="I836" i="2" s="1"/>
  <c r="I837" i="2" s="1"/>
  <c r="I838" i="2" s="1"/>
  <c r="I839" i="2" s="1"/>
  <c r="I840" i="2" s="1"/>
  <c r="I841" i="2" s="1"/>
  <c r="I842" i="2" s="1"/>
  <c r="I843" i="2" s="1"/>
  <c r="I844" i="2" s="1"/>
  <c r="I845" i="2" s="1"/>
  <c r="I846" i="2" s="1"/>
  <c r="I847" i="2" s="1"/>
  <c r="I848" i="2" s="1"/>
  <c r="I849" i="2" s="1"/>
  <c r="I850" i="2" s="1"/>
  <c r="I851" i="2" s="1"/>
  <c r="I852" i="2" s="1"/>
  <c r="I853" i="2" s="1"/>
  <c r="I854" i="2" s="1"/>
  <c r="I855" i="2" s="1"/>
  <c r="I856" i="2" s="1"/>
  <c r="I857" i="2" s="1"/>
  <c r="I858" i="2" s="1"/>
  <c r="I859" i="2" s="1"/>
  <c r="I860" i="2" s="1"/>
  <c r="I861" i="2" s="1"/>
  <c r="I862" i="2" s="1"/>
  <c r="I863" i="2" s="1"/>
  <c r="I864" i="2" s="1"/>
  <c r="I865" i="2" s="1"/>
  <c r="I866" i="2" s="1"/>
  <c r="I867" i="2" s="1"/>
  <c r="I868" i="2" s="1"/>
  <c r="I869" i="2" s="1"/>
  <c r="I870" i="2" s="1"/>
  <c r="I871" i="2" s="1"/>
  <c r="I872" i="2" s="1"/>
  <c r="I873" i="2" s="1"/>
  <c r="I874" i="2" s="1"/>
  <c r="I875" i="2" s="1"/>
  <c r="I876" i="2" s="1"/>
  <c r="I877" i="2" s="1"/>
  <c r="I878" i="2" s="1"/>
  <c r="I879" i="2" s="1"/>
  <c r="I880" i="2" s="1"/>
  <c r="I881" i="2" s="1"/>
  <c r="I882" i="2" s="1"/>
  <c r="I883" i="2" s="1"/>
  <c r="I884" i="2" s="1"/>
  <c r="I885" i="2" s="1"/>
  <c r="I886" i="2" s="1"/>
  <c r="I887" i="2" s="1"/>
  <c r="I888" i="2" s="1"/>
  <c r="I889" i="2" s="1"/>
  <c r="I890" i="2" s="1"/>
  <c r="I891" i="2" s="1"/>
  <c r="I892" i="2" s="1"/>
  <c r="I893" i="2" s="1"/>
  <c r="I894" i="2" s="1"/>
  <c r="I895" i="2" s="1"/>
  <c r="I896" i="2" s="1"/>
  <c r="I897" i="2" s="1"/>
  <c r="I898" i="2" s="1"/>
  <c r="I899" i="2" s="1"/>
  <c r="I900" i="2" s="1"/>
  <c r="I901" i="2" s="1"/>
  <c r="I902" i="2" s="1"/>
  <c r="I903" i="2" s="1"/>
  <c r="I904" i="2" s="1"/>
  <c r="I905" i="2" s="1"/>
  <c r="I906" i="2" s="1"/>
  <c r="I907" i="2" s="1"/>
  <c r="I908" i="2" s="1"/>
  <c r="I909" i="2" s="1"/>
  <c r="I910" i="2" s="1"/>
  <c r="I911" i="2" s="1"/>
  <c r="I912" i="2" s="1"/>
  <c r="I913" i="2" s="1"/>
  <c r="I914" i="2" s="1"/>
  <c r="I915" i="2" s="1"/>
  <c r="I916" i="2" s="1"/>
  <c r="I917" i="2" s="1"/>
  <c r="I918" i="2" s="1"/>
  <c r="I919" i="2" s="1"/>
  <c r="I920" i="2" s="1"/>
  <c r="I921" i="2" s="1"/>
  <c r="I922" i="2" s="1"/>
  <c r="I923" i="2" s="1"/>
  <c r="I924" i="2" s="1"/>
  <c r="I925" i="2" s="1"/>
  <c r="I926" i="2" s="1"/>
  <c r="I927" i="2" s="1"/>
  <c r="I928" i="2" s="1"/>
  <c r="I929" i="2" s="1"/>
  <c r="I930" i="2" s="1"/>
  <c r="I931" i="2" s="1"/>
  <c r="I932" i="2" s="1"/>
  <c r="I933" i="2" s="1"/>
  <c r="I934" i="2" s="1"/>
  <c r="I935" i="2" s="1"/>
  <c r="I936" i="2" s="1"/>
  <c r="I937" i="2" s="1"/>
  <c r="I938" i="2" s="1"/>
  <c r="I939" i="2" s="1"/>
  <c r="I940" i="2" s="1"/>
  <c r="I941" i="2" s="1"/>
  <c r="I942" i="2" s="1"/>
  <c r="I943" i="2" s="1"/>
  <c r="I944" i="2" s="1"/>
  <c r="I945" i="2" s="1"/>
  <c r="I946" i="2" s="1"/>
  <c r="I947" i="2" s="1"/>
  <c r="I948" i="2" s="1"/>
  <c r="I949" i="2" s="1"/>
  <c r="I950" i="2" s="1"/>
  <c r="I951" i="2" s="1"/>
  <c r="I952" i="2" s="1"/>
  <c r="I953" i="2" s="1"/>
  <c r="I954" i="2" s="1"/>
  <c r="I955" i="2" s="1"/>
  <c r="I956" i="2" s="1"/>
  <c r="I957" i="2" s="1"/>
  <c r="I958" i="2" s="1"/>
  <c r="I959" i="2" s="1"/>
  <c r="I960" i="2" s="1"/>
  <c r="I961" i="2" s="1"/>
  <c r="I962" i="2" s="1"/>
  <c r="I963" i="2" s="1"/>
  <c r="I964" i="2" s="1"/>
  <c r="I965" i="2" s="1"/>
  <c r="I966" i="2" s="1"/>
  <c r="I967" i="2" s="1"/>
  <c r="I968" i="2" s="1"/>
  <c r="I969" i="2" s="1"/>
  <c r="I970" i="2" s="1"/>
  <c r="I971" i="2" s="1"/>
  <c r="I972" i="2" s="1"/>
  <c r="I973" i="2" s="1"/>
  <c r="I974" i="2" s="1"/>
  <c r="I975" i="2" s="1"/>
  <c r="I976" i="2" s="1"/>
  <c r="I977" i="2" s="1"/>
  <c r="I978" i="2" s="1"/>
  <c r="I979" i="2" s="1"/>
  <c r="I980" i="2" s="1"/>
  <c r="I981" i="2" s="1"/>
  <c r="I982" i="2" s="1"/>
  <c r="I983" i="2" s="1"/>
  <c r="I984" i="2" s="1"/>
  <c r="I985" i="2" s="1"/>
  <c r="I986" i="2" s="1"/>
  <c r="I987" i="2" s="1"/>
  <c r="I988" i="2" s="1"/>
  <c r="I989" i="2" s="1"/>
  <c r="I990" i="2" s="1"/>
  <c r="I991" i="2" s="1"/>
  <c r="I992" i="2" s="1"/>
  <c r="I993" i="2" s="1"/>
  <c r="I994" i="2" s="1"/>
  <c r="I995" i="2" s="1"/>
  <c r="I996" i="2" s="1"/>
  <c r="I997" i="2" s="1"/>
  <c r="I998" i="2" s="1"/>
  <c r="I999" i="2" s="1"/>
  <c r="I1000" i="2" s="1"/>
  <c r="I1001" i="2" s="1"/>
  <c r="I1002" i="2" s="1"/>
  <c r="I1003" i="2" s="1"/>
  <c r="I1004" i="2" s="1"/>
  <c r="I1005" i="2" s="1"/>
  <c r="I1006" i="2" s="1"/>
  <c r="I1007" i="2" s="1"/>
  <c r="I1008" i="2" s="1"/>
  <c r="I1009" i="2" s="1"/>
  <c r="I1010" i="2" s="1"/>
  <c r="I1011" i="2" s="1"/>
  <c r="I1012" i="2" s="1"/>
  <c r="I1013" i="2" s="1"/>
  <c r="I1014" i="2" s="1"/>
  <c r="I1015" i="2" s="1"/>
  <c r="I1016" i="2" s="1"/>
  <c r="I1017" i="2" s="1"/>
  <c r="I1018" i="2" s="1"/>
  <c r="I1019" i="2" s="1"/>
  <c r="I1020" i="2" s="1"/>
  <c r="I1021" i="2" s="1"/>
  <c r="I1022" i="2" s="1"/>
  <c r="I1023" i="2" s="1"/>
  <c r="I1024" i="2" s="1"/>
  <c r="I1025" i="2" s="1"/>
  <c r="I1026" i="2" s="1"/>
  <c r="I1027" i="2" s="1"/>
  <c r="I1028" i="2" s="1"/>
  <c r="I1029" i="2" s="1"/>
  <c r="I1030" i="2" s="1"/>
  <c r="I1031" i="2" s="1"/>
  <c r="I1032" i="2" s="1"/>
  <c r="I1033" i="2" s="1"/>
  <c r="I1034" i="2" s="1"/>
  <c r="I1035" i="2" s="1"/>
  <c r="I1036" i="2" s="1"/>
  <c r="I1037" i="2" s="1"/>
  <c r="I1038" i="2" s="1"/>
  <c r="I1039" i="2" s="1"/>
  <c r="I1040" i="2" s="1"/>
  <c r="I1041" i="2" s="1"/>
  <c r="I1042" i="2" s="1"/>
  <c r="I1043" i="2" s="1"/>
  <c r="I1044" i="2" s="1"/>
  <c r="I1045" i="2" s="1"/>
  <c r="I1046" i="2" s="1"/>
  <c r="I1047" i="2" s="1"/>
  <c r="I1048" i="2" s="1"/>
  <c r="I1049" i="2" s="1"/>
  <c r="I1050" i="2" s="1"/>
  <c r="I1051" i="2" s="1"/>
  <c r="I1052" i="2" s="1"/>
  <c r="I1053" i="2" s="1"/>
  <c r="I1054" i="2" s="1"/>
  <c r="I1055" i="2" s="1"/>
  <c r="I1056" i="2" s="1"/>
  <c r="I1057" i="2" s="1"/>
  <c r="I1058" i="2" s="1"/>
  <c r="I1059" i="2" s="1"/>
  <c r="I1060" i="2" s="1"/>
  <c r="I1061" i="2" s="1"/>
  <c r="I1062" i="2" s="1"/>
  <c r="I1063" i="2" s="1"/>
  <c r="I1064" i="2" s="1"/>
  <c r="I1065" i="2" s="1"/>
  <c r="I1066" i="2" s="1"/>
  <c r="I1067" i="2" s="1"/>
  <c r="I1068" i="2" s="1"/>
  <c r="I1069" i="2" s="1"/>
  <c r="I1070" i="2" s="1"/>
  <c r="I1071" i="2" s="1"/>
  <c r="I1072" i="2" s="1"/>
  <c r="I1073" i="2" s="1"/>
  <c r="I1074" i="2" s="1"/>
  <c r="I1075" i="2" s="1"/>
  <c r="I1076" i="2" s="1"/>
  <c r="I1077" i="2" s="1"/>
  <c r="I1078" i="2" s="1"/>
  <c r="I1079" i="2" s="1"/>
  <c r="I1080" i="2" s="1"/>
  <c r="I1081" i="2" s="1"/>
  <c r="I1082" i="2" s="1"/>
  <c r="I1083" i="2" s="1"/>
  <c r="I1084" i="2" s="1"/>
  <c r="I1085" i="2" s="1"/>
  <c r="I1086" i="2" s="1"/>
  <c r="I1087" i="2" s="1"/>
  <c r="I1088" i="2" s="1"/>
  <c r="I1089" i="2" s="1"/>
  <c r="I1090" i="2" s="1"/>
  <c r="I1091" i="2" s="1"/>
  <c r="I1092" i="2" s="1"/>
  <c r="I1093" i="2" s="1"/>
  <c r="I1094" i="2" s="1"/>
  <c r="I1095" i="2" s="1"/>
  <c r="I1096" i="2" s="1"/>
  <c r="I1097" i="2" s="1"/>
  <c r="I1098" i="2" s="1"/>
  <c r="I1099" i="2" s="1"/>
  <c r="I1100" i="2" s="1"/>
  <c r="I1101" i="2" s="1"/>
  <c r="I1102" i="2" s="1"/>
  <c r="I1103" i="2" s="1"/>
  <c r="I1104" i="2" s="1"/>
  <c r="I1105" i="2" s="1"/>
  <c r="I1106" i="2" s="1"/>
  <c r="I1107" i="2" s="1"/>
  <c r="I1108" i="2" s="1"/>
  <c r="I1109" i="2" s="1"/>
  <c r="I1110" i="2" s="1"/>
  <c r="I1111" i="2" s="1"/>
  <c r="I1112" i="2" s="1"/>
  <c r="I1113" i="2" s="1"/>
  <c r="I1114" i="2" s="1"/>
  <c r="I1115" i="2" s="1"/>
  <c r="I1116" i="2" s="1"/>
  <c r="I1117" i="2" s="1"/>
  <c r="I1118" i="2" s="1"/>
  <c r="I1119" i="2" s="1"/>
  <c r="I1120" i="2" s="1"/>
  <c r="I1121" i="2" s="1"/>
  <c r="I1122" i="2" s="1"/>
  <c r="I1123" i="2" s="1"/>
  <c r="I1124" i="2" s="1"/>
  <c r="I1125" i="2" s="1"/>
  <c r="I1126" i="2" s="1"/>
  <c r="I1127" i="2" s="1"/>
  <c r="I1128" i="2" s="1"/>
  <c r="I1129" i="2" s="1"/>
  <c r="I1130" i="2" s="1"/>
  <c r="I1131" i="2" s="1"/>
  <c r="I1132" i="2" s="1"/>
  <c r="I1133" i="2" s="1"/>
  <c r="I1134" i="2" s="1"/>
  <c r="I1135" i="2" s="1"/>
  <c r="I1136" i="2" s="1"/>
  <c r="I1137" i="2" s="1"/>
  <c r="I1138" i="2" s="1"/>
  <c r="I1139" i="2" s="1"/>
  <c r="I1140" i="2" s="1"/>
  <c r="I1141" i="2" s="1"/>
  <c r="I1142" i="2" s="1"/>
  <c r="I1143" i="2" s="1"/>
  <c r="I1144" i="2" s="1"/>
  <c r="I1145" i="2" s="1"/>
  <c r="I1146" i="2" s="1"/>
  <c r="I1147" i="2" s="1"/>
  <c r="I1148" i="2" s="1"/>
  <c r="I1149" i="2" s="1"/>
  <c r="I1150" i="2" s="1"/>
  <c r="I1151" i="2" s="1"/>
  <c r="I1152" i="2" s="1"/>
  <c r="I1153" i="2" s="1"/>
  <c r="I1154" i="2" s="1"/>
  <c r="I1155" i="2" s="1"/>
  <c r="I1156" i="2" s="1"/>
  <c r="I1157" i="2" s="1"/>
  <c r="I1158" i="2" s="1"/>
  <c r="I1159" i="2" s="1"/>
  <c r="I1160" i="2" s="1"/>
  <c r="I1161" i="2" s="1"/>
  <c r="I1162" i="2" s="1"/>
  <c r="I1163" i="2" s="1"/>
  <c r="I1164" i="2" s="1"/>
  <c r="I1165" i="2" s="1"/>
  <c r="I1166" i="2" s="1"/>
  <c r="I1167" i="2" s="1"/>
  <c r="I1168" i="2" s="1"/>
  <c r="I1169" i="2" s="1"/>
  <c r="I1170" i="2" s="1"/>
  <c r="I1171" i="2" s="1"/>
  <c r="I1172" i="2" s="1"/>
  <c r="I1173" i="2" s="1"/>
  <c r="I1174" i="2" s="1"/>
  <c r="I1175" i="2" s="1"/>
  <c r="I1176" i="2" s="1"/>
  <c r="I1177" i="2" s="1"/>
  <c r="I1178" i="2" s="1"/>
  <c r="I1179" i="2" s="1"/>
  <c r="I1180" i="2" s="1"/>
  <c r="I1181" i="2" s="1"/>
  <c r="I1182" i="2" s="1"/>
  <c r="I1183" i="2" s="1"/>
  <c r="I1184" i="2" s="1"/>
  <c r="I1185" i="2" s="1"/>
  <c r="I1186" i="2" s="1"/>
  <c r="I1187" i="2" s="1"/>
  <c r="I1188" i="2" s="1"/>
  <c r="I1189" i="2" s="1"/>
  <c r="I1190" i="2" s="1"/>
  <c r="I1191" i="2" s="1"/>
  <c r="I1192" i="2" s="1"/>
  <c r="I1193" i="2" s="1"/>
  <c r="I1194" i="2" s="1"/>
  <c r="I1195" i="2" s="1"/>
  <c r="I1196" i="2" s="1"/>
  <c r="I1197" i="2" s="1"/>
  <c r="I1198" i="2" s="1"/>
  <c r="I1199" i="2" s="1"/>
  <c r="I1200" i="2" s="1"/>
  <c r="I1201" i="2" s="1"/>
  <c r="I1202" i="2" s="1"/>
  <c r="I1203" i="2" s="1"/>
  <c r="I1204" i="2" s="1"/>
  <c r="I1205" i="2" s="1"/>
  <c r="I1206" i="2" s="1"/>
  <c r="I1207" i="2" s="1"/>
  <c r="I1208" i="2" s="1"/>
  <c r="I1209" i="2" s="1"/>
  <c r="I1210" i="2" s="1"/>
  <c r="I1211" i="2" s="1"/>
  <c r="I1212" i="2" s="1"/>
  <c r="I1213" i="2" s="1"/>
  <c r="I1214" i="2" s="1"/>
  <c r="I1215" i="2" s="1"/>
  <c r="I1216" i="2" s="1"/>
  <c r="I1217" i="2" s="1"/>
  <c r="I1218" i="2" s="1"/>
  <c r="I1219" i="2" s="1"/>
  <c r="I1220" i="2" s="1"/>
  <c r="I1221" i="2" s="1"/>
  <c r="I1222" i="2" s="1"/>
  <c r="I1223" i="2" s="1"/>
  <c r="I1224" i="2" s="1"/>
  <c r="I1225" i="2" s="1"/>
  <c r="I1226" i="2" s="1"/>
  <c r="I1227" i="2" s="1"/>
  <c r="I1228" i="2" s="1"/>
  <c r="I1229" i="2" s="1"/>
  <c r="I1230" i="2" s="1"/>
  <c r="I1231" i="2" s="1"/>
  <c r="I1232" i="2" s="1"/>
  <c r="I1233" i="2" s="1"/>
  <c r="I1234" i="2" s="1"/>
  <c r="I1235" i="2" s="1"/>
  <c r="I1236" i="2" s="1"/>
  <c r="I1237" i="2" s="1"/>
  <c r="I1238" i="2" s="1"/>
  <c r="I1239" i="2" s="1"/>
  <c r="I1240" i="2" s="1"/>
  <c r="I1241" i="2" s="1"/>
  <c r="I1242" i="2" s="1"/>
  <c r="I1243" i="2" s="1"/>
  <c r="I1244" i="2" s="1"/>
  <c r="I1245" i="2" s="1"/>
  <c r="I1246" i="2" s="1"/>
  <c r="I1247" i="2" s="1"/>
  <c r="I1248" i="2" s="1"/>
  <c r="I1249" i="2" s="1"/>
  <c r="I1250" i="2" s="1"/>
  <c r="I1251" i="2" s="1"/>
  <c r="I1252" i="2" s="1"/>
  <c r="I1253" i="2" s="1"/>
  <c r="I1254" i="2" s="1"/>
  <c r="I1255" i="2" s="1"/>
  <c r="I1256" i="2" s="1"/>
  <c r="I1257" i="2" s="1"/>
  <c r="I1258" i="2" s="1"/>
  <c r="I1259" i="2" s="1"/>
  <c r="I1260" i="2" s="1"/>
  <c r="I1261" i="2" s="1"/>
  <c r="I1262" i="2" s="1"/>
  <c r="I1263" i="2" s="1"/>
  <c r="I1264" i="2" s="1"/>
  <c r="I1265" i="2" s="1"/>
  <c r="I1266" i="2" s="1"/>
  <c r="I1267" i="2" s="1"/>
  <c r="I1268" i="2" s="1"/>
  <c r="I1269" i="2" s="1"/>
  <c r="I1270" i="2" s="1"/>
  <c r="I1271" i="2" s="1"/>
  <c r="I1272" i="2" s="1"/>
  <c r="I1273" i="2" s="1"/>
  <c r="I1274" i="2" s="1"/>
  <c r="I1275" i="2" s="1"/>
  <c r="I1276" i="2" s="1"/>
  <c r="I1277" i="2" s="1"/>
  <c r="I1278" i="2" s="1"/>
  <c r="I1279" i="2" s="1"/>
  <c r="I1280" i="2" s="1"/>
  <c r="H4" i="2"/>
  <c r="E1285" i="2"/>
  <c r="E1284" i="2"/>
  <c r="F4" i="2"/>
  <c r="D1280" i="2"/>
  <c r="D1279" i="2"/>
  <c r="D1278" i="2"/>
  <c r="D1277" i="2"/>
  <c r="D1276" i="2"/>
  <c r="D1275" i="2"/>
  <c r="D1274" i="2"/>
  <c r="D1273" i="2"/>
  <c r="D1272" i="2"/>
  <c r="D1271" i="2"/>
  <c r="D1270" i="2"/>
  <c r="D1269" i="2"/>
  <c r="D1268" i="2"/>
  <c r="D1267" i="2"/>
  <c r="D1266" i="2"/>
  <c r="D1265" i="2"/>
  <c r="D1264" i="2"/>
  <c r="D1263" i="2"/>
  <c r="D1262" i="2"/>
  <c r="D1261" i="2"/>
  <c r="D1260" i="2"/>
  <c r="D1259" i="2"/>
  <c r="D1258" i="2"/>
  <c r="D1257" i="2"/>
  <c r="D1256" i="2"/>
  <c r="D1255" i="2"/>
  <c r="D1254" i="2"/>
  <c r="D1253" i="2"/>
  <c r="D1252" i="2"/>
  <c r="D1251" i="2"/>
  <c r="D1250" i="2"/>
  <c r="D1249" i="2"/>
  <c r="D1248" i="2"/>
  <c r="D1247" i="2"/>
  <c r="D1246" i="2"/>
  <c r="D1245" i="2"/>
  <c r="D1244" i="2"/>
  <c r="D1243" i="2"/>
  <c r="D1242" i="2"/>
  <c r="D1241" i="2"/>
  <c r="D1240" i="2"/>
  <c r="D1239" i="2"/>
  <c r="D1238" i="2"/>
  <c r="D1237" i="2"/>
  <c r="D1236" i="2"/>
  <c r="D1235" i="2"/>
  <c r="D1234" i="2"/>
  <c r="D1233" i="2"/>
  <c r="D1232" i="2"/>
  <c r="D1231" i="2"/>
  <c r="D1230" i="2"/>
  <c r="D1229" i="2"/>
  <c r="D1228" i="2"/>
  <c r="D1227" i="2"/>
  <c r="D1226" i="2"/>
  <c r="D1225" i="2"/>
  <c r="D1224" i="2"/>
  <c r="D1223" i="2"/>
  <c r="D1222" i="2"/>
  <c r="D1221" i="2"/>
  <c r="D1220" i="2"/>
  <c r="D1219" i="2"/>
  <c r="D1218" i="2"/>
  <c r="D1217" i="2"/>
  <c r="D1216" i="2"/>
  <c r="D1215" i="2"/>
  <c r="D1214" i="2"/>
  <c r="D1213" i="2"/>
  <c r="D1212" i="2"/>
  <c r="D1211" i="2"/>
  <c r="D1210" i="2"/>
  <c r="D1209" i="2"/>
  <c r="D1208" i="2"/>
  <c r="D1207" i="2"/>
  <c r="D1206" i="2"/>
  <c r="D1205" i="2"/>
  <c r="D1204" i="2"/>
  <c r="D1203" i="2"/>
  <c r="D1202" i="2"/>
  <c r="D1201" i="2"/>
  <c r="D1200" i="2"/>
  <c r="D1199" i="2"/>
  <c r="D1198" i="2"/>
  <c r="D1197" i="2"/>
  <c r="D1196" i="2"/>
  <c r="D1195" i="2"/>
  <c r="D1194" i="2"/>
  <c r="D1193" i="2"/>
  <c r="D1192" i="2"/>
  <c r="D1191" i="2"/>
  <c r="D1190" i="2"/>
  <c r="D1189" i="2"/>
  <c r="D1188" i="2"/>
  <c r="D1187" i="2"/>
  <c r="D1186" i="2"/>
  <c r="D1185" i="2"/>
  <c r="D1184" i="2"/>
  <c r="D1183" i="2"/>
  <c r="D1182" i="2"/>
  <c r="D1181" i="2"/>
  <c r="D1180" i="2"/>
  <c r="D1179" i="2"/>
  <c r="D1178" i="2"/>
  <c r="D1177" i="2"/>
  <c r="D1176" i="2"/>
  <c r="D1175" i="2"/>
  <c r="D1174" i="2"/>
  <c r="D1173" i="2"/>
  <c r="D1172" i="2"/>
  <c r="D1171" i="2"/>
  <c r="D1170" i="2"/>
  <c r="D1169" i="2"/>
  <c r="D1168" i="2"/>
  <c r="D1167" i="2"/>
  <c r="D1166" i="2"/>
  <c r="D1165" i="2"/>
  <c r="D1164" i="2"/>
  <c r="D1163" i="2"/>
  <c r="D1162" i="2"/>
  <c r="D1161" i="2"/>
  <c r="D1160" i="2"/>
  <c r="D1159" i="2"/>
  <c r="D1158" i="2"/>
  <c r="D1157" i="2"/>
  <c r="D1156" i="2"/>
  <c r="D1155" i="2"/>
  <c r="D1154" i="2"/>
  <c r="D1153" i="2"/>
  <c r="D1152" i="2"/>
  <c r="D1151" i="2"/>
  <c r="D1150" i="2"/>
  <c r="D1149" i="2"/>
  <c r="D1148" i="2"/>
  <c r="D1147" i="2"/>
  <c r="D1146" i="2"/>
  <c r="D1145" i="2"/>
  <c r="D1144" i="2"/>
  <c r="D1143" i="2"/>
  <c r="D1142" i="2"/>
  <c r="D1141" i="2"/>
  <c r="D1140" i="2"/>
  <c r="D1139" i="2"/>
  <c r="D1138" i="2"/>
  <c r="D1137" i="2"/>
  <c r="D1136" i="2"/>
  <c r="D1135" i="2"/>
  <c r="D1134" i="2"/>
  <c r="D1133" i="2"/>
  <c r="D1132" i="2"/>
  <c r="D1131" i="2"/>
  <c r="D1130" i="2"/>
  <c r="D1129" i="2"/>
  <c r="D1128" i="2"/>
  <c r="D1127" i="2"/>
  <c r="D1126" i="2"/>
  <c r="D1125" i="2"/>
  <c r="D1124" i="2"/>
  <c r="D1123" i="2"/>
  <c r="D1122" i="2"/>
  <c r="D1121" i="2"/>
  <c r="D1120" i="2"/>
  <c r="D1119" i="2"/>
  <c r="D1118" i="2"/>
  <c r="D1117" i="2"/>
  <c r="D1116" i="2"/>
  <c r="D1115" i="2"/>
  <c r="D1114" i="2"/>
  <c r="D1113" i="2"/>
  <c r="D1112" i="2"/>
  <c r="D1111" i="2"/>
  <c r="D1110" i="2"/>
  <c r="D1109" i="2"/>
  <c r="D1108" i="2"/>
  <c r="D1107" i="2"/>
  <c r="D1106" i="2"/>
  <c r="D1105" i="2"/>
  <c r="D1104" i="2"/>
  <c r="D1103" i="2"/>
  <c r="D1102" i="2"/>
  <c r="D1101" i="2"/>
  <c r="D1100" i="2"/>
  <c r="D1099" i="2"/>
  <c r="D1098" i="2"/>
  <c r="D1097" i="2"/>
  <c r="D1096" i="2"/>
  <c r="D1095" i="2"/>
  <c r="D1094" i="2"/>
  <c r="D1093" i="2"/>
  <c r="D1092" i="2"/>
  <c r="D1091" i="2"/>
  <c r="D1090" i="2"/>
  <c r="D1089" i="2"/>
  <c r="D1088" i="2"/>
  <c r="D1087" i="2"/>
  <c r="D1086" i="2"/>
  <c r="D1085" i="2"/>
  <c r="D1084" i="2"/>
  <c r="D1083" i="2"/>
  <c r="D1082" i="2"/>
  <c r="D1081" i="2"/>
  <c r="D1080" i="2"/>
  <c r="D1079" i="2"/>
  <c r="D1078" i="2"/>
  <c r="D1077" i="2"/>
  <c r="D1076" i="2"/>
  <c r="D1075" i="2"/>
  <c r="D1074" i="2"/>
  <c r="D1073" i="2"/>
  <c r="D1072" i="2"/>
  <c r="D1071" i="2"/>
  <c r="D1070" i="2"/>
  <c r="D1069" i="2"/>
  <c r="D1068" i="2"/>
  <c r="D1067" i="2"/>
  <c r="D1066" i="2"/>
  <c r="D1065" i="2"/>
  <c r="D1064" i="2"/>
  <c r="D1063" i="2"/>
  <c r="D1062" i="2"/>
  <c r="D1061" i="2"/>
  <c r="D1060" i="2"/>
  <c r="D1059" i="2"/>
  <c r="D1058" i="2"/>
  <c r="D1057" i="2"/>
  <c r="D1056" i="2"/>
  <c r="D1055" i="2"/>
  <c r="D1054" i="2"/>
  <c r="D1053" i="2"/>
  <c r="D1052" i="2"/>
  <c r="D1051" i="2"/>
  <c r="D1050" i="2"/>
  <c r="D1049" i="2"/>
  <c r="D1048" i="2"/>
  <c r="D1047" i="2"/>
  <c r="D1046" i="2"/>
  <c r="D1045" i="2"/>
  <c r="D1044" i="2"/>
  <c r="D1043" i="2"/>
  <c r="D1042" i="2"/>
  <c r="D1041" i="2"/>
  <c r="D1040" i="2"/>
  <c r="D1039" i="2"/>
  <c r="D1038" i="2"/>
  <c r="D1037" i="2"/>
  <c r="D1036" i="2"/>
  <c r="D1035" i="2"/>
  <c r="D1034" i="2"/>
  <c r="D1033" i="2"/>
  <c r="D1032" i="2"/>
  <c r="D1031" i="2"/>
  <c r="D1030" i="2"/>
  <c r="D1029" i="2"/>
  <c r="D1028" i="2"/>
  <c r="D1027" i="2"/>
  <c r="D1026" i="2"/>
  <c r="D1025" i="2"/>
  <c r="D1024" i="2"/>
  <c r="D1023" i="2"/>
  <c r="D1022" i="2"/>
  <c r="D1021" i="2"/>
  <c r="D1020" i="2"/>
  <c r="D1019" i="2"/>
  <c r="D1018" i="2"/>
  <c r="D1017" i="2"/>
  <c r="D1016" i="2"/>
  <c r="D1015" i="2"/>
  <c r="D1014" i="2"/>
  <c r="D1013" i="2"/>
  <c r="D1012" i="2"/>
  <c r="D1011" i="2"/>
  <c r="D1010" i="2"/>
  <c r="D1009" i="2"/>
  <c r="D1008" i="2"/>
  <c r="D1007" i="2"/>
  <c r="D1006" i="2"/>
  <c r="D1005" i="2"/>
  <c r="D1004" i="2"/>
  <c r="D1003" i="2"/>
  <c r="D1002" i="2"/>
  <c r="D1001" i="2"/>
  <c r="D1000" i="2"/>
  <c r="D999" i="2"/>
  <c r="D998" i="2"/>
  <c r="D997" i="2"/>
  <c r="D996" i="2"/>
  <c r="D995" i="2"/>
  <c r="D994" i="2"/>
  <c r="D993" i="2"/>
  <c r="D992" i="2"/>
  <c r="D991" i="2"/>
  <c r="D990" i="2"/>
  <c r="D989" i="2"/>
  <c r="D988" i="2"/>
  <c r="D987" i="2"/>
  <c r="D986" i="2"/>
  <c r="D985" i="2"/>
  <c r="D984" i="2"/>
  <c r="D983" i="2"/>
  <c r="D982" i="2"/>
  <c r="D981" i="2"/>
  <c r="D980" i="2"/>
  <c r="D979" i="2"/>
  <c r="D978" i="2"/>
  <c r="D977" i="2"/>
  <c r="D976" i="2"/>
  <c r="D975" i="2"/>
  <c r="D974" i="2"/>
  <c r="D973" i="2"/>
  <c r="D972" i="2"/>
  <c r="D971" i="2"/>
  <c r="D970" i="2"/>
  <c r="D969" i="2"/>
  <c r="D968" i="2"/>
  <c r="D967" i="2"/>
  <c r="D966" i="2"/>
  <c r="D965" i="2"/>
  <c r="D964" i="2"/>
  <c r="D963" i="2"/>
  <c r="D962" i="2"/>
  <c r="D961" i="2"/>
  <c r="D960" i="2"/>
  <c r="D959" i="2"/>
  <c r="D958" i="2"/>
  <c r="D957" i="2"/>
  <c r="D956" i="2"/>
  <c r="D955" i="2"/>
  <c r="D954" i="2"/>
  <c r="D953" i="2"/>
  <c r="D952" i="2"/>
  <c r="D951" i="2"/>
  <c r="D950" i="2"/>
  <c r="D949" i="2"/>
  <c r="D948" i="2"/>
  <c r="D947" i="2"/>
  <c r="D946" i="2"/>
  <c r="D945" i="2"/>
  <c r="D944" i="2"/>
  <c r="D943" i="2"/>
  <c r="D942" i="2"/>
  <c r="D941" i="2"/>
  <c r="D940" i="2"/>
  <c r="D939" i="2"/>
  <c r="D938" i="2"/>
  <c r="D937" i="2"/>
  <c r="D936" i="2"/>
  <c r="D935" i="2"/>
  <c r="D934" i="2"/>
  <c r="D933" i="2"/>
  <c r="D932" i="2"/>
  <c r="D931" i="2"/>
  <c r="D930" i="2"/>
  <c r="D929" i="2"/>
  <c r="D928" i="2"/>
  <c r="D927" i="2"/>
  <c r="D926" i="2"/>
  <c r="D925" i="2"/>
  <c r="D924" i="2"/>
  <c r="D923" i="2"/>
  <c r="D922" i="2"/>
  <c r="D921" i="2"/>
  <c r="D920" i="2"/>
  <c r="D919" i="2"/>
  <c r="D918" i="2"/>
  <c r="D917" i="2"/>
  <c r="D916" i="2"/>
  <c r="D915" i="2"/>
  <c r="D914" i="2"/>
  <c r="D913" i="2"/>
  <c r="D912" i="2"/>
  <c r="D911" i="2"/>
  <c r="D910" i="2"/>
  <c r="D909" i="2"/>
  <c r="D908" i="2"/>
  <c r="D907" i="2"/>
  <c r="D906" i="2"/>
  <c r="D905" i="2"/>
  <c r="D904" i="2"/>
  <c r="D903" i="2"/>
  <c r="D902" i="2"/>
  <c r="D901" i="2"/>
  <c r="D900" i="2"/>
  <c r="D899" i="2"/>
  <c r="D898" i="2"/>
  <c r="D897" i="2"/>
  <c r="D896" i="2"/>
  <c r="D895" i="2"/>
  <c r="D894" i="2"/>
  <c r="D893" i="2"/>
  <c r="D892" i="2"/>
  <c r="D891" i="2"/>
  <c r="D890" i="2"/>
  <c r="D889" i="2"/>
  <c r="D888" i="2"/>
  <c r="D887" i="2"/>
  <c r="D886" i="2"/>
  <c r="D885" i="2"/>
  <c r="D884" i="2"/>
  <c r="D883" i="2"/>
  <c r="D882" i="2"/>
  <c r="D881" i="2"/>
  <c r="D880" i="2"/>
  <c r="D879" i="2"/>
  <c r="D878" i="2"/>
  <c r="D877" i="2"/>
  <c r="D876" i="2"/>
  <c r="D875" i="2"/>
  <c r="D874" i="2"/>
  <c r="D873" i="2"/>
  <c r="D872" i="2"/>
  <c r="D871" i="2"/>
  <c r="D870" i="2"/>
  <c r="D869" i="2"/>
  <c r="D868" i="2"/>
  <c r="D867" i="2"/>
  <c r="D866" i="2"/>
  <c r="D865" i="2"/>
  <c r="D864" i="2"/>
  <c r="D863" i="2"/>
  <c r="D862" i="2"/>
  <c r="D861" i="2"/>
  <c r="D860" i="2"/>
  <c r="D859" i="2"/>
  <c r="D858" i="2"/>
  <c r="D857" i="2"/>
  <c r="D856" i="2"/>
  <c r="D855" i="2"/>
  <c r="D854" i="2"/>
  <c r="D853" i="2"/>
  <c r="D852" i="2"/>
  <c r="D851" i="2"/>
  <c r="D850" i="2"/>
  <c r="D849" i="2"/>
  <c r="D848" i="2"/>
  <c r="D847" i="2"/>
  <c r="D846" i="2"/>
  <c r="D845" i="2"/>
  <c r="D844" i="2"/>
  <c r="D843" i="2"/>
  <c r="D842" i="2"/>
  <c r="D841" i="2"/>
  <c r="D840" i="2"/>
  <c r="D839" i="2"/>
  <c r="D838" i="2"/>
  <c r="D837" i="2"/>
  <c r="D836" i="2"/>
  <c r="D835" i="2"/>
  <c r="D834" i="2"/>
  <c r="D833" i="2"/>
  <c r="D832" i="2"/>
  <c r="D831" i="2"/>
  <c r="D830" i="2"/>
  <c r="D829" i="2"/>
  <c r="D828" i="2"/>
  <c r="D827" i="2"/>
  <c r="D826" i="2"/>
  <c r="D825" i="2"/>
  <c r="D824" i="2"/>
  <c r="D823" i="2"/>
  <c r="D822" i="2"/>
  <c r="D821" i="2"/>
  <c r="D820" i="2"/>
  <c r="D819" i="2"/>
  <c r="D818" i="2"/>
  <c r="D817" i="2"/>
  <c r="D816" i="2"/>
  <c r="D815" i="2"/>
  <c r="D814" i="2"/>
  <c r="D813" i="2"/>
  <c r="D812" i="2"/>
  <c r="D811" i="2"/>
  <c r="D810" i="2"/>
  <c r="D809" i="2"/>
  <c r="D808" i="2"/>
  <c r="D807" i="2"/>
  <c r="D806" i="2"/>
  <c r="D805" i="2"/>
  <c r="D804" i="2"/>
  <c r="D803" i="2"/>
  <c r="D802" i="2"/>
  <c r="D801" i="2"/>
  <c r="D800" i="2"/>
  <c r="D799" i="2"/>
  <c r="D798" i="2"/>
  <c r="D797" i="2"/>
  <c r="D796" i="2"/>
  <c r="D795" i="2"/>
  <c r="D794" i="2"/>
  <c r="D793" i="2"/>
  <c r="D792" i="2"/>
  <c r="D791" i="2"/>
  <c r="D790" i="2"/>
  <c r="D789" i="2"/>
  <c r="D788" i="2"/>
  <c r="D787" i="2"/>
  <c r="D786" i="2"/>
  <c r="D785" i="2"/>
  <c r="D784" i="2"/>
  <c r="D783" i="2"/>
  <c r="D782" i="2"/>
  <c r="D781" i="2"/>
  <c r="D780" i="2"/>
  <c r="D779" i="2"/>
  <c r="D778" i="2"/>
  <c r="D777" i="2"/>
  <c r="D776" i="2"/>
  <c r="D775" i="2"/>
  <c r="D774" i="2"/>
  <c r="D773" i="2"/>
  <c r="D772" i="2"/>
  <c r="D771" i="2"/>
  <c r="D770" i="2"/>
  <c r="D769" i="2"/>
  <c r="D768" i="2"/>
  <c r="D767" i="2"/>
  <c r="D766" i="2"/>
  <c r="D765" i="2"/>
  <c r="D764" i="2"/>
  <c r="D763" i="2"/>
  <c r="D762" i="2"/>
  <c r="D761" i="2"/>
  <c r="D760" i="2"/>
  <c r="D759" i="2"/>
  <c r="D758" i="2"/>
  <c r="D757" i="2"/>
  <c r="D756" i="2"/>
  <c r="D755" i="2"/>
  <c r="D754" i="2"/>
  <c r="D753" i="2"/>
  <c r="D752" i="2"/>
  <c r="D751" i="2"/>
  <c r="D750" i="2"/>
  <c r="D749" i="2"/>
  <c r="D748" i="2"/>
  <c r="D747" i="2"/>
  <c r="D746" i="2"/>
  <c r="D745" i="2"/>
  <c r="D744" i="2"/>
  <c r="D743" i="2"/>
  <c r="D742" i="2"/>
  <c r="D741" i="2"/>
  <c r="D740" i="2"/>
  <c r="D739" i="2"/>
  <c r="D738" i="2"/>
  <c r="D737" i="2"/>
  <c r="D736" i="2"/>
  <c r="D735" i="2"/>
  <c r="D734" i="2"/>
  <c r="D733" i="2"/>
  <c r="D732" i="2"/>
  <c r="D731" i="2"/>
  <c r="D730" i="2"/>
  <c r="D729" i="2"/>
  <c r="D728" i="2"/>
  <c r="D727" i="2"/>
  <c r="D726" i="2"/>
  <c r="D725" i="2"/>
  <c r="D724" i="2"/>
  <c r="D723" i="2"/>
  <c r="D722" i="2"/>
  <c r="D721" i="2"/>
  <c r="D720" i="2"/>
  <c r="D719" i="2"/>
  <c r="D718" i="2"/>
  <c r="D717" i="2"/>
  <c r="D716" i="2"/>
  <c r="D715" i="2"/>
  <c r="D714" i="2"/>
  <c r="D713" i="2"/>
  <c r="D712" i="2"/>
  <c r="D711" i="2"/>
  <c r="D710" i="2"/>
  <c r="D709" i="2"/>
  <c r="D708" i="2"/>
  <c r="D707" i="2"/>
  <c r="D706" i="2"/>
  <c r="D705" i="2"/>
  <c r="D704" i="2"/>
  <c r="D703" i="2"/>
  <c r="D702" i="2"/>
  <c r="D701" i="2"/>
  <c r="D700" i="2"/>
  <c r="D699" i="2"/>
  <c r="D698" i="2"/>
  <c r="D697" i="2"/>
  <c r="D696" i="2"/>
  <c r="D695" i="2"/>
  <c r="D694" i="2"/>
  <c r="D693" i="2"/>
  <c r="D692" i="2"/>
  <c r="D691" i="2"/>
  <c r="D690" i="2"/>
  <c r="D689" i="2"/>
  <c r="D688" i="2"/>
  <c r="D687" i="2"/>
  <c r="D686" i="2"/>
  <c r="D685" i="2"/>
  <c r="D684" i="2"/>
  <c r="D683" i="2"/>
  <c r="D682" i="2"/>
  <c r="D681" i="2"/>
  <c r="D680" i="2"/>
  <c r="D679" i="2"/>
  <c r="D678" i="2"/>
  <c r="D677" i="2"/>
  <c r="D676" i="2"/>
  <c r="D675" i="2"/>
  <c r="D674" i="2"/>
  <c r="D673" i="2"/>
  <c r="D672" i="2"/>
  <c r="D671" i="2"/>
  <c r="D670" i="2"/>
  <c r="D669" i="2"/>
  <c r="D668" i="2"/>
  <c r="D667" i="2"/>
  <c r="D666" i="2"/>
  <c r="D665" i="2"/>
  <c r="D664" i="2"/>
  <c r="D663" i="2"/>
  <c r="D662" i="2"/>
  <c r="D661" i="2"/>
  <c r="D660" i="2"/>
  <c r="D659" i="2"/>
  <c r="D658" i="2"/>
  <c r="D657" i="2"/>
  <c r="D656" i="2"/>
  <c r="D655" i="2"/>
  <c r="D654" i="2"/>
  <c r="D653" i="2"/>
  <c r="D652" i="2"/>
  <c r="D651" i="2"/>
  <c r="D650" i="2"/>
  <c r="D649" i="2"/>
  <c r="D648" i="2"/>
  <c r="D647" i="2"/>
  <c r="D646" i="2"/>
  <c r="D645" i="2"/>
  <c r="D644" i="2"/>
  <c r="D643" i="2"/>
  <c r="D642" i="2"/>
  <c r="D641" i="2"/>
  <c r="D640" i="2"/>
  <c r="D639" i="2"/>
  <c r="D638" i="2"/>
  <c r="D637" i="2"/>
  <c r="D636" i="2"/>
  <c r="D635" i="2"/>
  <c r="D634" i="2"/>
  <c r="D633" i="2"/>
  <c r="D632" i="2"/>
  <c r="D631" i="2"/>
  <c r="D630" i="2"/>
  <c r="D629" i="2"/>
  <c r="D628" i="2"/>
  <c r="D627" i="2"/>
  <c r="D626" i="2"/>
  <c r="D625" i="2"/>
  <c r="D624" i="2"/>
  <c r="D623" i="2"/>
  <c r="D622" i="2"/>
  <c r="D621" i="2"/>
  <c r="D620" i="2"/>
  <c r="D619" i="2"/>
  <c r="D618" i="2"/>
  <c r="D617" i="2"/>
  <c r="D616" i="2"/>
  <c r="D615" i="2"/>
  <c r="D614" i="2"/>
  <c r="D613" i="2"/>
  <c r="D612" i="2"/>
  <c r="D611" i="2"/>
  <c r="D610" i="2"/>
  <c r="D609" i="2"/>
  <c r="D608" i="2"/>
  <c r="D607" i="2"/>
  <c r="D606" i="2"/>
  <c r="D605" i="2"/>
  <c r="D604" i="2"/>
  <c r="D603" i="2"/>
  <c r="D602" i="2"/>
  <c r="D601" i="2"/>
  <c r="D600" i="2"/>
  <c r="D599" i="2"/>
  <c r="D598" i="2"/>
  <c r="D597" i="2"/>
  <c r="D596" i="2"/>
  <c r="D595" i="2"/>
  <c r="D594" i="2"/>
  <c r="D593" i="2"/>
  <c r="D592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564" i="2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I4" i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I191" i="1" s="1"/>
  <c r="I192" i="1" s="1"/>
  <c r="I193" i="1" s="1"/>
  <c r="I194" i="1" s="1"/>
  <c r="I195" i="1" s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I225" i="1" s="1"/>
  <c r="I226" i="1" s="1"/>
  <c r="I227" i="1" s="1"/>
  <c r="I228" i="1" s="1"/>
  <c r="I229" i="1" s="1"/>
  <c r="I230" i="1" s="1"/>
  <c r="I231" i="1" s="1"/>
  <c r="I232" i="1" s="1"/>
  <c r="I233" i="1" s="1"/>
  <c r="I234" i="1" s="1"/>
  <c r="I235" i="1" s="1"/>
  <c r="I236" i="1" s="1"/>
  <c r="I237" i="1" s="1"/>
  <c r="I238" i="1" s="1"/>
  <c r="I239" i="1" s="1"/>
  <c r="I240" i="1" s="1"/>
  <c r="I241" i="1" s="1"/>
  <c r="I242" i="1" s="1"/>
  <c r="I243" i="1" s="1"/>
  <c r="I244" i="1" s="1"/>
  <c r="I245" i="1" s="1"/>
  <c r="I246" i="1" s="1"/>
  <c r="I247" i="1" s="1"/>
  <c r="I248" i="1" s="1"/>
  <c r="I249" i="1" s="1"/>
  <c r="I250" i="1" s="1"/>
  <c r="I251" i="1" s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I281" i="1" s="1"/>
  <c r="I282" i="1" s="1"/>
  <c r="I283" i="1" s="1"/>
  <c r="I284" i="1" s="1"/>
  <c r="I285" i="1" s="1"/>
  <c r="I286" i="1" s="1"/>
  <c r="I287" i="1" s="1"/>
  <c r="I288" i="1" s="1"/>
  <c r="I289" i="1" s="1"/>
  <c r="I290" i="1" s="1"/>
  <c r="I291" i="1" s="1"/>
  <c r="I292" i="1" s="1"/>
  <c r="I293" i="1" s="1"/>
  <c r="I294" i="1" s="1"/>
  <c r="I295" i="1" s="1"/>
  <c r="I296" i="1" s="1"/>
  <c r="I297" i="1" s="1"/>
  <c r="I298" i="1" s="1"/>
  <c r="I299" i="1" s="1"/>
  <c r="I300" i="1" s="1"/>
  <c r="I301" i="1" s="1"/>
  <c r="I302" i="1" s="1"/>
  <c r="I303" i="1" s="1"/>
  <c r="I304" i="1" s="1"/>
  <c r="I305" i="1" s="1"/>
  <c r="I306" i="1" s="1"/>
  <c r="I307" i="1" s="1"/>
  <c r="I308" i="1" s="1"/>
  <c r="I309" i="1" s="1"/>
  <c r="I310" i="1" s="1"/>
  <c r="I311" i="1" s="1"/>
  <c r="I312" i="1" s="1"/>
  <c r="I313" i="1" s="1"/>
  <c r="I314" i="1" s="1"/>
  <c r="I315" i="1" s="1"/>
  <c r="I316" i="1" s="1"/>
  <c r="I317" i="1" s="1"/>
  <c r="I318" i="1" s="1"/>
  <c r="I319" i="1" s="1"/>
  <c r="I320" i="1" s="1"/>
  <c r="I321" i="1" s="1"/>
  <c r="I322" i="1" s="1"/>
  <c r="I323" i="1" s="1"/>
  <c r="I324" i="1" s="1"/>
  <c r="I325" i="1" s="1"/>
  <c r="I326" i="1" s="1"/>
  <c r="I327" i="1" s="1"/>
  <c r="I328" i="1" s="1"/>
  <c r="I329" i="1" s="1"/>
  <c r="I330" i="1" s="1"/>
  <c r="I331" i="1" s="1"/>
  <c r="I332" i="1" s="1"/>
  <c r="I333" i="1" s="1"/>
  <c r="I334" i="1" s="1"/>
  <c r="I335" i="1" s="1"/>
  <c r="I336" i="1" s="1"/>
  <c r="I337" i="1" s="1"/>
  <c r="I338" i="1" s="1"/>
  <c r="I339" i="1" s="1"/>
  <c r="I340" i="1" s="1"/>
  <c r="I341" i="1" s="1"/>
  <c r="I342" i="1" s="1"/>
  <c r="I343" i="1" s="1"/>
  <c r="I344" i="1" s="1"/>
  <c r="I345" i="1" s="1"/>
  <c r="I346" i="1" s="1"/>
  <c r="I347" i="1" s="1"/>
  <c r="I348" i="1" s="1"/>
  <c r="I349" i="1" s="1"/>
  <c r="I350" i="1" s="1"/>
  <c r="I351" i="1" s="1"/>
  <c r="I352" i="1" s="1"/>
  <c r="I353" i="1" s="1"/>
  <c r="I354" i="1" s="1"/>
  <c r="I355" i="1" s="1"/>
  <c r="I356" i="1" s="1"/>
  <c r="I357" i="1" s="1"/>
  <c r="I358" i="1" s="1"/>
  <c r="I359" i="1" s="1"/>
  <c r="I360" i="1" s="1"/>
  <c r="I361" i="1" s="1"/>
  <c r="I362" i="1" s="1"/>
  <c r="I363" i="1" s="1"/>
  <c r="I364" i="1" s="1"/>
  <c r="I365" i="1" s="1"/>
  <c r="I366" i="1" s="1"/>
  <c r="I367" i="1" s="1"/>
  <c r="I368" i="1" s="1"/>
  <c r="I369" i="1" s="1"/>
  <c r="I370" i="1" s="1"/>
  <c r="I371" i="1" s="1"/>
  <c r="I372" i="1" s="1"/>
  <c r="I373" i="1" s="1"/>
  <c r="I374" i="1" s="1"/>
  <c r="I375" i="1" s="1"/>
  <c r="I376" i="1" s="1"/>
  <c r="I377" i="1" s="1"/>
  <c r="I378" i="1" s="1"/>
  <c r="I379" i="1" s="1"/>
  <c r="I380" i="1" s="1"/>
  <c r="I381" i="1" s="1"/>
  <c r="I382" i="1" s="1"/>
  <c r="I383" i="1" s="1"/>
  <c r="I384" i="1" s="1"/>
  <c r="I385" i="1" s="1"/>
  <c r="I386" i="1" s="1"/>
  <c r="I387" i="1" s="1"/>
  <c r="I388" i="1" s="1"/>
  <c r="I389" i="1" s="1"/>
  <c r="I390" i="1" s="1"/>
  <c r="I391" i="1" s="1"/>
  <c r="I392" i="1" s="1"/>
  <c r="I393" i="1" s="1"/>
  <c r="I394" i="1" s="1"/>
  <c r="I395" i="1" s="1"/>
  <c r="I396" i="1" s="1"/>
  <c r="I397" i="1" s="1"/>
  <c r="I398" i="1" s="1"/>
  <c r="I399" i="1" s="1"/>
  <c r="I400" i="1" s="1"/>
  <c r="I401" i="1" s="1"/>
  <c r="I402" i="1" s="1"/>
  <c r="I403" i="1" s="1"/>
  <c r="I404" i="1" s="1"/>
  <c r="I405" i="1" s="1"/>
  <c r="I406" i="1" s="1"/>
  <c r="I407" i="1" s="1"/>
  <c r="I408" i="1" s="1"/>
  <c r="I409" i="1" s="1"/>
  <c r="I410" i="1" s="1"/>
  <c r="I411" i="1" s="1"/>
  <c r="I412" i="1" s="1"/>
  <c r="I413" i="1" s="1"/>
  <c r="I414" i="1" s="1"/>
  <c r="I415" i="1" s="1"/>
  <c r="I416" i="1" s="1"/>
  <c r="I417" i="1" s="1"/>
  <c r="I418" i="1" s="1"/>
  <c r="I419" i="1" s="1"/>
  <c r="I420" i="1" s="1"/>
  <c r="I421" i="1" s="1"/>
  <c r="I422" i="1" s="1"/>
  <c r="I423" i="1" s="1"/>
  <c r="I424" i="1" s="1"/>
  <c r="I425" i="1" s="1"/>
  <c r="I426" i="1" s="1"/>
  <c r="I427" i="1" s="1"/>
  <c r="I428" i="1" s="1"/>
  <c r="I429" i="1" s="1"/>
  <c r="I430" i="1" s="1"/>
  <c r="I431" i="1" s="1"/>
  <c r="I432" i="1" s="1"/>
  <c r="I433" i="1" s="1"/>
  <c r="I434" i="1" s="1"/>
  <c r="I435" i="1" s="1"/>
  <c r="I436" i="1" s="1"/>
  <c r="I437" i="1" s="1"/>
  <c r="I438" i="1" s="1"/>
  <c r="I439" i="1" s="1"/>
  <c r="I440" i="1" s="1"/>
  <c r="I441" i="1" s="1"/>
  <c r="I442" i="1" s="1"/>
  <c r="I443" i="1" s="1"/>
  <c r="I444" i="1" s="1"/>
  <c r="I445" i="1" s="1"/>
  <c r="I446" i="1" s="1"/>
  <c r="I447" i="1" s="1"/>
  <c r="I448" i="1" s="1"/>
  <c r="I449" i="1" s="1"/>
  <c r="I450" i="1" s="1"/>
  <c r="I451" i="1" s="1"/>
  <c r="I452" i="1" s="1"/>
  <c r="I453" i="1" s="1"/>
  <c r="I454" i="1" s="1"/>
  <c r="I455" i="1" s="1"/>
  <c r="I456" i="1" s="1"/>
  <c r="I457" i="1" s="1"/>
  <c r="I458" i="1" s="1"/>
  <c r="I459" i="1" s="1"/>
  <c r="I460" i="1" s="1"/>
  <c r="I461" i="1" s="1"/>
  <c r="I462" i="1" s="1"/>
  <c r="I463" i="1" s="1"/>
  <c r="I464" i="1" s="1"/>
  <c r="I465" i="1" s="1"/>
  <c r="I466" i="1" s="1"/>
  <c r="I467" i="1" s="1"/>
  <c r="I468" i="1" s="1"/>
  <c r="I469" i="1" s="1"/>
  <c r="I470" i="1" s="1"/>
  <c r="I471" i="1" s="1"/>
  <c r="I472" i="1" s="1"/>
  <c r="I473" i="1" s="1"/>
  <c r="I474" i="1" s="1"/>
  <c r="I475" i="1" s="1"/>
  <c r="I476" i="1" s="1"/>
  <c r="I477" i="1" s="1"/>
  <c r="I478" i="1" s="1"/>
  <c r="I479" i="1" s="1"/>
  <c r="I480" i="1" s="1"/>
  <c r="I481" i="1" s="1"/>
  <c r="I482" i="1" s="1"/>
  <c r="I483" i="1" s="1"/>
  <c r="I484" i="1" s="1"/>
  <c r="I485" i="1" s="1"/>
  <c r="I486" i="1" s="1"/>
  <c r="I487" i="1" s="1"/>
  <c r="I488" i="1" s="1"/>
  <c r="I489" i="1" s="1"/>
  <c r="I490" i="1" s="1"/>
  <c r="I491" i="1" s="1"/>
  <c r="I492" i="1" s="1"/>
  <c r="I493" i="1" s="1"/>
  <c r="I494" i="1" s="1"/>
  <c r="I495" i="1" s="1"/>
  <c r="I496" i="1" s="1"/>
  <c r="I497" i="1" s="1"/>
  <c r="I498" i="1" s="1"/>
  <c r="I499" i="1" s="1"/>
  <c r="I500" i="1" s="1"/>
  <c r="I501" i="1" s="1"/>
  <c r="I502" i="1" s="1"/>
  <c r="I503" i="1" s="1"/>
  <c r="I504" i="1" s="1"/>
  <c r="I505" i="1" s="1"/>
  <c r="I506" i="1" s="1"/>
  <c r="I507" i="1" s="1"/>
  <c r="I508" i="1" s="1"/>
  <c r="I509" i="1" s="1"/>
  <c r="I510" i="1" s="1"/>
  <c r="I511" i="1" s="1"/>
  <c r="I512" i="1" s="1"/>
  <c r="I513" i="1" s="1"/>
  <c r="I514" i="1" s="1"/>
  <c r="I515" i="1" s="1"/>
  <c r="I516" i="1" s="1"/>
  <c r="I517" i="1" s="1"/>
  <c r="I518" i="1" s="1"/>
  <c r="I519" i="1" s="1"/>
  <c r="I520" i="1" s="1"/>
  <c r="I521" i="1" s="1"/>
  <c r="I522" i="1" s="1"/>
  <c r="I523" i="1" s="1"/>
  <c r="I524" i="1" s="1"/>
  <c r="I525" i="1" s="1"/>
  <c r="I526" i="1" s="1"/>
  <c r="I527" i="1" s="1"/>
  <c r="I528" i="1" s="1"/>
  <c r="I529" i="1" s="1"/>
  <c r="I530" i="1" s="1"/>
  <c r="I531" i="1" s="1"/>
  <c r="I532" i="1" s="1"/>
  <c r="I533" i="1" s="1"/>
  <c r="I534" i="1" s="1"/>
  <c r="I535" i="1" s="1"/>
  <c r="I536" i="1" s="1"/>
  <c r="I537" i="1" s="1"/>
  <c r="I538" i="1" s="1"/>
  <c r="I539" i="1" s="1"/>
  <c r="I540" i="1" s="1"/>
  <c r="I541" i="1" s="1"/>
  <c r="I542" i="1" s="1"/>
  <c r="I543" i="1" s="1"/>
  <c r="I544" i="1" s="1"/>
  <c r="I545" i="1" s="1"/>
  <c r="I546" i="1" s="1"/>
  <c r="I547" i="1" s="1"/>
  <c r="I548" i="1" s="1"/>
  <c r="I549" i="1" s="1"/>
  <c r="I550" i="1" s="1"/>
  <c r="I551" i="1" s="1"/>
  <c r="I552" i="1" s="1"/>
  <c r="I553" i="1" s="1"/>
  <c r="I554" i="1" s="1"/>
  <c r="I555" i="1" s="1"/>
  <c r="I556" i="1" s="1"/>
  <c r="I557" i="1" s="1"/>
  <c r="I558" i="1" s="1"/>
  <c r="I559" i="1" s="1"/>
  <c r="I560" i="1" s="1"/>
  <c r="I561" i="1" s="1"/>
  <c r="I562" i="1" s="1"/>
  <c r="I563" i="1" s="1"/>
  <c r="I564" i="1" s="1"/>
  <c r="I565" i="1" s="1"/>
  <c r="I566" i="1" s="1"/>
  <c r="I567" i="1" s="1"/>
  <c r="I568" i="1" s="1"/>
  <c r="I569" i="1" s="1"/>
  <c r="I570" i="1" s="1"/>
  <c r="I571" i="1" s="1"/>
  <c r="I572" i="1" s="1"/>
  <c r="I573" i="1" s="1"/>
  <c r="I574" i="1" s="1"/>
  <c r="I575" i="1" s="1"/>
  <c r="I576" i="1" s="1"/>
  <c r="I577" i="1" s="1"/>
  <c r="I578" i="1" s="1"/>
  <c r="I579" i="1" s="1"/>
  <c r="I580" i="1" s="1"/>
  <c r="I581" i="1" s="1"/>
  <c r="I582" i="1" s="1"/>
  <c r="I583" i="1" s="1"/>
  <c r="I584" i="1" s="1"/>
  <c r="I585" i="1" s="1"/>
  <c r="I586" i="1" s="1"/>
  <c r="I587" i="1" s="1"/>
  <c r="I588" i="1" s="1"/>
  <c r="I589" i="1" s="1"/>
  <c r="I590" i="1" s="1"/>
  <c r="I591" i="1" s="1"/>
  <c r="I592" i="1" s="1"/>
  <c r="I593" i="1" s="1"/>
  <c r="I594" i="1" s="1"/>
  <c r="I595" i="1" s="1"/>
  <c r="I596" i="1" s="1"/>
  <c r="I597" i="1" s="1"/>
  <c r="I598" i="1" s="1"/>
  <c r="I599" i="1" s="1"/>
  <c r="I600" i="1" s="1"/>
  <c r="I601" i="1" s="1"/>
  <c r="I602" i="1" s="1"/>
  <c r="I603" i="1" s="1"/>
  <c r="I604" i="1" s="1"/>
  <c r="I605" i="1" s="1"/>
  <c r="I606" i="1" s="1"/>
  <c r="I607" i="1" s="1"/>
  <c r="I608" i="1" s="1"/>
  <c r="I609" i="1" s="1"/>
  <c r="I610" i="1" s="1"/>
  <c r="I611" i="1" s="1"/>
  <c r="I612" i="1" s="1"/>
  <c r="I613" i="1" s="1"/>
  <c r="I614" i="1" s="1"/>
  <c r="I615" i="1" s="1"/>
  <c r="I616" i="1" s="1"/>
  <c r="I617" i="1" s="1"/>
  <c r="I618" i="1" s="1"/>
  <c r="I619" i="1" s="1"/>
  <c r="I620" i="1" s="1"/>
  <c r="I621" i="1" s="1"/>
  <c r="I622" i="1" s="1"/>
  <c r="I623" i="1" s="1"/>
  <c r="I624" i="1" s="1"/>
  <c r="I625" i="1" s="1"/>
  <c r="I626" i="1" s="1"/>
  <c r="I627" i="1" s="1"/>
  <c r="I628" i="1" s="1"/>
  <c r="I629" i="1" s="1"/>
  <c r="I630" i="1" s="1"/>
  <c r="I631" i="1" s="1"/>
  <c r="I632" i="1" s="1"/>
  <c r="I633" i="1" s="1"/>
  <c r="I634" i="1" s="1"/>
  <c r="I635" i="1" s="1"/>
  <c r="I636" i="1" s="1"/>
  <c r="I637" i="1" s="1"/>
  <c r="I638" i="1" s="1"/>
  <c r="I639" i="1" s="1"/>
  <c r="I640" i="1" s="1"/>
  <c r="I641" i="1" s="1"/>
  <c r="I642" i="1" s="1"/>
  <c r="I643" i="1" s="1"/>
  <c r="I644" i="1" s="1"/>
  <c r="I645" i="1" s="1"/>
  <c r="I646" i="1" s="1"/>
  <c r="I647" i="1" s="1"/>
  <c r="I648" i="1" s="1"/>
  <c r="I649" i="1" s="1"/>
  <c r="I650" i="1" s="1"/>
  <c r="I651" i="1" s="1"/>
  <c r="I652" i="1" s="1"/>
  <c r="I653" i="1" s="1"/>
  <c r="I654" i="1" s="1"/>
  <c r="I655" i="1" s="1"/>
  <c r="I656" i="1" s="1"/>
  <c r="I657" i="1" s="1"/>
  <c r="I658" i="1" s="1"/>
  <c r="I659" i="1" s="1"/>
  <c r="I660" i="1" s="1"/>
  <c r="I661" i="1" s="1"/>
  <c r="I662" i="1" s="1"/>
  <c r="I663" i="1" s="1"/>
  <c r="I664" i="1" s="1"/>
  <c r="I665" i="1" s="1"/>
  <c r="I666" i="1" s="1"/>
  <c r="I667" i="1" s="1"/>
  <c r="I668" i="1" s="1"/>
  <c r="I669" i="1" s="1"/>
  <c r="I670" i="1" s="1"/>
  <c r="I671" i="1" s="1"/>
  <c r="I672" i="1" s="1"/>
  <c r="I673" i="1" s="1"/>
  <c r="I674" i="1" s="1"/>
  <c r="I675" i="1" s="1"/>
  <c r="I676" i="1" s="1"/>
  <c r="I677" i="1" s="1"/>
  <c r="I678" i="1" s="1"/>
  <c r="I679" i="1" s="1"/>
  <c r="I680" i="1" s="1"/>
  <c r="I681" i="1" s="1"/>
  <c r="I682" i="1" s="1"/>
  <c r="I683" i="1" s="1"/>
  <c r="I684" i="1" s="1"/>
  <c r="I685" i="1" s="1"/>
  <c r="I686" i="1" s="1"/>
  <c r="I687" i="1" s="1"/>
  <c r="I688" i="1" s="1"/>
  <c r="I689" i="1" s="1"/>
  <c r="I690" i="1" s="1"/>
  <c r="I691" i="1" s="1"/>
  <c r="I692" i="1" s="1"/>
  <c r="I693" i="1" s="1"/>
  <c r="I694" i="1" s="1"/>
  <c r="I695" i="1" s="1"/>
  <c r="I696" i="1" s="1"/>
  <c r="I697" i="1" s="1"/>
  <c r="I698" i="1" s="1"/>
  <c r="I699" i="1" s="1"/>
  <c r="I700" i="1" s="1"/>
  <c r="I701" i="1" s="1"/>
  <c r="I702" i="1" s="1"/>
  <c r="I703" i="1" s="1"/>
  <c r="I704" i="1" s="1"/>
  <c r="I705" i="1" s="1"/>
  <c r="I706" i="1" s="1"/>
  <c r="I707" i="1" s="1"/>
  <c r="I708" i="1" s="1"/>
  <c r="I709" i="1" s="1"/>
  <c r="I710" i="1" s="1"/>
  <c r="I711" i="1" s="1"/>
  <c r="I712" i="1" s="1"/>
  <c r="I713" i="1" s="1"/>
  <c r="I714" i="1" s="1"/>
  <c r="I715" i="1" s="1"/>
  <c r="I716" i="1" s="1"/>
  <c r="I717" i="1" s="1"/>
  <c r="I718" i="1" s="1"/>
  <c r="I719" i="1" s="1"/>
  <c r="I720" i="1" s="1"/>
  <c r="I721" i="1" s="1"/>
  <c r="I722" i="1" s="1"/>
  <c r="I723" i="1" s="1"/>
  <c r="I724" i="1" s="1"/>
  <c r="I725" i="1" s="1"/>
  <c r="I726" i="1" s="1"/>
  <c r="I727" i="1" s="1"/>
  <c r="I728" i="1" s="1"/>
  <c r="I729" i="1" s="1"/>
  <c r="I730" i="1" s="1"/>
  <c r="I731" i="1" s="1"/>
  <c r="I732" i="1" s="1"/>
  <c r="I733" i="1" s="1"/>
  <c r="I734" i="1" s="1"/>
  <c r="I735" i="1" s="1"/>
  <c r="I736" i="1" s="1"/>
  <c r="I737" i="1" s="1"/>
  <c r="I738" i="1" s="1"/>
  <c r="I739" i="1" s="1"/>
  <c r="I740" i="1" s="1"/>
  <c r="I741" i="1" s="1"/>
  <c r="I742" i="1" s="1"/>
  <c r="I743" i="1" s="1"/>
  <c r="I744" i="1" s="1"/>
  <c r="I745" i="1" s="1"/>
  <c r="I746" i="1" s="1"/>
  <c r="I747" i="1" s="1"/>
  <c r="I748" i="1" s="1"/>
  <c r="I749" i="1" s="1"/>
  <c r="I750" i="1" s="1"/>
  <c r="I751" i="1" s="1"/>
  <c r="I752" i="1" s="1"/>
  <c r="I753" i="1" s="1"/>
  <c r="I754" i="1" s="1"/>
  <c r="I755" i="1" s="1"/>
  <c r="I756" i="1" s="1"/>
  <c r="I757" i="1" s="1"/>
  <c r="I758" i="1" s="1"/>
  <c r="I759" i="1" s="1"/>
  <c r="I760" i="1" s="1"/>
  <c r="I761" i="1" s="1"/>
  <c r="I762" i="1" s="1"/>
  <c r="I763" i="1" s="1"/>
  <c r="I764" i="1" s="1"/>
  <c r="I765" i="1" s="1"/>
  <c r="I766" i="1" s="1"/>
  <c r="I767" i="1" s="1"/>
  <c r="I768" i="1" s="1"/>
  <c r="I769" i="1" s="1"/>
  <c r="I770" i="1" s="1"/>
  <c r="I771" i="1" s="1"/>
  <c r="I772" i="1" s="1"/>
  <c r="I773" i="1" s="1"/>
  <c r="I774" i="1" s="1"/>
  <c r="I775" i="1" s="1"/>
  <c r="I776" i="1" s="1"/>
  <c r="I777" i="1" s="1"/>
  <c r="I778" i="1" s="1"/>
  <c r="I779" i="1" s="1"/>
  <c r="I780" i="1" s="1"/>
  <c r="I781" i="1" s="1"/>
  <c r="I782" i="1" s="1"/>
  <c r="I783" i="1" s="1"/>
  <c r="I784" i="1" s="1"/>
  <c r="I785" i="1" s="1"/>
  <c r="I786" i="1" s="1"/>
  <c r="I787" i="1" s="1"/>
  <c r="I788" i="1" s="1"/>
  <c r="I789" i="1" s="1"/>
  <c r="I790" i="1" s="1"/>
  <c r="I791" i="1" s="1"/>
  <c r="I792" i="1" s="1"/>
  <c r="I793" i="1" s="1"/>
  <c r="I794" i="1" s="1"/>
  <c r="I795" i="1" s="1"/>
  <c r="I796" i="1" s="1"/>
  <c r="I797" i="1" s="1"/>
  <c r="I798" i="1" s="1"/>
  <c r="I799" i="1" s="1"/>
  <c r="I800" i="1" s="1"/>
  <c r="I801" i="1" s="1"/>
  <c r="I802" i="1" s="1"/>
  <c r="I803" i="1" s="1"/>
  <c r="I804" i="1" s="1"/>
  <c r="I805" i="1" s="1"/>
  <c r="I806" i="1" s="1"/>
  <c r="I807" i="1" s="1"/>
  <c r="I808" i="1" s="1"/>
  <c r="I809" i="1" s="1"/>
  <c r="I810" i="1" s="1"/>
  <c r="I811" i="1" s="1"/>
  <c r="I812" i="1" s="1"/>
  <c r="I813" i="1" s="1"/>
  <c r="I814" i="1" s="1"/>
  <c r="I815" i="1" s="1"/>
  <c r="I816" i="1" s="1"/>
  <c r="I817" i="1" s="1"/>
  <c r="I818" i="1" s="1"/>
  <c r="I819" i="1" s="1"/>
  <c r="I820" i="1" s="1"/>
  <c r="I821" i="1" s="1"/>
  <c r="I822" i="1" s="1"/>
  <c r="I823" i="1" s="1"/>
  <c r="I824" i="1" s="1"/>
  <c r="I825" i="1" s="1"/>
  <c r="I826" i="1" s="1"/>
  <c r="I827" i="1" s="1"/>
  <c r="I828" i="1" s="1"/>
  <c r="I829" i="1" s="1"/>
  <c r="I830" i="1" s="1"/>
  <c r="I831" i="1" s="1"/>
  <c r="I832" i="1" s="1"/>
  <c r="I833" i="1" s="1"/>
  <c r="I834" i="1" s="1"/>
  <c r="I835" i="1" s="1"/>
  <c r="I836" i="1" s="1"/>
  <c r="I837" i="1" s="1"/>
  <c r="I838" i="1" s="1"/>
  <c r="I839" i="1" s="1"/>
  <c r="I840" i="1" s="1"/>
  <c r="I841" i="1" s="1"/>
  <c r="I842" i="1" s="1"/>
  <c r="I843" i="1" s="1"/>
  <c r="I844" i="1" s="1"/>
  <c r="I845" i="1" s="1"/>
  <c r="I846" i="1" s="1"/>
  <c r="I847" i="1" s="1"/>
  <c r="I848" i="1" s="1"/>
  <c r="I849" i="1" s="1"/>
  <c r="I850" i="1" s="1"/>
  <c r="I851" i="1" s="1"/>
  <c r="I852" i="1" s="1"/>
  <c r="I853" i="1" s="1"/>
  <c r="I854" i="1" s="1"/>
  <c r="I855" i="1" s="1"/>
  <c r="I856" i="1" s="1"/>
  <c r="I857" i="1" s="1"/>
  <c r="I858" i="1" s="1"/>
  <c r="I859" i="1" s="1"/>
  <c r="I860" i="1" s="1"/>
  <c r="I861" i="1" s="1"/>
  <c r="I862" i="1" s="1"/>
  <c r="I863" i="1" s="1"/>
  <c r="I864" i="1" s="1"/>
  <c r="I865" i="1" s="1"/>
  <c r="I866" i="1" s="1"/>
  <c r="I867" i="1" s="1"/>
  <c r="I868" i="1" s="1"/>
  <c r="I869" i="1" s="1"/>
  <c r="I870" i="1" s="1"/>
  <c r="I871" i="1" s="1"/>
  <c r="I872" i="1" s="1"/>
  <c r="I873" i="1" s="1"/>
  <c r="I874" i="1" s="1"/>
  <c r="I875" i="1" s="1"/>
  <c r="I876" i="1" s="1"/>
  <c r="I877" i="1" s="1"/>
  <c r="I878" i="1" s="1"/>
  <c r="I879" i="1" s="1"/>
  <c r="I880" i="1" s="1"/>
  <c r="I881" i="1" s="1"/>
  <c r="I882" i="1" s="1"/>
  <c r="I883" i="1" s="1"/>
  <c r="I884" i="1" s="1"/>
  <c r="I885" i="1" s="1"/>
  <c r="I886" i="1" s="1"/>
  <c r="I887" i="1" s="1"/>
  <c r="I888" i="1" s="1"/>
  <c r="I889" i="1" s="1"/>
  <c r="I890" i="1" s="1"/>
  <c r="I891" i="1" s="1"/>
  <c r="I892" i="1" s="1"/>
  <c r="I893" i="1" s="1"/>
  <c r="I894" i="1" s="1"/>
  <c r="I895" i="1" s="1"/>
  <c r="I896" i="1" s="1"/>
  <c r="I897" i="1" s="1"/>
  <c r="I898" i="1" s="1"/>
  <c r="I899" i="1" s="1"/>
  <c r="I900" i="1" s="1"/>
  <c r="I901" i="1" s="1"/>
  <c r="I902" i="1" s="1"/>
  <c r="I903" i="1" s="1"/>
  <c r="I904" i="1" s="1"/>
  <c r="I905" i="1" s="1"/>
  <c r="I906" i="1" s="1"/>
  <c r="I907" i="1" s="1"/>
  <c r="I908" i="1" s="1"/>
  <c r="I909" i="1" s="1"/>
  <c r="I910" i="1" s="1"/>
  <c r="I911" i="1" s="1"/>
  <c r="I912" i="1" s="1"/>
  <c r="I913" i="1" s="1"/>
  <c r="I914" i="1" s="1"/>
  <c r="I915" i="1" s="1"/>
  <c r="I916" i="1" s="1"/>
  <c r="I917" i="1" s="1"/>
  <c r="I918" i="1" s="1"/>
  <c r="I919" i="1" s="1"/>
  <c r="I920" i="1" s="1"/>
  <c r="I921" i="1" s="1"/>
  <c r="I922" i="1" s="1"/>
  <c r="I923" i="1" s="1"/>
  <c r="I924" i="1" s="1"/>
  <c r="I925" i="1" s="1"/>
  <c r="I926" i="1" s="1"/>
  <c r="I927" i="1" s="1"/>
  <c r="I928" i="1" s="1"/>
  <c r="I929" i="1" s="1"/>
  <c r="I930" i="1" s="1"/>
  <c r="I931" i="1" s="1"/>
  <c r="I932" i="1" s="1"/>
  <c r="I933" i="1" s="1"/>
  <c r="I934" i="1" s="1"/>
  <c r="I935" i="1" s="1"/>
  <c r="I936" i="1" s="1"/>
  <c r="I937" i="1" s="1"/>
  <c r="I938" i="1" s="1"/>
  <c r="I939" i="1" s="1"/>
  <c r="I940" i="1" s="1"/>
  <c r="I941" i="1" s="1"/>
  <c r="I942" i="1" s="1"/>
  <c r="I943" i="1" s="1"/>
  <c r="I944" i="1" s="1"/>
  <c r="I945" i="1" s="1"/>
  <c r="I946" i="1" s="1"/>
  <c r="I947" i="1" s="1"/>
  <c r="I948" i="1" s="1"/>
  <c r="I949" i="1" s="1"/>
  <c r="I950" i="1" s="1"/>
  <c r="I951" i="1" s="1"/>
  <c r="I952" i="1" s="1"/>
  <c r="I953" i="1" s="1"/>
  <c r="I954" i="1" s="1"/>
  <c r="I955" i="1" s="1"/>
  <c r="I956" i="1" s="1"/>
  <c r="I957" i="1" s="1"/>
  <c r="I958" i="1" s="1"/>
  <c r="I959" i="1" s="1"/>
  <c r="I960" i="1" s="1"/>
  <c r="I961" i="1" s="1"/>
  <c r="I962" i="1" s="1"/>
  <c r="I963" i="1" s="1"/>
  <c r="I964" i="1" s="1"/>
  <c r="I965" i="1" s="1"/>
  <c r="I966" i="1" s="1"/>
  <c r="I967" i="1" s="1"/>
  <c r="I968" i="1" s="1"/>
  <c r="I969" i="1" s="1"/>
  <c r="I970" i="1" s="1"/>
  <c r="I971" i="1" s="1"/>
  <c r="I972" i="1" s="1"/>
  <c r="I973" i="1" s="1"/>
  <c r="I974" i="1" s="1"/>
  <c r="I975" i="1" s="1"/>
  <c r="I976" i="1" s="1"/>
  <c r="I977" i="1" s="1"/>
  <c r="I978" i="1" s="1"/>
  <c r="I979" i="1" s="1"/>
  <c r="I980" i="1" s="1"/>
  <c r="I981" i="1" s="1"/>
  <c r="I982" i="1" s="1"/>
  <c r="I983" i="1" s="1"/>
  <c r="I984" i="1" s="1"/>
  <c r="I985" i="1" s="1"/>
  <c r="I986" i="1" s="1"/>
  <c r="I987" i="1" s="1"/>
  <c r="I988" i="1" s="1"/>
  <c r="I989" i="1" s="1"/>
  <c r="I990" i="1" s="1"/>
  <c r="I991" i="1" s="1"/>
  <c r="I992" i="1" s="1"/>
  <c r="I993" i="1" s="1"/>
  <c r="I994" i="1" s="1"/>
  <c r="I995" i="1" s="1"/>
  <c r="I996" i="1" s="1"/>
  <c r="I997" i="1" s="1"/>
  <c r="I998" i="1" s="1"/>
  <c r="I999" i="1" s="1"/>
  <c r="I1000" i="1" s="1"/>
  <c r="I1001" i="1" s="1"/>
  <c r="I1002" i="1" s="1"/>
  <c r="I1003" i="1" s="1"/>
  <c r="I1004" i="1" s="1"/>
  <c r="I1005" i="1" s="1"/>
  <c r="I1006" i="1" s="1"/>
  <c r="I1007" i="1" s="1"/>
  <c r="I1008" i="1" s="1"/>
  <c r="I1009" i="1" s="1"/>
  <c r="I1010" i="1" s="1"/>
  <c r="I1011" i="1" s="1"/>
  <c r="I1012" i="1" s="1"/>
  <c r="I1013" i="1" s="1"/>
  <c r="I1014" i="1" s="1"/>
  <c r="I1015" i="1" s="1"/>
  <c r="I1016" i="1" s="1"/>
  <c r="I1017" i="1" s="1"/>
  <c r="I1018" i="1" s="1"/>
  <c r="I1019" i="1" s="1"/>
  <c r="I1020" i="1" s="1"/>
  <c r="I1021" i="1" s="1"/>
  <c r="I1022" i="1" s="1"/>
  <c r="I1023" i="1" s="1"/>
  <c r="I1024" i="1" s="1"/>
  <c r="I1025" i="1" s="1"/>
  <c r="I1026" i="1" s="1"/>
  <c r="I1027" i="1" s="1"/>
  <c r="I1028" i="1" s="1"/>
  <c r="I1029" i="1" s="1"/>
  <c r="I1030" i="1" s="1"/>
  <c r="I1031" i="1" s="1"/>
  <c r="I1032" i="1" s="1"/>
  <c r="I1033" i="1" s="1"/>
  <c r="I1034" i="1" s="1"/>
  <c r="I1035" i="1" s="1"/>
  <c r="I1036" i="1" s="1"/>
  <c r="I1037" i="1" s="1"/>
  <c r="I1038" i="1" s="1"/>
  <c r="I1039" i="1" s="1"/>
  <c r="I1040" i="1" s="1"/>
  <c r="I1041" i="1" s="1"/>
  <c r="I1042" i="1" s="1"/>
  <c r="I1043" i="1" s="1"/>
  <c r="I1044" i="1" s="1"/>
  <c r="I1045" i="1" s="1"/>
  <c r="I1046" i="1" s="1"/>
  <c r="I1047" i="1" s="1"/>
  <c r="I1048" i="1" s="1"/>
  <c r="I1049" i="1" s="1"/>
  <c r="I1050" i="1" s="1"/>
  <c r="I1051" i="1" s="1"/>
  <c r="I1052" i="1" s="1"/>
  <c r="I1053" i="1" s="1"/>
  <c r="I1054" i="1" s="1"/>
  <c r="I1055" i="1" s="1"/>
  <c r="I1056" i="1" s="1"/>
  <c r="I1057" i="1" s="1"/>
  <c r="I1058" i="1" s="1"/>
  <c r="I1059" i="1" s="1"/>
  <c r="I1060" i="1" s="1"/>
  <c r="I1061" i="1" s="1"/>
  <c r="I1062" i="1" s="1"/>
  <c r="I1063" i="1" s="1"/>
  <c r="I1064" i="1" s="1"/>
  <c r="I1065" i="1" s="1"/>
  <c r="I1066" i="1" s="1"/>
  <c r="I1067" i="1" s="1"/>
  <c r="I1068" i="1" s="1"/>
  <c r="I1069" i="1" s="1"/>
  <c r="I1070" i="1" s="1"/>
  <c r="I1071" i="1" s="1"/>
  <c r="I1072" i="1" s="1"/>
  <c r="I1073" i="1" s="1"/>
  <c r="I1074" i="1" s="1"/>
  <c r="I1075" i="1" s="1"/>
  <c r="I1076" i="1" s="1"/>
  <c r="I1077" i="1" s="1"/>
  <c r="I1078" i="1" s="1"/>
  <c r="I1079" i="1" s="1"/>
  <c r="I1080" i="1" s="1"/>
  <c r="I1081" i="1" s="1"/>
  <c r="I1082" i="1" s="1"/>
  <c r="I1083" i="1" s="1"/>
  <c r="I1084" i="1" s="1"/>
  <c r="I1085" i="1" s="1"/>
  <c r="I1086" i="1" s="1"/>
  <c r="I1087" i="1" s="1"/>
  <c r="I1088" i="1" s="1"/>
  <c r="I1089" i="1" s="1"/>
  <c r="I1090" i="1" s="1"/>
  <c r="I1091" i="1" s="1"/>
  <c r="I1092" i="1" s="1"/>
  <c r="I1093" i="1" s="1"/>
  <c r="I1094" i="1" s="1"/>
  <c r="I1095" i="1" s="1"/>
  <c r="I1096" i="1" s="1"/>
  <c r="I1097" i="1" s="1"/>
  <c r="I1098" i="1" s="1"/>
  <c r="I1099" i="1" s="1"/>
  <c r="I1100" i="1" s="1"/>
  <c r="I1101" i="1" s="1"/>
  <c r="I1102" i="1" s="1"/>
  <c r="I1103" i="1" s="1"/>
  <c r="I1104" i="1" s="1"/>
  <c r="I1105" i="1" s="1"/>
  <c r="I1106" i="1" s="1"/>
  <c r="I1107" i="1" s="1"/>
  <c r="I1108" i="1" s="1"/>
  <c r="I1109" i="1" s="1"/>
  <c r="I1110" i="1" s="1"/>
  <c r="I1111" i="1" s="1"/>
  <c r="I1112" i="1" s="1"/>
  <c r="I1113" i="1" s="1"/>
  <c r="I1114" i="1" s="1"/>
  <c r="I1115" i="1" s="1"/>
  <c r="I1116" i="1" s="1"/>
  <c r="I1117" i="1" s="1"/>
  <c r="I1118" i="1" s="1"/>
  <c r="I1119" i="1" s="1"/>
  <c r="I1120" i="1" s="1"/>
  <c r="I1121" i="1" s="1"/>
  <c r="I1122" i="1" s="1"/>
  <c r="I1123" i="1" s="1"/>
  <c r="I1124" i="1" s="1"/>
  <c r="I1125" i="1" s="1"/>
  <c r="I1126" i="1" s="1"/>
  <c r="I1127" i="1" s="1"/>
  <c r="I1128" i="1" s="1"/>
  <c r="I1129" i="1" s="1"/>
  <c r="I1130" i="1" s="1"/>
  <c r="I1131" i="1" s="1"/>
  <c r="I1132" i="1" s="1"/>
  <c r="I1133" i="1" s="1"/>
  <c r="I1134" i="1" s="1"/>
  <c r="I1135" i="1" s="1"/>
  <c r="I1136" i="1" s="1"/>
  <c r="I1137" i="1" s="1"/>
  <c r="I1138" i="1" s="1"/>
  <c r="I1139" i="1" s="1"/>
  <c r="I1140" i="1" s="1"/>
  <c r="I1141" i="1" s="1"/>
  <c r="I1142" i="1" s="1"/>
  <c r="I1143" i="1" s="1"/>
  <c r="I1144" i="1" s="1"/>
  <c r="I1145" i="1" s="1"/>
  <c r="I1146" i="1" s="1"/>
  <c r="I1147" i="1" s="1"/>
  <c r="I1148" i="1" s="1"/>
  <c r="I1149" i="1" s="1"/>
  <c r="I1150" i="1" s="1"/>
  <c r="I1151" i="1" s="1"/>
  <c r="I1152" i="1" s="1"/>
  <c r="I1153" i="1" s="1"/>
  <c r="I1154" i="1" s="1"/>
  <c r="I1155" i="1" s="1"/>
  <c r="I1156" i="1" s="1"/>
  <c r="I1157" i="1" s="1"/>
  <c r="I1158" i="1" s="1"/>
  <c r="I1159" i="1" s="1"/>
  <c r="I1160" i="1" s="1"/>
  <c r="I1161" i="1" s="1"/>
  <c r="I1162" i="1" s="1"/>
  <c r="I1163" i="1" s="1"/>
  <c r="I1164" i="1" s="1"/>
  <c r="I1165" i="1" s="1"/>
  <c r="I1166" i="1" s="1"/>
  <c r="I1167" i="1" s="1"/>
  <c r="I1168" i="1" s="1"/>
  <c r="I1169" i="1" s="1"/>
  <c r="I1170" i="1" s="1"/>
  <c r="I1171" i="1" s="1"/>
  <c r="I1172" i="1" s="1"/>
  <c r="I1173" i="1" s="1"/>
  <c r="I1174" i="1" s="1"/>
  <c r="I1175" i="1" s="1"/>
  <c r="I1176" i="1" s="1"/>
  <c r="I1177" i="1" s="1"/>
  <c r="I1178" i="1" s="1"/>
  <c r="I1179" i="1" s="1"/>
  <c r="I1180" i="1" s="1"/>
  <c r="I1181" i="1" s="1"/>
  <c r="I1182" i="1" s="1"/>
  <c r="I1183" i="1" s="1"/>
  <c r="I1184" i="1" s="1"/>
  <c r="I1185" i="1" s="1"/>
  <c r="I1186" i="1" s="1"/>
  <c r="I1187" i="1" s="1"/>
  <c r="I1188" i="1" s="1"/>
  <c r="I1189" i="1" s="1"/>
  <c r="I1190" i="1" s="1"/>
  <c r="I1191" i="1" s="1"/>
  <c r="I1192" i="1" s="1"/>
  <c r="I1193" i="1" s="1"/>
  <c r="I1194" i="1" s="1"/>
  <c r="I1195" i="1" s="1"/>
  <c r="I1196" i="1" s="1"/>
  <c r="I1197" i="1" s="1"/>
  <c r="I1198" i="1" s="1"/>
  <c r="I1199" i="1" s="1"/>
  <c r="I1200" i="1" s="1"/>
  <c r="I1201" i="1" s="1"/>
  <c r="I1202" i="1" s="1"/>
  <c r="I1203" i="1" s="1"/>
  <c r="I1204" i="1" s="1"/>
  <c r="I1205" i="1" s="1"/>
  <c r="I1206" i="1" s="1"/>
  <c r="I1207" i="1" s="1"/>
  <c r="I1208" i="1" s="1"/>
  <c r="I1209" i="1" s="1"/>
  <c r="I1210" i="1" s="1"/>
  <c r="I1211" i="1" s="1"/>
  <c r="I1212" i="1" s="1"/>
  <c r="I1213" i="1" s="1"/>
  <c r="I1214" i="1" s="1"/>
  <c r="I1215" i="1" s="1"/>
  <c r="I1216" i="1" s="1"/>
  <c r="I1217" i="1" s="1"/>
  <c r="I1218" i="1" s="1"/>
  <c r="I1219" i="1" s="1"/>
  <c r="I1220" i="1" s="1"/>
  <c r="I1221" i="1" s="1"/>
  <c r="I1222" i="1" s="1"/>
  <c r="I1223" i="1" s="1"/>
  <c r="I1224" i="1" s="1"/>
  <c r="I1225" i="1" s="1"/>
  <c r="I1226" i="1" s="1"/>
  <c r="I1227" i="1" s="1"/>
  <c r="I1228" i="1" s="1"/>
  <c r="I1229" i="1" s="1"/>
  <c r="I1230" i="1" s="1"/>
  <c r="I1231" i="1" s="1"/>
  <c r="I1232" i="1" s="1"/>
  <c r="I1233" i="1" s="1"/>
  <c r="I1234" i="1" s="1"/>
  <c r="I1235" i="1" s="1"/>
  <c r="I1236" i="1" s="1"/>
  <c r="I1237" i="1" s="1"/>
  <c r="I1238" i="1" s="1"/>
  <c r="I1239" i="1" s="1"/>
  <c r="I1240" i="1" s="1"/>
  <c r="I1241" i="1" s="1"/>
  <c r="I1242" i="1" s="1"/>
  <c r="I1243" i="1" s="1"/>
  <c r="I1244" i="1" s="1"/>
  <c r="I1245" i="1" s="1"/>
  <c r="I1246" i="1" s="1"/>
  <c r="I1247" i="1" s="1"/>
  <c r="I1248" i="1" s="1"/>
  <c r="I1249" i="1" s="1"/>
  <c r="I1250" i="1" s="1"/>
  <c r="I1251" i="1" s="1"/>
  <c r="I1252" i="1" s="1"/>
  <c r="I1253" i="1" s="1"/>
  <c r="I1254" i="1" s="1"/>
  <c r="I1255" i="1" s="1"/>
  <c r="I1256" i="1" s="1"/>
  <c r="I1257" i="1" s="1"/>
  <c r="I1258" i="1" s="1"/>
  <c r="I1259" i="1" s="1"/>
  <c r="I1260" i="1" s="1"/>
  <c r="I1261" i="1" s="1"/>
  <c r="I1262" i="1" s="1"/>
  <c r="I1263" i="1" s="1"/>
  <c r="I1264" i="1" s="1"/>
  <c r="I1265" i="1" s="1"/>
  <c r="I1266" i="1" s="1"/>
  <c r="I1267" i="1" s="1"/>
  <c r="I1268" i="1" s="1"/>
  <c r="I1269" i="1" s="1"/>
  <c r="I1270" i="1" s="1"/>
  <c r="I1271" i="1" s="1"/>
  <c r="I1272" i="1" s="1"/>
  <c r="I1273" i="1" s="1"/>
  <c r="I1274" i="1" s="1"/>
  <c r="I1275" i="1" s="1"/>
  <c r="I1276" i="1" s="1"/>
  <c r="I1277" i="1" s="1"/>
  <c r="I1278" i="1" s="1"/>
  <c r="I1279" i="1" s="1"/>
  <c r="I1280" i="1" s="1"/>
  <c r="H4" i="1"/>
  <c r="F5" i="1"/>
  <c r="F4" i="1"/>
  <c r="D6" i="1"/>
  <c r="D4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5" i="1"/>
  <c r="D3" i="1"/>
  <c r="F5" i="3" l="1"/>
  <c r="D1287" i="3"/>
  <c r="D1288" i="3" s="1"/>
  <c r="D1289" i="3" s="1"/>
  <c r="F5" i="2"/>
  <c r="K5" i="2" s="1"/>
  <c r="D1287" i="2"/>
  <c r="D1288" i="2" s="1"/>
  <c r="D1289" i="2" s="1"/>
  <c r="K5" i="1"/>
  <c r="H5" i="1"/>
  <c r="F6" i="1"/>
  <c r="H5" i="3" l="1"/>
  <c r="K5" i="3"/>
  <c r="F6" i="3"/>
  <c r="F6" i="2"/>
  <c r="K6" i="2" s="1"/>
  <c r="H5" i="2"/>
  <c r="F7" i="1"/>
  <c r="K6" i="1"/>
  <c r="H6" i="1"/>
  <c r="H6" i="3" l="1"/>
  <c r="K6" i="3"/>
  <c r="F7" i="3"/>
  <c r="F7" i="2"/>
  <c r="F8" i="2" s="1"/>
  <c r="H6" i="2"/>
  <c r="F8" i="1"/>
  <c r="K7" i="1"/>
  <c r="H7" i="1"/>
  <c r="F8" i="3" l="1"/>
  <c r="K7" i="3"/>
  <c r="H7" i="3"/>
  <c r="H7" i="2"/>
  <c r="K7" i="2"/>
  <c r="F9" i="2"/>
  <c r="K8" i="2"/>
  <c r="H8" i="2"/>
  <c r="K8" i="1"/>
  <c r="H8" i="1"/>
  <c r="F9" i="1"/>
  <c r="F9" i="3" l="1"/>
  <c r="K8" i="3"/>
  <c r="H8" i="3"/>
  <c r="F10" i="2"/>
  <c r="K9" i="2"/>
  <c r="H9" i="2"/>
  <c r="K9" i="1"/>
  <c r="F10" i="1"/>
  <c r="H9" i="1"/>
  <c r="K9" i="3" l="1"/>
  <c r="F10" i="3"/>
  <c r="H9" i="3"/>
  <c r="F11" i="2"/>
  <c r="K10" i="2"/>
  <c r="H10" i="2"/>
  <c r="K10" i="1"/>
  <c r="H10" i="1"/>
  <c r="F11" i="1"/>
  <c r="K10" i="3" l="1"/>
  <c r="F11" i="3"/>
  <c r="H10" i="3"/>
  <c r="F12" i="2"/>
  <c r="K11" i="2"/>
  <c r="H11" i="2"/>
  <c r="F12" i="1"/>
  <c r="K11" i="1"/>
  <c r="H11" i="1"/>
  <c r="K11" i="3" l="1"/>
  <c r="H11" i="3"/>
  <c r="F12" i="3"/>
  <c r="F13" i="2"/>
  <c r="K12" i="2"/>
  <c r="H12" i="2"/>
  <c r="F13" i="1"/>
  <c r="K12" i="1"/>
  <c r="H12" i="1"/>
  <c r="K12" i="3" l="1"/>
  <c r="F13" i="3"/>
  <c r="H12" i="3"/>
  <c r="F14" i="2"/>
  <c r="K13" i="2"/>
  <c r="H13" i="2"/>
  <c r="F14" i="1"/>
  <c r="K13" i="1"/>
  <c r="H13" i="1"/>
  <c r="K13" i="3" l="1"/>
  <c r="F14" i="3"/>
  <c r="H13" i="3"/>
  <c r="F15" i="2"/>
  <c r="K14" i="2"/>
  <c r="H14" i="2"/>
  <c r="F15" i="1"/>
  <c r="K14" i="1"/>
  <c r="H14" i="1"/>
  <c r="K14" i="3" l="1"/>
  <c r="H14" i="3"/>
  <c r="F15" i="3"/>
  <c r="F16" i="2"/>
  <c r="K15" i="2"/>
  <c r="H15" i="2"/>
  <c r="F16" i="1"/>
  <c r="K15" i="1"/>
  <c r="H15" i="1"/>
  <c r="K15" i="3" l="1"/>
  <c r="F16" i="3"/>
  <c r="H15" i="3"/>
  <c r="F17" i="2"/>
  <c r="K16" i="2"/>
  <c r="H16" i="2"/>
  <c r="F17" i="1"/>
  <c r="K16" i="1"/>
  <c r="H16" i="1"/>
  <c r="K16" i="3" l="1"/>
  <c r="F17" i="3"/>
  <c r="H16" i="3"/>
  <c r="F18" i="2"/>
  <c r="K17" i="2"/>
  <c r="H17" i="2"/>
  <c r="F18" i="1"/>
  <c r="K17" i="1"/>
  <c r="H17" i="1"/>
  <c r="K17" i="3" l="1"/>
  <c r="F18" i="3"/>
  <c r="H17" i="3"/>
  <c r="F19" i="2"/>
  <c r="K18" i="2"/>
  <c r="H18" i="2"/>
  <c r="F19" i="1"/>
  <c r="K18" i="1"/>
  <c r="H18" i="1"/>
  <c r="K18" i="3" l="1"/>
  <c r="F19" i="3"/>
  <c r="H18" i="3"/>
  <c r="F20" i="2"/>
  <c r="K19" i="2"/>
  <c r="H19" i="2"/>
  <c r="F20" i="1"/>
  <c r="K19" i="1"/>
  <c r="H19" i="1"/>
  <c r="K19" i="3" l="1"/>
  <c r="H19" i="3"/>
  <c r="F20" i="3"/>
  <c r="F21" i="2"/>
  <c r="K20" i="2"/>
  <c r="H20" i="2"/>
  <c r="F21" i="1"/>
  <c r="K20" i="1"/>
  <c r="H20" i="1"/>
  <c r="K20" i="3" l="1"/>
  <c r="F21" i="3"/>
  <c r="H20" i="3"/>
  <c r="F22" i="2"/>
  <c r="K21" i="2"/>
  <c r="H21" i="2"/>
  <c r="F22" i="1"/>
  <c r="K21" i="1"/>
  <c r="H21" i="1"/>
  <c r="K21" i="3" l="1"/>
  <c r="F22" i="3"/>
  <c r="H21" i="3"/>
  <c r="F23" i="2"/>
  <c r="K22" i="2"/>
  <c r="H22" i="2"/>
  <c r="F23" i="1"/>
  <c r="K22" i="1"/>
  <c r="H22" i="1"/>
  <c r="K22" i="3" l="1"/>
  <c r="F23" i="3"/>
  <c r="H22" i="3"/>
  <c r="F24" i="2"/>
  <c r="K23" i="2"/>
  <c r="H23" i="2"/>
  <c r="F24" i="1"/>
  <c r="K23" i="1"/>
  <c r="H23" i="1"/>
  <c r="K23" i="3" l="1"/>
  <c r="F24" i="3"/>
  <c r="H23" i="3"/>
  <c r="F25" i="2"/>
  <c r="K24" i="2"/>
  <c r="H24" i="2"/>
  <c r="F25" i="1"/>
  <c r="K24" i="1"/>
  <c r="H24" i="1"/>
  <c r="K24" i="3" l="1"/>
  <c r="F25" i="3"/>
  <c r="H24" i="3"/>
  <c r="F26" i="2"/>
  <c r="K25" i="2"/>
  <c r="H25" i="2"/>
  <c r="F26" i="1"/>
  <c r="K25" i="1"/>
  <c r="H25" i="1"/>
  <c r="K25" i="3" l="1"/>
  <c r="F26" i="3"/>
  <c r="H25" i="3"/>
  <c r="F27" i="2"/>
  <c r="K26" i="2"/>
  <c r="H26" i="2"/>
  <c r="F27" i="1"/>
  <c r="K26" i="1"/>
  <c r="H26" i="1"/>
  <c r="K26" i="3" l="1"/>
  <c r="F27" i="3"/>
  <c r="H26" i="3"/>
  <c r="F28" i="2"/>
  <c r="K27" i="2"/>
  <c r="H27" i="2"/>
  <c r="F28" i="1"/>
  <c r="K27" i="1"/>
  <c r="H27" i="1"/>
  <c r="K27" i="3" l="1"/>
  <c r="F28" i="3"/>
  <c r="H27" i="3"/>
  <c r="F29" i="2"/>
  <c r="K28" i="2"/>
  <c r="H28" i="2"/>
  <c r="F29" i="1"/>
  <c r="K28" i="1"/>
  <c r="H28" i="1"/>
  <c r="K28" i="3" l="1"/>
  <c r="F29" i="3"/>
  <c r="H28" i="3"/>
  <c r="F30" i="2"/>
  <c r="K29" i="2"/>
  <c r="H29" i="2"/>
  <c r="F30" i="1"/>
  <c r="K29" i="1"/>
  <c r="H29" i="1"/>
  <c r="K29" i="3" l="1"/>
  <c r="H29" i="3"/>
  <c r="F30" i="3"/>
  <c r="F31" i="2"/>
  <c r="K30" i="2"/>
  <c r="H30" i="2"/>
  <c r="F31" i="1"/>
  <c r="K30" i="1"/>
  <c r="H30" i="1"/>
  <c r="K30" i="3" l="1"/>
  <c r="F31" i="3"/>
  <c r="H30" i="3"/>
  <c r="F32" i="2"/>
  <c r="K31" i="2"/>
  <c r="H31" i="2"/>
  <c r="F32" i="1"/>
  <c r="K31" i="1"/>
  <c r="H31" i="1"/>
  <c r="K31" i="3" l="1"/>
  <c r="H31" i="3"/>
  <c r="F32" i="3"/>
  <c r="F33" i="2"/>
  <c r="K32" i="2"/>
  <c r="H32" i="2"/>
  <c r="F33" i="1"/>
  <c r="K32" i="1"/>
  <c r="H32" i="1"/>
  <c r="K32" i="3" l="1"/>
  <c r="F33" i="3"/>
  <c r="H32" i="3"/>
  <c r="F34" i="2"/>
  <c r="K33" i="2"/>
  <c r="H33" i="2"/>
  <c r="F34" i="1"/>
  <c r="K33" i="1"/>
  <c r="H33" i="1"/>
  <c r="K33" i="3" l="1"/>
  <c r="F34" i="3"/>
  <c r="H33" i="3"/>
  <c r="F35" i="2"/>
  <c r="K34" i="2"/>
  <c r="H34" i="2"/>
  <c r="F35" i="1"/>
  <c r="K34" i="1"/>
  <c r="H34" i="1"/>
  <c r="K34" i="3" l="1"/>
  <c r="H34" i="3"/>
  <c r="F35" i="3"/>
  <c r="F36" i="2"/>
  <c r="K35" i="2"/>
  <c r="H35" i="2"/>
  <c r="F36" i="1"/>
  <c r="K35" i="1"/>
  <c r="H35" i="1"/>
  <c r="K35" i="3" l="1"/>
  <c r="F36" i="3"/>
  <c r="H35" i="3"/>
  <c r="F37" i="2"/>
  <c r="K36" i="2"/>
  <c r="H36" i="2"/>
  <c r="F37" i="1"/>
  <c r="K36" i="1"/>
  <c r="H36" i="1"/>
  <c r="K36" i="3" l="1"/>
  <c r="F37" i="3"/>
  <c r="H36" i="3"/>
  <c r="F38" i="2"/>
  <c r="K37" i="2"/>
  <c r="H37" i="2"/>
  <c r="F38" i="1"/>
  <c r="K37" i="1"/>
  <c r="H37" i="1"/>
  <c r="K37" i="3" l="1"/>
  <c r="H37" i="3"/>
  <c r="F38" i="3"/>
  <c r="F39" i="2"/>
  <c r="K38" i="2"/>
  <c r="H38" i="2"/>
  <c r="F39" i="1"/>
  <c r="K38" i="1"/>
  <c r="H38" i="1"/>
  <c r="K38" i="3" l="1"/>
  <c r="F39" i="3"/>
  <c r="H38" i="3"/>
  <c r="F40" i="2"/>
  <c r="K39" i="2"/>
  <c r="H39" i="2"/>
  <c r="F40" i="1"/>
  <c r="K39" i="1"/>
  <c r="H39" i="1"/>
  <c r="K39" i="3" l="1"/>
  <c r="H39" i="3"/>
  <c r="F40" i="3"/>
  <c r="F41" i="2"/>
  <c r="K40" i="2"/>
  <c r="H40" i="2"/>
  <c r="F41" i="1"/>
  <c r="K40" i="1"/>
  <c r="H40" i="1"/>
  <c r="K40" i="3" l="1"/>
  <c r="H40" i="3"/>
  <c r="F41" i="3"/>
  <c r="F42" i="2"/>
  <c r="K41" i="2"/>
  <c r="H41" i="2"/>
  <c r="F42" i="1"/>
  <c r="K41" i="1"/>
  <c r="H41" i="1"/>
  <c r="K41" i="3" l="1"/>
  <c r="H41" i="3"/>
  <c r="F42" i="3"/>
  <c r="F43" i="2"/>
  <c r="K42" i="2"/>
  <c r="H42" i="2"/>
  <c r="F43" i="1"/>
  <c r="K42" i="1"/>
  <c r="H42" i="1"/>
  <c r="K42" i="3" l="1"/>
  <c r="F43" i="3"/>
  <c r="H42" i="3"/>
  <c r="F44" i="2"/>
  <c r="K43" i="2"/>
  <c r="H43" i="2"/>
  <c r="F44" i="1"/>
  <c r="K43" i="1"/>
  <c r="H43" i="1"/>
  <c r="K43" i="3" l="1"/>
  <c r="H43" i="3"/>
  <c r="F44" i="3"/>
  <c r="F45" i="2"/>
  <c r="K44" i="2"/>
  <c r="H44" i="2"/>
  <c r="F45" i="1"/>
  <c r="K44" i="1"/>
  <c r="H44" i="1"/>
  <c r="K44" i="3" l="1"/>
  <c r="H44" i="3"/>
  <c r="F45" i="3"/>
  <c r="F46" i="2"/>
  <c r="K45" i="2"/>
  <c r="H45" i="2"/>
  <c r="F46" i="1"/>
  <c r="K45" i="1"/>
  <c r="H45" i="1"/>
  <c r="K45" i="3" l="1"/>
  <c r="H45" i="3"/>
  <c r="F46" i="3"/>
  <c r="F47" i="2"/>
  <c r="K46" i="2"/>
  <c r="H46" i="2"/>
  <c r="F47" i="1"/>
  <c r="K46" i="1"/>
  <c r="H46" i="1"/>
  <c r="K46" i="3" l="1"/>
  <c r="F47" i="3"/>
  <c r="H46" i="3"/>
  <c r="F48" i="2"/>
  <c r="K47" i="2"/>
  <c r="H47" i="2"/>
  <c r="F48" i="1"/>
  <c r="K47" i="1"/>
  <c r="H47" i="1"/>
  <c r="K47" i="3" l="1"/>
  <c r="H47" i="3"/>
  <c r="F48" i="3"/>
  <c r="F49" i="2"/>
  <c r="K48" i="2"/>
  <c r="H48" i="2"/>
  <c r="F49" i="1"/>
  <c r="K48" i="1"/>
  <c r="H48" i="1"/>
  <c r="K48" i="3" l="1"/>
  <c r="F49" i="3"/>
  <c r="H48" i="3"/>
  <c r="F50" i="2"/>
  <c r="K49" i="2"/>
  <c r="H49" i="2"/>
  <c r="F50" i="1"/>
  <c r="K49" i="1"/>
  <c r="H49" i="1"/>
  <c r="K49" i="3" l="1"/>
  <c r="F50" i="3"/>
  <c r="H49" i="3"/>
  <c r="F51" i="2"/>
  <c r="K50" i="2"/>
  <c r="H50" i="2"/>
  <c r="F51" i="1"/>
  <c r="K50" i="1"/>
  <c r="H50" i="1"/>
  <c r="K50" i="3" l="1"/>
  <c r="H50" i="3"/>
  <c r="F51" i="3"/>
  <c r="F52" i="2"/>
  <c r="K51" i="2"/>
  <c r="H51" i="2"/>
  <c r="F52" i="1"/>
  <c r="K51" i="1"/>
  <c r="H51" i="1"/>
  <c r="K51" i="3" l="1"/>
  <c r="H51" i="3"/>
  <c r="F52" i="3"/>
  <c r="F53" i="2"/>
  <c r="K52" i="2"/>
  <c r="H52" i="2"/>
  <c r="F53" i="1"/>
  <c r="K52" i="1"/>
  <c r="H52" i="1"/>
  <c r="K52" i="3" l="1"/>
  <c r="H52" i="3"/>
  <c r="F53" i="3"/>
  <c r="F54" i="2"/>
  <c r="K53" i="2"/>
  <c r="H53" i="2"/>
  <c r="F54" i="1"/>
  <c r="K53" i="1"/>
  <c r="H53" i="1"/>
  <c r="K53" i="3" l="1"/>
  <c r="H53" i="3"/>
  <c r="F54" i="3"/>
  <c r="F55" i="2"/>
  <c r="K54" i="2"/>
  <c r="H54" i="2"/>
  <c r="F55" i="1"/>
  <c r="K54" i="1"/>
  <c r="H54" i="1"/>
  <c r="K54" i="3" l="1"/>
  <c r="F55" i="3"/>
  <c r="H54" i="3"/>
  <c r="F56" i="2"/>
  <c r="K55" i="2"/>
  <c r="H55" i="2"/>
  <c r="F56" i="1"/>
  <c r="K55" i="1"/>
  <c r="H55" i="1"/>
  <c r="K55" i="3" l="1"/>
  <c r="H55" i="3"/>
  <c r="F56" i="3"/>
  <c r="F57" i="2"/>
  <c r="K56" i="2"/>
  <c r="H56" i="2"/>
  <c r="F57" i="1"/>
  <c r="K56" i="1"/>
  <c r="H56" i="1"/>
  <c r="K56" i="3" l="1"/>
  <c r="F57" i="3"/>
  <c r="H56" i="3"/>
  <c r="F58" i="2"/>
  <c r="K57" i="2"/>
  <c r="H57" i="2"/>
  <c r="F58" i="1"/>
  <c r="K57" i="1"/>
  <c r="H57" i="1"/>
  <c r="K57" i="3" l="1"/>
  <c r="F58" i="3"/>
  <c r="H57" i="3"/>
  <c r="F59" i="2"/>
  <c r="K58" i="2"/>
  <c r="H58" i="2"/>
  <c r="F59" i="1"/>
  <c r="K58" i="1"/>
  <c r="H58" i="1"/>
  <c r="K58" i="3" l="1"/>
  <c r="H58" i="3"/>
  <c r="F59" i="3"/>
  <c r="F60" i="2"/>
  <c r="K59" i="2"/>
  <c r="H59" i="2"/>
  <c r="F60" i="1"/>
  <c r="K59" i="1"/>
  <c r="H59" i="1"/>
  <c r="K59" i="3" l="1"/>
  <c r="F60" i="3"/>
  <c r="H59" i="3"/>
  <c r="F61" i="2"/>
  <c r="K60" i="2"/>
  <c r="H60" i="2"/>
  <c r="F61" i="1"/>
  <c r="K60" i="1"/>
  <c r="H60" i="1"/>
  <c r="K60" i="3" l="1"/>
  <c r="H60" i="3"/>
  <c r="F61" i="3"/>
  <c r="F62" i="2"/>
  <c r="K61" i="2"/>
  <c r="H61" i="2"/>
  <c r="F62" i="1"/>
  <c r="K61" i="1"/>
  <c r="H61" i="1"/>
  <c r="K61" i="3" l="1"/>
  <c r="F62" i="3"/>
  <c r="H61" i="3"/>
  <c r="F63" i="2"/>
  <c r="K62" i="2"/>
  <c r="H62" i="2"/>
  <c r="F63" i="1"/>
  <c r="K62" i="1"/>
  <c r="H62" i="1"/>
  <c r="K62" i="3" l="1"/>
  <c r="H62" i="3"/>
  <c r="F63" i="3"/>
  <c r="F64" i="2"/>
  <c r="K63" i="2"/>
  <c r="H63" i="2"/>
  <c r="F64" i="1"/>
  <c r="K63" i="1"/>
  <c r="H63" i="1"/>
  <c r="K63" i="3" l="1"/>
  <c r="F64" i="3"/>
  <c r="H63" i="3"/>
  <c r="F65" i="2"/>
  <c r="K64" i="2"/>
  <c r="H64" i="2"/>
  <c r="F65" i="1"/>
  <c r="K64" i="1"/>
  <c r="H64" i="1"/>
  <c r="K64" i="3" l="1"/>
  <c r="F65" i="3"/>
  <c r="H64" i="3"/>
  <c r="F66" i="2"/>
  <c r="K65" i="2"/>
  <c r="H65" i="2"/>
  <c r="F66" i="1"/>
  <c r="K65" i="1"/>
  <c r="H65" i="1"/>
  <c r="K65" i="3" l="1"/>
  <c r="H65" i="3"/>
  <c r="F66" i="3"/>
  <c r="F67" i="2"/>
  <c r="K66" i="2"/>
  <c r="H66" i="2"/>
  <c r="F67" i="1"/>
  <c r="K66" i="1"/>
  <c r="H66" i="1"/>
  <c r="K66" i="3" l="1"/>
  <c r="F67" i="3"/>
  <c r="H66" i="3"/>
  <c r="F68" i="2"/>
  <c r="K67" i="2"/>
  <c r="H67" i="2"/>
  <c r="F68" i="1"/>
  <c r="K67" i="1"/>
  <c r="H67" i="1"/>
  <c r="K67" i="3" l="1"/>
  <c r="H67" i="3"/>
  <c r="F68" i="3"/>
  <c r="F69" i="2"/>
  <c r="K68" i="2"/>
  <c r="H68" i="2"/>
  <c r="F69" i="1"/>
  <c r="K68" i="1"/>
  <c r="H68" i="1"/>
  <c r="K68" i="3" l="1"/>
  <c r="H68" i="3"/>
  <c r="F69" i="3"/>
  <c r="F70" i="2"/>
  <c r="K69" i="2"/>
  <c r="H69" i="2"/>
  <c r="F70" i="1"/>
  <c r="K69" i="1"/>
  <c r="H69" i="1"/>
  <c r="K69" i="3" l="1"/>
  <c r="H69" i="3"/>
  <c r="F70" i="3"/>
  <c r="F71" i="2"/>
  <c r="K70" i="2"/>
  <c r="H70" i="2"/>
  <c r="F71" i="1"/>
  <c r="K70" i="1"/>
  <c r="H70" i="1"/>
  <c r="K70" i="3" l="1"/>
  <c r="F71" i="3"/>
  <c r="H70" i="3"/>
  <c r="F72" i="2"/>
  <c r="K71" i="2"/>
  <c r="H71" i="2"/>
  <c r="F72" i="1"/>
  <c r="K71" i="1"/>
  <c r="H71" i="1"/>
  <c r="K71" i="3" l="1"/>
  <c r="H71" i="3"/>
  <c r="F72" i="3"/>
  <c r="F73" i="2"/>
  <c r="K72" i="2"/>
  <c r="H72" i="2"/>
  <c r="F73" i="1"/>
  <c r="K72" i="1"/>
  <c r="H72" i="1"/>
  <c r="K72" i="3" l="1"/>
  <c r="F73" i="3"/>
  <c r="H72" i="3"/>
  <c r="F74" i="2"/>
  <c r="K73" i="2"/>
  <c r="H73" i="2"/>
  <c r="F74" i="1"/>
  <c r="K73" i="1"/>
  <c r="H73" i="1"/>
  <c r="K73" i="3" l="1"/>
  <c r="H73" i="3"/>
  <c r="F74" i="3"/>
  <c r="F75" i="2"/>
  <c r="K74" i="2"/>
  <c r="H74" i="2"/>
  <c r="F75" i="1"/>
  <c r="K74" i="1"/>
  <c r="H74" i="1"/>
  <c r="K74" i="3" l="1"/>
  <c r="F75" i="3"/>
  <c r="H74" i="3"/>
  <c r="F76" i="2"/>
  <c r="K75" i="2"/>
  <c r="H75" i="2"/>
  <c r="F76" i="1"/>
  <c r="K75" i="1"/>
  <c r="H75" i="1"/>
  <c r="K75" i="3" l="1"/>
  <c r="F76" i="3"/>
  <c r="H75" i="3"/>
  <c r="F77" i="2"/>
  <c r="K76" i="2"/>
  <c r="H76" i="2"/>
  <c r="F77" i="1"/>
  <c r="K76" i="1"/>
  <c r="H76" i="1"/>
  <c r="K76" i="3" l="1"/>
  <c r="H76" i="3"/>
  <c r="F77" i="3"/>
  <c r="F78" i="2"/>
  <c r="K77" i="2"/>
  <c r="H77" i="2"/>
  <c r="F78" i="1"/>
  <c r="K77" i="1"/>
  <c r="H77" i="1"/>
  <c r="K77" i="3" l="1"/>
  <c r="H77" i="3"/>
  <c r="F78" i="3"/>
  <c r="F79" i="2"/>
  <c r="K78" i="2"/>
  <c r="H78" i="2"/>
  <c r="F79" i="1"/>
  <c r="K78" i="1"/>
  <c r="H78" i="1"/>
  <c r="K78" i="3" l="1"/>
  <c r="H78" i="3"/>
  <c r="F79" i="3"/>
  <c r="F80" i="2"/>
  <c r="K79" i="2"/>
  <c r="H79" i="2"/>
  <c r="F80" i="1"/>
  <c r="K79" i="1"/>
  <c r="H79" i="1"/>
  <c r="K79" i="3" l="1"/>
  <c r="F80" i="3"/>
  <c r="H79" i="3"/>
  <c r="F81" i="2"/>
  <c r="K80" i="2"/>
  <c r="H80" i="2"/>
  <c r="F81" i="1"/>
  <c r="K80" i="1"/>
  <c r="H80" i="1"/>
  <c r="K80" i="3" l="1"/>
  <c r="F81" i="3"/>
  <c r="H80" i="3"/>
  <c r="F82" i="2"/>
  <c r="K81" i="2"/>
  <c r="H81" i="2"/>
  <c r="F82" i="1"/>
  <c r="K81" i="1"/>
  <c r="H81" i="1"/>
  <c r="K81" i="3" l="1"/>
  <c r="F82" i="3"/>
  <c r="H81" i="3"/>
  <c r="F83" i="2"/>
  <c r="K82" i="2"/>
  <c r="H82" i="2"/>
  <c r="F83" i="1"/>
  <c r="K82" i="1"/>
  <c r="H82" i="1"/>
  <c r="K82" i="3" l="1"/>
  <c r="F83" i="3"/>
  <c r="H82" i="3"/>
  <c r="F84" i="2"/>
  <c r="K83" i="2"/>
  <c r="H83" i="2"/>
  <c r="F84" i="1"/>
  <c r="K83" i="1"/>
  <c r="H83" i="1"/>
  <c r="K83" i="3" l="1"/>
  <c r="F84" i="3"/>
  <c r="H83" i="3"/>
  <c r="F85" i="2"/>
  <c r="K84" i="2"/>
  <c r="H84" i="2"/>
  <c r="F85" i="1"/>
  <c r="K84" i="1"/>
  <c r="H84" i="1"/>
  <c r="K84" i="3" l="1"/>
  <c r="F85" i="3"/>
  <c r="H84" i="3"/>
  <c r="F86" i="2"/>
  <c r="K85" i="2"/>
  <c r="H85" i="2"/>
  <c r="F86" i="1"/>
  <c r="K85" i="1"/>
  <c r="H85" i="1"/>
  <c r="K85" i="3" l="1"/>
  <c r="F86" i="3"/>
  <c r="H85" i="3"/>
  <c r="F87" i="2"/>
  <c r="K86" i="2"/>
  <c r="H86" i="2"/>
  <c r="F87" i="1"/>
  <c r="K86" i="1"/>
  <c r="H86" i="1"/>
  <c r="K86" i="3" l="1"/>
  <c r="F87" i="3"/>
  <c r="H86" i="3"/>
  <c r="F88" i="2"/>
  <c r="K87" i="2"/>
  <c r="H87" i="2"/>
  <c r="F88" i="1"/>
  <c r="K87" i="1"/>
  <c r="H87" i="1"/>
  <c r="K87" i="3" l="1"/>
  <c r="F88" i="3"/>
  <c r="H87" i="3"/>
  <c r="F89" i="2"/>
  <c r="K88" i="2"/>
  <c r="H88" i="2"/>
  <c r="F89" i="1"/>
  <c r="K88" i="1"/>
  <c r="H88" i="1"/>
  <c r="K88" i="3" l="1"/>
  <c r="F89" i="3"/>
  <c r="H88" i="3"/>
  <c r="F90" i="2"/>
  <c r="K89" i="2"/>
  <c r="H89" i="2"/>
  <c r="F90" i="1"/>
  <c r="K89" i="1"/>
  <c r="H89" i="1"/>
  <c r="K89" i="3" l="1"/>
  <c r="F90" i="3"/>
  <c r="H89" i="3"/>
  <c r="F91" i="2"/>
  <c r="K90" i="2"/>
  <c r="H90" i="2"/>
  <c r="F91" i="1"/>
  <c r="K90" i="1"/>
  <c r="H90" i="1"/>
  <c r="K90" i="3" l="1"/>
  <c r="H90" i="3"/>
  <c r="F91" i="3"/>
  <c r="F92" i="2"/>
  <c r="K91" i="2"/>
  <c r="H91" i="2"/>
  <c r="F92" i="1"/>
  <c r="K91" i="1"/>
  <c r="H91" i="1"/>
  <c r="K91" i="3" l="1"/>
  <c r="H91" i="3"/>
  <c r="F92" i="3"/>
  <c r="F93" i="2"/>
  <c r="K92" i="2"/>
  <c r="H92" i="2"/>
  <c r="F93" i="1"/>
  <c r="K92" i="1"/>
  <c r="H92" i="1"/>
  <c r="K92" i="3" l="1"/>
  <c r="H92" i="3"/>
  <c r="F93" i="3"/>
  <c r="F94" i="2"/>
  <c r="K93" i="2"/>
  <c r="H93" i="2"/>
  <c r="F94" i="1"/>
  <c r="K93" i="1"/>
  <c r="H93" i="1"/>
  <c r="K93" i="3" l="1"/>
  <c r="H93" i="3"/>
  <c r="F94" i="3"/>
  <c r="F95" i="2"/>
  <c r="K94" i="2"/>
  <c r="H94" i="2"/>
  <c r="F95" i="1"/>
  <c r="K94" i="1"/>
  <c r="H94" i="1"/>
  <c r="K94" i="3" l="1"/>
  <c r="F95" i="3"/>
  <c r="H94" i="3"/>
  <c r="F96" i="2"/>
  <c r="K95" i="2"/>
  <c r="H95" i="2"/>
  <c r="F96" i="1"/>
  <c r="K95" i="1"/>
  <c r="H95" i="1"/>
  <c r="K95" i="3" l="1"/>
  <c r="H95" i="3"/>
  <c r="F96" i="3"/>
  <c r="F97" i="2"/>
  <c r="K96" i="2"/>
  <c r="H96" i="2"/>
  <c r="F97" i="1"/>
  <c r="K96" i="1"/>
  <c r="H96" i="1"/>
  <c r="K96" i="3" l="1"/>
  <c r="F97" i="3"/>
  <c r="H96" i="3"/>
  <c r="F98" i="2"/>
  <c r="K97" i="2"/>
  <c r="H97" i="2"/>
  <c r="F98" i="1"/>
  <c r="H97" i="1"/>
  <c r="K97" i="1"/>
  <c r="K97" i="3" l="1"/>
  <c r="F98" i="3"/>
  <c r="H97" i="3"/>
  <c r="F99" i="2"/>
  <c r="K98" i="2"/>
  <c r="H98" i="2"/>
  <c r="F99" i="1"/>
  <c r="K98" i="1"/>
  <c r="H98" i="1"/>
  <c r="K98" i="3" l="1"/>
  <c r="H98" i="3"/>
  <c r="F99" i="3"/>
  <c r="F100" i="2"/>
  <c r="K99" i="2"/>
  <c r="H99" i="2"/>
  <c r="F100" i="1"/>
  <c r="K99" i="1"/>
  <c r="H99" i="1"/>
  <c r="K99" i="3" l="1"/>
  <c r="F100" i="3"/>
  <c r="H99" i="3"/>
  <c r="F101" i="2"/>
  <c r="K100" i="2"/>
  <c r="H100" i="2"/>
  <c r="F101" i="1"/>
  <c r="K100" i="1"/>
  <c r="H100" i="1"/>
  <c r="K100" i="3" l="1"/>
  <c r="H100" i="3"/>
  <c r="F101" i="3"/>
  <c r="F102" i="2"/>
  <c r="K101" i="2"/>
  <c r="H101" i="2"/>
  <c r="F102" i="1"/>
  <c r="K101" i="1"/>
  <c r="H101" i="1"/>
  <c r="K101" i="3" l="1"/>
  <c r="H101" i="3"/>
  <c r="F102" i="3"/>
  <c r="F103" i="2"/>
  <c r="K102" i="2"/>
  <c r="H102" i="2"/>
  <c r="F103" i="1"/>
  <c r="K102" i="1"/>
  <c r="H102" i="1"/>
  <c r="K102" i="3" l="1"/>
  <c r="F103" i="3"/>
  <c r="H102" i="3"/>
  <c r="F104" i="2"/>
  <c r="K103" i="2"/>
  <c r="H103" i="2"/>
  <c r="F104" i="1"/>
  <c r="K103" i="1"/>
  <c r="H103" i="1"/>
  <c r="K103" i="3" l="1"/>
  <c r="H103" i="3"/>
  <c r="F104" i="3"/>
  <c r="F105" i="2"/>
  <c r="K104" i="2"/>
  <c r="H104" i="2"/>
  <c r="F105" i="1"/>
  <c r="K104" i="1"/>
  <c r="H104" i="1"/>
  <c r="K104" i="3" l="1"/>
  <c r="F105" i="3"/>
  <c r="H104" i="3"/>
  <c r="F106" i="2"/>
  <c r="K105" i="2"/>
  <c r="H105" i="2"/>
  <c r="F106" i="1"/>
  <c r="K105" i="1"/>
  <c r="H105" i="1"/>
  <c r="K105" i="3" l="1"/>
  <c r="F106" i="3"/>
  <c r="H105" i="3"/>
  <c r="F107" i="2"/>
  <c r="K106" i="2"/>
  <c r="H106" i="2"/>
  <c r="F107" i="1"/>
  <c r="K106" i="1"/>
  <c r="H106" i="1"/>
  <c r="K106" i="3" l="1"/>
  <c r="F107" i="3"/>
  <c r="H106" i="3"/>
  <c r="F108" i="2"/>
  <c r="K107" i="2"/>
  <c r="H107" i="2"/>
  <c r="F108" i="1"/>
  <c r="K107" i="1"/>
  <c r="H107" i="1"/>
  <c r="K107" i="3" l="1"/>
  <c r="F108" i="3"/>
  <c r="H107" i="3"/>
  <c r="F109" i="2"/>
  <c r="K108" i="2"/>
  <c r="H108" i="2"/>
  <c r="F109" i="1"/>
  <c r="K108" i="1"/>
  <c r="H108" i="1"/>
  <c r="K108" i="3" l="1"/>
  <c r="F109" i="3"/>
  <c r="H108" i="3"/>
  <c r="F110" i="2"/>
  <c r="K109" i="2"/>
  <c r="H109" i="2"/>
  <c r="F110" i="1"/>
  <c r="K109" i="1"/>
  <c r="H109" i="1"/>
  <c r="K109" i="3" l="1"/>
  <c r="F110" i="3"/>
  <c r="H109" i="3"/>
  <c r="F111" i="2"/>
  <c r="K110" i="2"/>
  <c r="H110" i="2"/>
  <c r="F111" i="1"/>
  <c r="K110" i="1"/>
  <c r="H110" i="1"/>
  <c r="K110" i="3" l="1"/>
  <c r="F111" i="3"/>
  <c r="H110" i="3"/>
  <c r="F112" i="2"/>
  <c r="K111" i="2"/>
  <c r="H111" i="2"/>
  <c r="F112" i="1"/>
  <c r="K111" i="1"/>
  <c r="H111" i="1"/>
  <c r="K111" i="3" l="1"/>
  <c r="F112" i="3"/>
  <c r="H111" i="3"/>
  <c r="F113" i="2"/>
  <c r="K112" i="2"/>
  <c r="H112" i="2"/>
  <c r="F113" i="1"/>
  <c r="K112" i="1"/>
  <c r="H112" i="1"/>
  <c r="K112" i="3" l="1"/>
  <c r="F113" i="3"/>
  <c r="H112" i="3"/>
  <c r="F114" i="2"/>
  <c r="K113" i="2"/>
  <c r="H113" i="2"/>
  <c r="F114" i="1"/>
  <c r="K113" i="1"/>
  <c r="H113" i="1"/>
  <c r="K113" i="3" l="1"/>
  <c r="H113" i="3"/>
  <c r="F114" i="3"/>
  <c r="F115" i="2"/>
  <c r="K114" i="2"/>
  <c r="H114" i="2"/>
  <c r="F115" i="1"/>
  <c r="K114" i="1"/>
  <c r="H114" i="1"/>
  <c r="K114" i="3" l="1"/>
  <c r="F115" i="3"/>
  <c r="H114" i="3"/>
  <c r="F116" i="2"/>
  <c r="K115" i="2"/>
  <c r="H115" i="2"/>
  <c r="F116" i="1"/>
  <c r="K115" i="1"/>
  <c r="H115" i="1"/>
  <c r="K115" i="3" l="1"/>
  <c r="F116" i="3"/>
  <c r="H115" i="3"/>
  <c r="F117" i="2"/>
  <c r="K116" i="2"/>
  <c r="H116" i="2"/>
  <c r="F117" i="1"/>
  <c r="K116" i="1"/>
  <c r="H116" i="1"/>
  <c r="K116" i="3" l="1"/>
  <c r="H116" i="3"/>
  <c r="F117" i="3"/>
  <c r="F118" i="2"/>
  <c r="K117" i="2"/>
  <c r="H117" i="2"/>
  <c r="F118" i="1"/>
  <c r="K117" i="1"/>
  <c r="H117" i="1"/>
  <c r="K117" i="3" l="1"/>
  <c r="H117" i="3"/>
  <c r="F118" i="3"/>
  <c r="F119" i="2"/>
  <c r="K118" i="2"/>
  <c r="H118" i="2"/>
  <c r="F119" i="1"/>
  <c r="K118" i="1"/>
  <c r="H118" i="1"/>
  <c r="K118" i="3" l="1"/>
  <c r="F119" i="3"/>
  <c r="H118" i="3"/>
  <c r="F120" i="2"/>
  <c r="K119" i="2"/>
  <c r="H119" i="2"/>
  <c r="F120" i="1"/>
  <c r="K119" i="1"/>
  <c r="H119" i="1"/>
  <c r="K119" i="3" l="1"/>
  <c r="F120" i="3"/>
  <c r="H119" i="3"/>
  <c r="F121" i="2"/>
  <c r="K120" i="2"/>
  <c r="H120" i="2"/>
  <c r="F121" i="1"/>
  <c r="K120" i="1"/>
  <c r="H120" i="1"/>
  <c r="K120" i="3" l="1"/>
  <c r="F121" i="3"/>
  <c r="H120" i="3"/>
  <c r="F122" i="2"/>
  <c r="K121" i="2"/>
  <c r="H121" i="2"/>
  <c r="F122" i="1"/>
  <c r="K121" i="1"/>
  <c r="H121" i="1"/>
  <c r="K121" i="3" l="1"/>
  <c r="F122" i="3"/>
  <c r="H121" i="3"/>
  <c r="F123" i="2"/>
  <c r="K122" i="2"/>
  <c r="H122" i="2"/>
  <c r="F123" i="1"/>
  <c r="K122" i="1"/>
  <c r="H122" i="1"/>
  <c r="K122" i="3" l="1"/>
  <c r="H122" i="3"/>
  <c r="F123" i="3"/>
  <c r="F124" i="2"/>
  <c r="K123" i="2"/>
  <c r="H123" i="2"/>
  <c r="F124" i="1"/>
  <c r="K123" i="1"/>
  <c r="H123" i="1"/>
  <c r="K123" i="3" l="1"/>
  <c r="F124" i="3"/>
  <c r="H123" i="3"/>
  <c r="F125" i="2"/>
  <c r="K124" i="2"/>
  <c r="H124" i="2"/>
  <c r="F125" i="1"/>
  <c r="K124" i="1"/>
  <c r="H124" i="1"/>
  <c r="K124" i="3" l="1"/>
  <c r="F125" i="3"/>
  <c r="H124" i="3"/>
  <c r="F126" i="2"/>
  <c r="K125" i="2"/>
  <c r="H125" i="2"/>
  <c r="F126" i="1"/>
  <c r="K125" i="1"/>
  <c r="H125" i="1"/>
  <c r="K125" i="3" l="1"/>
  <c r="F126" i="3"/>
  <c r="H125" i="3"/>
  <c r="F127" i="2"/>
  <c r="K126" i="2"/>
  <c r="H126" i="2"/>
  <c r="F127" i="1"/>
  <c r="K126" i="1"/>
  <c r="H126" i="1"/>
  <c r="K126" i="3" l="1"/>
  <c r="F127" i="3"/>
  <c r="H126" i="3"/>
  <c r="F128" i="2"/>
  <c r="K127" i="2"/>
  <c r="H127" i="2"/>
  <c r="F128" i="1"/>
  <c r="K127" i="1"/>
  <c r="H127" i="1"/>
  <c r="K127" i="3" l="1"/>
  <c r="F128" i="3"/>
  <c r="H127" i="3"/>
  <c r="F129" i="2"/>
  <c r="K128" i="2"/>
  <c r="H128" i="2"/>
  <c r="F129" i="1"/>
  <c r="K128" i="1"/>
  <c r="H128" i="1"/>
  <c r="K128" i="3" l="1"/>
  <c r="F129" i="3"/>
  <c r="H128" i="3"/>
  <c r="F130" i="2"/>
  <c r="K129" i="2"/>
  <c r="H129" i="2"/>
  <c r="F130" i="1"/>
  <c r="K129" i="1"/>
  <c r="H129" i="1"/>
  <c r="K129" i="3" l="1"/>
  <c r="H129" i="3"/>
  <c r="F130" i="3"/>
  <c r="F131" i="2"/>
  <c r="K130" i="2"/>
  <c r="H130" i="2"/>
  <c r="F131" i="1"/>
  <c r="K130" i="1"/>
  <c r="H130" i="1"/>
  <c r="K130" i="3" l="1"/>
  <c r="F131" i="3"/>
  <c r="H130" i="3"/>
  <c r="F132" i="2"/>
  <c r="K131" i="2"/>
  <c r="H131" i="2"/>
  <c r="F132" i="1"/>
  <c r="K131" i="1"/>
  <c r="H131" i="1"/>
  <c r="K131" i="3" l="1"/>
  <c r="F132" i="3"/>
  <c r="H131" i="3"/>
  <c r="F133" i="2"/>
  <c r="K132" i="2"/>
  <c r="H132" i="2"/>
  <c r="F133" i="1"/>
  <c r="K132" i="1"/>
  <c r="H132" i="1"/>
  <c r="K132" i="3" l="1"/>
  <c r="F133" i="3"/>
  <c r="H132" i="3"/>
  <c r="F134" i="2"/>
  <c r="K133" i="2"/>
  <c r="H133" i="2"/>
  <c r="F134" i="1"/>
  <c r="K133" i="1"/>
  <c r="H133" i="1"/>
  <c r="K133" i="3" l="1"/>
  <c r="F134" i="3"/>
  <c r="H133" i="3"/>
  <c r="F135" i="2"/>
  <c r="K134" i="2"/>
  <c r="H134" i="2"/>
  <c r="F135" i="1"/>
  <c r="K134" i="1"/>
  <c r="H134" i="1"/>
  <c r="K134" i="3" l="1"/>
  <c r="F135" i="3"/>
  <c r="H134" i="3"/>
  <c r="F136" i="2"/>
  <c r="K135" i="2"/>
  <c r="H135" i="2"/>
  <c r="F136" i="1"/>
  <c r="K135" i="1"/>
  <c r="H135" i="1"/>
  <c r="K135" i="3" l="1"/>
  <c r="F136" i="3"/>
  <c r="H135" i="3"/>
  <c r="F137" i="2"/>
  <c r="K136" i="2"/>
  <c r="H136" i="2"/>
  <c r="F137" i="1"/>
  <c r="K136" i="1"/>
  <c r="H136" i="1"/>
  <c r="K136" i="3" l="1"/>
  <c r="F137" i="3"/>
  <c r="H136" i="3"/>
  <c r="F138" i="2"/>
  <c r="K137" i="2"/>
  <c r="H137" i="2"/>
  <c r="F138" i="1"/>
  <c r="K137" i="1"/>
  <c r="H137" i="1"/>
  <c r="K137" i="3" l="1"/>
  <c r="F138" i="3"/>
  <c r="H137" i="3"/>
  <c r="F139" i="2"/>
  <c r="K138" i="2"/>
  <c r="H138" i="2"/>
  <c r="F139" i="1"/>
  <c r="K138" i="1"/>
  <c r="H138" i="1"/>
  <c r="K138" i="3" l="1"/>
  <c r="F139" i="3"/>
  <c r="H138" i="3"/>
  <c r="F140" i="2"/>
  <c r="K139" i="2"/>
  <c r="H139" i="2"/>
  <c r="F140" i="1"/>
  <c r="K139" i="1"/>
  <c r="H139" i="1"/>
  <c r="K139" i="3" l="1"/>
  <c r="H139" i="3"/>
  <c r="F140" i="3"/>
  <c r="F141" i="2"/>
  <c r="K140" i="2"/>
  <c r="H140" i="2"/>
  <c r="F141" i="1"/>
  <c r="K140" i="1"/>
  <c r="H140" i="1"/>
  <c r="K140" i="3" l="1"/>
  <c r="F141" i="3"/>
  <c r="H140" i="3"/>
  <c r="F142" i="2"/>
  <c r="K141" i="2"/>
  <c r="H141" i="2"/>
  <c r="F142" i="1"/>
  <c r="K141" i="1"/>
  <c r="H141" i="1"/>
  <c r="K141" i="3" l="1"/>
  <c r="F142" i="3"/>
  <c r="H141" i="3"/>
  <c r="F143" i="2"/>
  <c r="K142" i="2"/>
  <c r="H142" i="2"/>
  <c r="F143" i="1"/>
  <c r="K142" i="1"/>
  <c r="H142" i="1"/>
  <c r="K142" i="3" l="1"/>
  <c r="F143" i="3"/>
  <c r="H142" i="3"/>
  <c r="F144" i="2"/>
  <c r="K143" i="2"/>
  <c r="H143" i="2"/>
  <c r="F144" i="1"/>
  <c r="K143" i="1"/>
  <c r="H143" i="1"/>
  <c r="K143" i="3" l="1"/>
  <c r="F144" i="3"/>
  <c r="H143" i="3"/>
  <c r="F145" i="2"/>
  <c r="K144" i="2"/>
  <c r="H144" i="2"/>
  <c r="F145" i="1"/>
  <c r="K144" i="1"/>
  <c r="H144" i="1"/>
  <c r="K144" i="3" l="1"/>
  <c r="H144" i="3"/>
  <c r="F145" i="3"/>
  <c r="F146" i="2"/>
  <c r="K145" i="2"/>
  <c r="H145" i="2"/>
  <c r="F146" i="1"/>
  <c r="K145" i="1"/>
  <c r="H145" i="1"/>
  <c r="K145" i="3" l="1"/>
  <c r="F146" i="3"/>
  <c r="H145" i="3"/>
  <c r="F147" i="2"/>
  <c r="K146" i="2"/>
  <c r="H146" i="2"/>
  <c r="F147" i="1"/>
  <c r="K146" i="1"/>
  <c r="H146" i="1"/>
  <c r="K146" i="3" l="1"/>
  <c r="F147" i="3"/>
  <c r="H146" i="3"/>
  <c r="F148" i="2"/>
  <c r="K147" i="2"/>
  <c r="H147" i="2"/>
  <c r="F148" i="1"/>
  <c r="K147" i="1"/>
  <c r="H147" i="1"/>
  <c r="K147" i="3" l="1"/>
  <c r="F148" i="3"/>
  <c r="H147" i="3"/>
  <c r="F149" i="2"/>
  <c r="K148" i="2"/>
  <c r="H148" i="2"/>
  <c r="F149" i="1"/>
  <c r="K148" i="1"/>
  <c r="H148" i="1"/>
  <c r="K148" i="3" l="1"/>
  <c r="F149" i="3"/>
  <c r="H148" i="3"/>
  <c r="F150" i="2"/>
  <c r="K149" i="2"/>
  <c r="H149" i="2"/>
  <c r="F150" i="1"/>
  <c r="K149" i="1"/>
  <c r="H149" i="1"/>
  <c r="K149" i="3" l="1"/>
  <c r="H149" i="3"/>
  <c r="F150" i="3"/>
  <c r="F151" i="2"/>
  <c r="K150" i="2"/>
  <c r="H150" i="2"/>
  <c r="F151" i="1"/>
  <c r="K150" i="1"/>
  <c r="H150" i="1"/>
  <c r="K150" i="3" l="1"/>
  <c r="H150" i="3"/>
  <c r="F151" i="3"/>
  <c r="F152" i="2"/>
  <c r="K151" i="2"/>
  <c r="H151" i="2"/>
  <c r="F152" i="1"/>
  <c r="K151" i="1"/>
  <c r="H151" i="1"/>
  <c r="K151" i="3" l="1"/>
  <c r="F152" i="3"/>
  <c r="H151" i="3"/>
  <c r="F153" i="2"/>
  <c r="K152" i="2"/>
  <c r="H152" i="2"/>
  <c r="F153" i="1"/>
  <c r="K152" i="1"/>
  <c r="H152" i="1"/>
  <c r="K152" i="3" l="1"/>
  <c r="F153" i="3"/>
  <c r="H152" i="3"/>
  <c r="F154" i="2"/>
  <c r="K153" i="2"/>
  <c r="H153" i="2"/>
  <c r="F154" i="1"/>
  <c r="K153" i="1"/>
  <c r="H153" i="1"/>
  <c r="K153" i="3" l="1"/>
  <c r="F154" i="3"/>
  <c r="H153" i="3"/>
  <c r="F155" i="2"/>
  <c r="K154" i="2"/>
  <c r="H154" i="2"/>
  <c r="F155" i="1"/>
  <c r="K154" i="1"/>
  <c r="H154" i="1"/>
  <c r="K154" i="3" l="1"/>
  <c r="F155" i="3"/>
  <c r="H154" i="3"/>
  <c r="F156" i="2"/>
  <c r="K155" i="2"/>
  <c r="H155" i="2"/>
  <c r="F156" i="1"/>
  <c r="K155" i="1"/>
  <c r="H155" i="1"/>
  <c r="K155" i="3" l="1"/>
  <c r="F156" i="3"/>
  <c r="H155" i="3"/>
  <c r="F157" i="2"/>
  <c r="K156" i="2"/>
  <c r="H156" i="2"/>
  <c r="F157" i="1"/>
  <c r="K156" i="1"/>
  <c r="H156" i="1"/>
  <c r="K156" i="3" l="1"/>
  <c r="F157" i="3"/>
  <c r="H156" i="3"/>
  <c r="F158" i="2"/>
  <c r="K157" i="2"/>
  <c r="H157" i="2"/>
  <c r="F158" i="1"/>
  <c r="K157" i="1"/>
  <c r="H157" i="1"/>
  <c r="K157" i="3" l="1"/>
  <c r="F158" i="3"/>
  <c r="H157" i="3"/>
  <c r="F159" i="2"/>
  <c r="K158" i="2"/>
  <c r="H158" i="2"/>
  <c r="F159" i="1"/>
  <c r="K158" i="1"/>
  <c r="H158" i="1"/>
  <c r="K158" i="3" l="1"/>
  <c r="F159" i="3"/>
  <c r="H158" i="3"/>
  <c r="F160" i="2"/>
  <c r="K159" i="2"/>
  <c r="H159" i="2"/>
  <c r="F160" i="1"/>
  <c r="K159" i="1"/>
  <c r="H159" i="1"/>
  <c r="K159" i="3" l="1"/>
  <c r="F160" i="3"/>
  <c r="H159" i="3"/>
  <c r="F161" i="2"/>
  <c r="K160" i="2"/>
  <c r="H160" i="2"/>
  <c r="F161" i="1"/>
  <c r="K160" i="1"/>
  <c r="H160" i="1"/>
  <c r="K160" i="3" l="1"/>
  <c r="H160" i="3"/>
  <c r="F161" i="3"/>
  <c r="F162" i="2"/>
  <c r="K161" i="2"/>
  <c r="H161" i="2"/>
  <c r="F162" i="1"/>
  <c r="H161" i="1"/>
  <c r="K161" i="1"/>
  <c r="K161" i="3" l="1"/>
  <c r="F162" i="3"/>
  <c r="H161" i="3"/>
  <c r="F163" i="2"/>
  <c r="K162" i="2"/>
  <c r="H162" i="2"/>
  <c r="F163" i="1"/>
  <c r="K162" i="1"/>
  <c r="H162" i="1"/>
  <c r="K162" i="3" l="1"/>
  <c r="H162" i="3"/>
  <c r="F163" i="3"/>
  <c r="F164" i="2"/>
  <c r="K163" i="2"/>
  <c r="H163" i="2"/>
  <c r="F164" i="1"/>
  <c r="K163" i="1"/>
  <c r="H163" i="1"/>
  <c r="K163" i="3" l="1"/>
  <c r="F164" i="3"/>
  <c r="H163" i="3"/>
  <c r="F165" i="2"/>
  <c r="K164" i="2"/>
  <c r="H164" i="2"/>
  <c r="F165" i="1"/>
  <c r="K164" i="1"/>
  <c r="H164" i="1"/>
  <c r="K164" i="3" l="1"/>
  <c r="F165" i="3"/>
  <c r="H164" i="3"/>
  <c r="F166" i="2"/>
  <c r="K165" i="2"/>
  <c r="H165" i="2"/>
  <c r="F166" i="1"/>
  <c r="K165" i="1"/>
  <c r="H165" i="1"/>
  <c r="K165" i="3" l="1"/>
  <c r="F166" i="3"/>
  <c r="H165" i="3"/>
  <c r="F167" i="2"/>
  <c r="K166" i="2"/>
  <c r="H166" i="2"/>
  <c r="F167" i="1"/>
  <c r="K166" i="1"/>
  <c r="H166" i="1"/>
  <c r="K166" i="3" l="1"/>
  <c r="F167" i="3"/>
  <c r="H166" i="3"/>
  <c r="F168" i="2"/>
  <c r="K167" i="2"/>
  <c r="H167" i="2"/>
  <c r="F168" i="1"/>
  <c r="K167" i="1"/>
  <c r="H167" i="1"/>
  <c r="K167" i="3" l="1"/>
  <c r="F168" i="3"/>
  <c r="H167" i="3"/>
  <c r="F169" i="2"/>
  <c r="K168" i="2"/>
  <c r="H168" i="2"/>
  <c r="F169" i="1"/>
  <c r="K168" i="1"/>
  <c r="H168" i="1"/>
  <c r="K168" i="3" l="1"/>
  <c r="F169" i="3"/>
  <c r="H168" i="3"/>
  <c r="F170" i="2"/>
  <c r="K169" i="2"/>
  <c r="H169" i="2"/>
  <c r="F170" i="1"/>
  <c r="K169" i="1"/>
  <c r="H169" i="1"/>
  <c r="K169" i="3" l="1"/>
  <c r="F170" i="3"/>
  <c r="H169" i="3"/>
  <c r="F171" i="2"/>
  <c r="K170" i="2"/>
  <c r="H170" i="2"/>
  <c r="F171" i="1"/>
  <c r="K170" i="1"/>
  <c r="H170" i="1"/>
  <c r="K170" i="3" l="1"/>
  <c r="F171" i="3"/>
  <c r="H170" i="3"/>
  <c r="F172" i="2"/>
  <c r="K171" i="2"/>
  <c r="H171" i="2"/>
  <c r="F172" i="1"/>
  <c r="K171" i="1"/>
  <c r="H171" i="1"/>
  <c r="K171" i="3" l="1"/>
  <c r="F172" i="3"/>
  <c r="H171" i="3"/>
  <c r="F173" i="2"/>
  <c r="K172" i="2"/>
  <c r="H172" i="2"/>
  <c r="F173" i="1"/>
  <c r="K172" i="1"/>
  <c r="H172" i="1"/>
  <c r="K172" i="3" l="1"/>
  <c r="H172" i="3"/>
  <c r="F173" i="3"/>
  <c r="F174" i="2"/>
  <c r="K173" i="2"/>
  <c r="H173" i="2"/>
  <c r="F174" i="1"/>
  <c r="K173" i="1"/>
  <c r="H173" i="1"/>
  <c r="K173" i="3" l="1"/>
  <c r="H173" i="3"/>
  <c r="F174" i="3"/>
  <c r="F175" i="2"/>
  <c r="K174" i="2"/>
  <c r="H174" i="2"/>
  <c r="F175" i="1"/>
  <c r="K174" i="1"/>
  <c r="H174" i="1"/>
  <c r="K174" i="3" l="1"/>
  <c r="H174" i="3"/>
  <c r="F175" i="3"/>
  <c r="F176" i="2"/>
  <c r="K175" i="2"/>
  <c r="H175" i="2"/>
  <c r="F176" i="1"/>
  <c r="K175" i="1"/>
  <c r="H175" i="1"/>
  <c r="K175" i="3" l="1"/>
  <c r="F176" i="3"/>
  <c r="H175" i="3"/>
  <c r="F177" i="2"/>
  <c r="K176" i="2"/>
  <c r="H176" i="2"/>
  <c r="F177" i="1"/>
  <c r="K176" i="1"/>
  <c r="H176" i="1"/>
  <c r="K176" i="3" l="1"/>
  <c r="H176" i="3"/>
  <c r="F177" i="3"/>
  <c r="F178" i="2"/>
  <c r="K177" i="2"/>
  <c r="H177" i="2"/>
  <c r="F178" i="1"/>
  <c r="K177" i="1"/>
  <c r="H177" i="1"/>
  <c r="K177" i="3" l="1"/>
  <c r="F178" i="3"/>
  <c r="H177" i="3"/>
  <c r="F179" i="2"/>
  <c r="K178" i="2"/>
  <c r="H178" i="2"/>
  <c r="F179" i="1"/>
  <c r="K178" i="1"/>
  <c r="H178" i="1"/>
  <c r="K178" i="3" l="1"/>
  <c r="F179" i="3"/>
  <c r="H178" i="3"/>
  <c r="F180" i="2"/>
  <c r="K179" i="2"/>
  <c r="H179" i="2"/>
  <c r="F180" i="1"/>
  <c r="K179" i="1"/>
  <c r="H179" i="1"/>
  <c r="K179" i="3" l="1"/>
  <c r="F180" i="3"/>
  <c r="H179" i="3"/>
  <c r="F181" i="2"/>
  <c r="K180" i="2"/>
  <c r="H180" i="2"/>
  <c r="F181" i="1"/>
  <c r="K180" i="1"/>
  <c r="H180" i="1"/>
  <c r="K180" i="3" l="1"/>
  <c r="F181" i="3"/>
  <c r="H180" i="3"/>
  <c r="F182" i="2"/>
  <c r="K181" i="2"/>
  <c r="H181" i="2"/>
  <c r="F182" i="1"/>
  <c r="K181" i="1"/>
  <c r="H181" i="1"/>
  <c r="K181" i="3" l="1"/>
  <c r="F182" i="3"/>
  <c r="H181" i="3"/>
  <c r="F183" i="2"/>
  <c r="K182" i="2"/>
  <c r="H182" i="2"/>
  <c r="F183" i="1"/>
  <c r="K182" i="1"/>
  <c r="H182" i="1"/>
  <c r="K182" i="3" l="1"/>
  <c r="F183" i="3"/>
  <c r="H182" i="3"/>
  <c r="F184" i="2"/>
  <c r="K183" i="2"/>
  <c r="H183" i="2"/>
  <c r="F184" i="1"/>
  <c r="K183" i="1"/>
  <c r="H183" i="1"/>
  <c r="K183" i="3" l="1"/>
  <c r="F184" i="3"/>
  <c r="H183" i="3"/>
  <c r="F185" i="2"/>
  <c r="K184" i="2"/>
  <c r="H184" i="2"/>
  <c r="F185" i="1"/>
  <c r="K184" i="1"/>
  <c r="H184" i="1"/>
  <c r="K184" i="3" l="1"/>
  <c r="F185" i="3"/>
  <c r="H184" i="3"/>
  <c r="F186" i="2"/>
  <c r="K185" i="2"/>
  <c r="H185" i="2"/>
  <c r="F186" i="1"/>
  <c r="K185" i="1"/>
  <c r="H185" i="1"/>
  <c r="K185" i="3" l="1"/>
  <c r="F186" i="3"/>
  <c r="H185" i="3"/>
  <c r="F187" i="2"/>
  <c r="K186" i="2"/>
  <c r="H186" i="2"/>
  <c r="F187" i="1"/>
  <c r="K186" i="1"/>
  <c r="H186" i="1"/>
  <c r="K186" i="3" l="1"/>
  <c r="H186" i="3"/>
  <c r="F187" i="3"/>
  <c r="F188" i="2"/>
  <c r="K187" i="2"/>
  <c r="H187" i="2"/>
  <c r="F188" i="1"/>
  <c r="K187" i="1"/>
  <c r="H187" i="1"/>
  <c r="K187" i="3" l="1"/>
  <c r="F188" i="3"/>
  <c r="H187" i="3"/>
  <c r="F189" i="2"/>
  <c r="K188" i="2"/>
  <c r="H188" i="2"/>
  <c r="F189" i="1"/>
  <c r="K188" i="1"/>
  <c r="H188" i="1"/>
  <c r="K188" i="3" l="1"/>
  <c r="F189" i="3"/>
  <c r="H188" i="3"/>
  <c r="F190" i="2"/>
  <c r="K189" i="2"/>
  <c r="H189" i="2"/>
  <c r="F190" i="1"/>
  <c r="K189" i="1"/>
  <c r="H189" i="1"/>
  <c r="K189" i="3" l="1"/>
  <c r="F190" i="3"/>
  <c r="H189" i="3"/>
  <c r="F191" i="2"/>
  <c r="K190" i="2"/>
  <c r="H190" i="2"/>
  <c r="F191" i="1"/>
  <c r="K190" i="1"/>
  <c r="H190" i="1"/>
  <c r="K190" i="3" l="1"/>
  <c r="F191" i="3"/>
  <c r="H190" i="3"/>
  <c r="F192" i="2"/>
  <c r="K191" i="2"/>
  <c r="H191" i="2"/>
  <c r="F192" i="1"/>
  <c r="K191" i="1"/>
  <c r="H191" i="1"/>
  <c r="K191" i="3" l="1"/>
  <c r="F192" i="3"/>
  <c r="H191" i="3"/>
  <c r="F193" i="2"/>
  <c r="K192" i="2"/>
  <c r="H192" i="2"/>
  <c r="F193" i="1"/>
  <c r="K192" i="1"/>
  <c r="H192" i="1"/>
  <c r="K192" i="3" l="1"/>
  <c r="F193" i="3"/>
  <c r="H192" i="3"/>
  <c r="F194" i="2"/>
  <c r="K193" i="2"/>
  <c r="H193" i="2"/>
  <c r="F194" i="1"/>
  <c r="K193" i="1"/>
  <c r="H193" i="1"/>
  <c r="K193" i="3" l="1"/>
  <c r="H193" i="3"/>
  <c r="F194" i="3"/>
  <c r="F195" i="2"/>
  <c r="K194" i="2"/>
  <c r="H194" i="2"/>
  <c r="F195" i="1"/>
  <c r="K194" i="1"/>
  <c r="H194" i="1"/>
  <c r="K194" i="3" l="1"/>
  <c r="F195" i="3"/>
  <c r="H194" i="3"/>
  <c r="F196" i="2"/>
  <c r="K195" i="2"/>
  <c r="H195" i="2"/>
  <c r="F196" i="1"/>
  <c r="K195" i="1"/>
  <c r="H195" i="1"/>
  <c r="K195" i="3" l="1"/>
  <c r="F196" i="3"/>
  <c r="H195" i="3"/>
  <c r="F197" i="2"/>
  <c r="K196" i="2"/>
  <c r="H196" i="2"/>
  <c r="F197" i="1"/>
  <c r="K196" i="1"/>
  <c r="H196" i="1"/>
  <c r="K196" i="3" l="1"/>
  <c r="F197" i="3"/>
  <c r="H196" i="3"/>
  <c r="F198" i="2"/>
  <c r="K197" i="2"/>
  <c r="H197" i="2"/>
  <c r="F198" i="1"/>
  <c r="K197" i="1"/>
  <c r="H197" i="1"/>
  <c r="K197" i="3" l="1"/>
  <c r="F198" i="3"/>
  <c r="H197" i="3"/>
  <c r="F199" i="2"/>
  <c r="K198" i="2"/>
  <c r="H198" i="2"/>
  <c r="F199" i="1"/>
  <c r="K198" i="1"/>
  <c r="H198" i="1"/>
  <c r="K198" i="3" l="1"/>
  <c r="F199" i="3"/>
  <c r="H198" i="3"/>
  <c r="F200" i="2"/>
  <c r="K199" i="2"/>
  <c r="H199" i="2"/>
  <c r="F200" i="1"/>
  <c r="K199" i="1"/>
  <c r="H199" i="1"/>
  <c r="K199" i="3" l="1"/>
  <c r="F200" i="3"/>
  <c r="H199" i="3"/>
  <c r="F201" i="2"/>
  <c r="K200" i="2"/>
  <c r="H200" i="2"/>
  <c r="F201" i="1"/>
  <c r="K200" i="1"/>
  <c r="H200" i="1"/>
  <c r="K200" i="3" l="1"/>
  <c r="F201" i="3"/>
  <c r="H200" i="3"/>
  <c r="F202" i="2"/>
  <c r="K201" i="2"/>
  <c r="H201" i="2"/>
  <c r="F202" i="1"/>
  <c r="K201" i="1"/>
  <c r="H201" i="1"/>
  <c r="K201" i="3" l="1"/>
  <c r="F202" i="3"/>
  <c r="H201" i="3"/>
  <c r="F203" i="2"/>
  <c r="K202" i="2"/>
  <c r="H202" i="2"/>
  <c r="F203" i="1"/>
  <c r="K202" i="1"/>
  <c r="H202" i="1"/>
  <c r="K202" i="3" l="1"/>
  <c r="F203" i="3"/>
  <c r="H202" i="3"/>
  <c r="F204" i="2"/>
  <c r="K203" i="2"/>
  <c r="H203" i="2"/>
  <c r="F204" i="1"/>
  <c r="K203" i="1"/>
  <c r="H203" i="1"/>
  <c r="K203" i="3" l="1"/>
  <c r="F204" i="3"/>
  <c r="H203" i="3"/>
  <c r="F205" i="2"/>
  <c r="K204" i="2"/>
  <c r="H204" i="2"/>
  <c r="F205" i="1"/>
  <c r="K204" i="1"/>
  <c r="H204" i="1"/>
  <c r="K204" i="3" l="1"/>
  <c r="F205" i="3"/>
  <c r="H204" i="3"/>
  <c r="F206" i="2"/>
  <c r="K205" i="2"/>
  <c r="H205" i="2"/>
  <c r="F206" i="1"/>
  <c r="K205" i="1"/>
  <c r="H205" i="1"/>
  <c r="K205" i="3" l="1"/>
  <c r="F206" i="3"/>
  <c r="H205" i="3"/>
  <c r="F207" i="2"/>
  <c r="K206" i="2"/>
  <c r="H206" i="2"/>
  <c r="F207" i="1"/>
  <c r="K206" i="1"/>
  <c r="H206" i="1"/>
  <c r="K206" i="3" l="1"/>
  <c r="F207" i="3"/>
  <c r="H206" i="3"/>
  <c r="F208" i="2"/>
  <c r="K207" i="2"/>
  <c r="H207" i="2"/>
  <c r="F208" i="1"/>
  <c r="K207" i="1"/>
  <c r="H207" i="1"/>
  <c r="K207" i="3" l="1"/>
  <c r="F208" i="3"/>
  <c r="H207" i="3"/>
  <c r="F209" i="2"/>
  <c r="K208" i="2"/>
  <c r="H208" i="2"/>
  <c r="F209" i="1"/>
  <c r="K208" i="1"/>
  <c r="H208" i="1"/>
  <c r="K208" i="3" l="1"/>
  <c r="H208" i="3"/>
  <c r="F209" i="3"/>
  <c r="F210" i="2"/>
  <c r="K209" i="2"/>
  <c r="H209" i="2"/>
  <c r="F210" i="1"/>
  <c r="K209" i="1"/>
  <c r="H209" i="1"/>
  <c r="K209" i="3" l="1"/>
  <c r="F210" i="3"/>
  <c r="H209" i="3"/>
  <c r="F211" i="2"/>
  <c r="K210" i="2"/>
  <c r="H210" i="2"/>
  <c r="F211" i="1"/>
  <c r="K210" i="1"/>
  <c r="H210" i="1"/>
  <c r="K210" i="3" l="1"/>
  <c r="F211" i="3"/>
  <c r="H210" i="3"/>
  <c r="F212" i="2"/>
  <c r="K211" i="2"/>
  <c r="H211" i="2"/>
  <c r="F212" i="1"/>
  <c r="K211" i="1"/>
  <c r="H211" i="1"/>
  <c r="K211" i="3" l="1"/>
  <c r="F212" i="3"/>
  <c r="H211" i="3"/>
  <c r="F213" i="2"/>
  <c r="K212" i="2"/>
  <c r="H212" i="2"/>
  <c r="F213" i="1"/>
  <c r="K212" i="1"/>
  <c r="H212" i="1"/>
  <c r="K212" i="3" l="1"/>
  <c r="F213" i="3"/>
  <c r="H212" i="3"/>
  <c r="F214" i="2"/>
  <c r="K213" i="2"/>
  <c r="H213" i="2"/>
  <c r="F214" i="1"/>
  <c r="K213" i="1"/>
  <c r="H213" i="1"/>
  <c r="K213" i="3" l="1"/>
  <c r="F214" i="3"/>
  <c r="H213" i="3"/>
  <c r="F215" i="2"/>
  <c r="K214" i="2"/>
  <c r="H214" i="2"/>
  <c r="F215" i="1"/>
  <c r="K214" i="1"/>
  <c r="H214" i="1"/>
  <c r="K214" i="3" l="1"/>
  <c r="F215" i="3"/>
  <c r="H214" i="3"/>
  <c r="F216" i="2"/>
  <c r="K215" i="2"/>
  <c r="H215" i="2"/>
  <c r="F216" i="1"/>
  <c r="K215" i="1"/>
  <c r="H215" i="1"/>
  <c r="K215" i="3" l="1"/>
  <c r="F216" i="3"/>
  <c r="H215" i="3"/>
  <c r="F217" i="2"/>
  <c r="K216" i="2"/>
  <c r="H216" i="2"/>
  <c r="F217" i="1"/>
  <c r="K216" i="1"/>
  <c r="H216" i="1"/>
  <c r="K216" i="3" l="1"/>
  <c r="F217" i="3"/>
  <c r="H216" i="3"/>
  <c r="F218" i="2"/>
  <c r="K217" i="2"/>
  <c r="H217" i="2"/>
  <c r="F218" i="1"/>
  <c r="K217" i="1"/>
  <c r="H217" i="1"/>
  <c r="K217" i="3" l="1"/>
  <c r="F218" i="3"/>
  <c r="H217" i="3"/>
  <c r="F219" i="2"/>
  <c r="K218" i="2"/>
  <c r="H218" i="2"/>
  <c r="F219" i="1"/>
  <c r="K218" i="1"/>
  <c r="H218" i="1"/>
  <c r="K218" i="3" l="1"/>
  <c r="F219" i="3"/>
  <c r="H218" i="3"/>
  <c r="F220" i="2"/>
  <c r="K219" i="2"/>
  <c r="H219" i="2"/>
  <c r="F220" i="1"/>
  <c r="K219" i="1"/>
  <c r="H219" i="1"/>
  <c r="K219" i="3" l="1"/>
  <c r="F220" i="3"/>
  <c r="H219" i="3"/>
  <c r="F221" i="2"/>
  <c r="K220" i="2"/>
  <c r="H220" i="2"/>
  <c r="F221" i="1"/>
  <c r="K220" i="1"/>
  <c r="H220" i="1"/>
  <c r="K220" i="3" l="1"/>
  <c r="F221" i="3"/>
  <c r="H220" i="3"/>
  <c r="F222" i="2"/>
  <c r="K221" i="2"/>
  <c r="H221" i="2"/>
  <c r="F222" i="1"/>
  <c r="K221" i="1"/>
  <c r="H221" i="1"/>
  <c r="K221" i="3" l="1"/>
  <c r="F222" i="3"/>
  <c r="H221" i="3"/>
  <c r="F223" i="2"/>
  <c r="K222" i="2"/>
  <c r="H222" i="2"/>
  <c r="F223" i="1"/>
  <c r="K222" i="1"/>
  <c r="H222" i="1"/>
  <c r="K222" i="3" l="1"/>
  <c r="F223" i="3"/>
  <c r="H222" i="3"/>
  <c r="F224" i="2"/>
  <c r="K223" i="2"/>
  <c r="H223" i="2"/>
  <c r="F224" i="1"/>
  <c r="K223" i="1"/>
  <c r="H223" i="1"/>
  <c r="K223" i="3" l="1"/>
  <c r="F224" i="3"/>
  <c r="H223" i="3"/>
  <c r="F225" i="2"/>
  <c r="K224" i="2"/>
  <c r="H224" i="2"/>
  <c r="F225" i="1"/>
  <c r="K224" i="1"/>
  <c r="H224" i="1"/>
  <c r="K224" i="3" l="1"/>
  <c r="F225" i="3"/>
  <c r="H224" i="3"/>
  <c r="F226" i="2"/>
  <c r="K225" i="2"/>
  <c r="H225" i="2"/>
  <c r="F226" i="1"/>
  <c r="K225" i="1"/>
  <c r="H225" i="1"/>
  <c r="K225" i="3" l="1"/>
  <c r="F226" i="3"/>
  <c r="H225" i="3"/>
  <c r="F227" i="2"/>
  <c r="K226" i="2"/>
  <c r="H226" i="2"/>
  <c r="F227" i="1"/>
  <c r="H226" i="1"/>
  <c r="K226" i="1"/>
  <c r="K226" i="3" l="1"/>
  <c r="F227" i="3"/>
  <c r="H226" i="3"/>
  <c r="F228" i="2"/>
  <c r="K227" i="2"/>
  <c r="H227" i="2"/>
  <c r="F228" i="1"/>
  <c r="K227" i="1"/>
  <c r="H227" i="1"/>
  <c r="K227" i="3" l="1"/>
  <c r="F228" i="3"/>
  <c r="H227" i="3"/>
  <c r="F229" i="2"/>
  <c r="K228" i="2"/>
  <c r="H228" i="2"/>
  <c r="F229" i="1"/>
  <c r="K228" i="1"/>
  <c r="H228" i="1"/>
  <c r="K228" i="3" l="1"/>
  <c r="F229" i="3"/>
  <c r="H228" i="3"/>
  <c r="F230" i="2"/>
  <c r="K229" i="2"/>
  <c r="H229" i="2"/>
  <c r="F230" i="1"/>
  <c r="K229" i="1"/>
  <c r="H229" i="1"/>
  <c r="K229" i="3" l="1"/>
  <c r="F230" i="3"/>
  <c r="H229" i="3"/>
  <c r="F231" i="2"/>
  <c r="K230" i="2"/>
  <c r="H230" i="2"/>
  <c r="F231" i="1"/>
  <c r="K230" i="1"/>
  <c r="H230" i="1"/>
  <c r="K230" i="3" l="1"/>
  <c r="F231" i="3"/>
  <c r="H230" i="3"/>
  <c r="F232" i="2"/>
  <c r="K231" i="2"/>
  <c r="H231" i="2"/>
  <c r="F232" i="1"/>
  <c r="K231" i="1"/>
  <c r="H231" i="1"/>
  <c r="K231" i="3" l="1"/>
  <c r="F232" i="3"/>
  <c r="H231" i="3"/>
  <c r="F233" i="2"/>
  <c r="K232" i="2"/>
  <c r="H232" i="2"/>
  <c r="F233" i="1"/>
  <c r="K232" i="1"/>
  <c r="H232" i="1"/>
  <c r="K232" i="3" l="1"/>
  <c r="F233" i="3"/>
  <c r="H232" i="3"/>
  <c r="F234" i="2"/>
  <c r="K233" i="2"/>
  <c r="H233" i="2"/>
  <c r="F234" i="1"/>
  <c r="K233" i="1"/>
  <c r="H233" i="1"/>
  <c r="K233" i="3" l="1"/>
  <c r="F234" i="3"/>
  <c r="H233" i="3"/>
  <c r="F235" i="2"/>
  <c r="K234" i="2"/>
  <c r="H234" i="2"/>
  <c r="F235" i="1"/>
  <c r="K234" i="1"/>
  <c r="H234" i="1"/>
  <c r="K234" i="3" l="1"/>
  <c r="H234" i="3"/>
  <c r="F235" i="3"/>
  <c r="F236" i="2"/>
  <c r="K235" i="2"/>
  <c r="H235" i="2"/>
  <c r="F236" i="1"/>
  <c r="K235" i="1"/>
  <c r="H235" i="1"/>
  <c r="K235" i="3" l="1"/>
  <c r="F236" i="3"/>
  <c r="H235" i="3"/>
  <c r="F237" i="2"/>
  <c r="K236" i="2"/>
  <c r="H236" i="2"/>
  <c r="F237" i="1"/>
  <c r="K236" i="1"/>
  <c r="H236" i="1"/>
  <c r="K236" i="3" l="1"/>
  <c r="F237" i="3"/>
  <c r="H236" i="3"/>
  <c r="F238" i="2"/>
  <c r="K237" i="2"/>
  <c r="H237" i="2"/>
  <c r="F238" i="1"/>
  <c r="K237" i="1"/>
  <c r="H237" i="1"/>
  <c r="K237" i="3" l="1"/>
  <c r="F238" i="3"/>
  <c r="H237" i="3"/>
  <c r="F239" i="2"/>
  <c r="K238" i="2"/>
  <c r="H238" i="2"/>
  <c r="F239" i="1"/>
  <c r="K238" i="1"/>
  <c r="H238" i="1"/>
  <c r="K238" i="3" l="1"/>
  <c r="F239" i="3"/>
  <c r="H238" i="3"/>
  <c r="F240" i="2"/>
  <c r="K239" i="2"/>
  <c r="H239" i="2"/>
  <c r="F240" i="1"/>
  <c r="K239" i="1"/>
  <c r="H239" i="1"/>
  <c r="K239" i="3" l="1"/>
  <c r="F240" i="3"/>
  <c r="H239" i="3"/>
  <c r="F241" i="2"/>
  <c r="K240" i="2"/>
  <c r="H240" i="2"/>
  <c r="F241" i="1"/>
  <c r="K240" i="1"/>
  <c r="H240" i="1"/>
  <c r="K240" i="3" l="1"/>
  <c r="F241" i="3"/>
  <c r="H240" i="3"/>
  <c r="F242" i="2"/>
  <c r="K241" i="2"/>
  <c r="H241" i="2"/>
  <c r="F242" i="1"/>
  <c r="K241" i="1"/>
  <c r="H241" i="1"/>
  <c r="K241" i="3" l="1"/>
  <c r="F242" i="3"/>
  <c r="H241" i="3"/>
  <c r="F243" i="2"/>
  <c r="K242" i="2"/>
  <c r="H242" i="2"/>
  <c r="F243" i="1"/>
  <c r="K242" i="1"/>
  <c r="H242" i="1"/>
  <c r="K242" i="3" l="1"/>
  <c r="F243" i="3"/>
  <c r="H242" i="3"/>
  <c r="F244" i="2"/>
  <c r="K243" i="2"/>
  <c r="H243" i="2"/>
  <c r="F244" i="1"/>
  <c r="K243" i="1"/>
  <c r="H243" i="1"/>
  <c r="K243" i="3" l="1"/>
  <c r="F244" i="3"/>
  <c r="H243" i="3"/>
  <c r="F245" i="2"/>
  <c r="K244" i="2"/>
  <c r="H244" i="2"/>
  <c r="F245" i="1"/>
  <c r="K244" i="1"/>
  <c r="H244" i="1"/>
  <c r="K244" i="3" l="1"/>
  <c r="F245" i="3"/>
  <c r="H244" i="3"/>
  <c r="F246" i="2"/>
  <c r="K245" i="2"/>
  <c r="H245" i="2"/>
  <c r="F246" i="1"/>
  <c r="K245" i="1"/>
  <c r="H245" i="1"/>
  <c r="K245" i="3" l="1"/>
  <c r="F246" i="3"/>
  <c r="H245" i="3"/>
  <c r="F247" i="2"/>
  <c r="K246" i="2"/>
  <c r="H246" i="2"/>
  <c r="F247" i="1"/>
  <c r="K246" i="1"/>
  <c r="H246" i="1"/>
  <c r="K246" i="3" l="1"/>
  <c r="H246" i="3"/>
  <c r="F247" i="3"/>
  <c r="F248" i="2"/>
  <c r="K247" i="2"/>
  <c r="H247" i="2"/>
  <c r="F248" i="1"/>
  <c r="K247" i="1"/>
  <c r="H247" i="1"/>
  <c r="K247" i="3" l="1"/>
  <c r="F248" i="3"/>
  <c r="H247" i="3"/>
  <c r="F249" i="2"/>
  <c r="K248" i="2"/>
  <c r="H248" i="2"/>
  <c r="F249" i="1"/>
  <c r="K248" i="1"/>
  <c r="H248" i="1"/>
  <c r="K248" i="3" l="1"/>
  <c r="F249" i="3"/>
  <c r="H248" i="3"/>
  <c r="F250" i="2"/>
  <c r="K249" i="2"/>
  <c r="H249" i="2"/>
  <c r="F250" i="1"/>
  <c r="K249" i="1"/>
  <c r="H249" i="1"/>
  <c r="K249" i="3" l="1"/>
  <c r="H249" i="3"/>
  <c r="F250" i="3"/>
  <c r="F251" i="2"/>
  <c r="K250" i="2"/>
  <c r="H250" i="2"/>
  <c r="F251" i="1"/>
  <c r="K250" i="1"/>
  <c r="H250" i="1"/>
  <c r="K250" i="3" l="1"/>
  <c r="F251" i="3"/>
  <c r="H250" i="3"/>
  <c r="F252" i="2"/>
  <c r="K251" i="2"/>
  <c r="H251" i="2"/>
  <c r="F252" i="1"/>
  <c r="K251" i="1"/>
  <c r="H251" i="1"/>
  <c r="K251" i="3" l="1"/>
  <c r="F252" i="3"/>
  <c r="H251" i="3"/>
  <c r="F253" i="2"/>
  <c r="K252" i="2"/>
  <c r="H252" i="2"/>
  <c r="F253" i="1"/>
  <c r="K252" i="1"/>
  <c r="H252" i="1"/>
  <c r="K252" i="3" l="1"/>
  <c r="F253" i="3"/>
  <c r="H252" i="3"/>
  <c r="F254" i="2"/>
  <c r="K253" i="2"/>
  <c r="H253" i="2"/>
  <c r="F254" i="1"/>
  <c r="K253" i="1"/>
  <c r="H253" i="1"/>
  <c r="K253" i="3" l="1"/>
  <c r="F254" i="3"/>
  <c r="H253" i="3"/>
  <c r="F255" i="2"/>
  <c r="K254" i="2"/>
  <c r="H254" i="2"/>
  <c r="F255" i="1"/>
  <c r="K254" i="1"/>
  <c r="H254" i="1"/>
  <c r="K254" i="3" l="1"/>
  <c r="F255" i="3"/>
  <c r="H254" i="3"/>
  <c r="F256" i="2"/>
  <c r="K255" i="2"/>
  <c r="H255" i="2"/>
  <c r="F256" i="1"/>
  <c r="K255" i="1"/>
  <c r="H255" i="1"/>
  <c r="K255" i="3" l="1"/>
  <c r="F256" i="3"/>
  <c r="H255" i="3"/>
  <c r="F257" i="2"/>
  <c r="K256" i="2"/>
  <c r="H256" i="2"/>
  <c r="F257" i="1"/>
  <c r="K256" i="1"/>
  <c r="H256" i="1"/>
  <c r="K256" i="3" l="1"/>
  <c r="F257" i="3"/>
  <c r="H256" i="3"/>
  <c r="F258" i="2"/>
  <c r="K257" i="2"/>
  <c r="H257" i="2"/>
  <c r="F258" i="1"/>
  <c r="K257" i="1"/>
  <c r="H257" i="1"/>
  <c r="K257" i="3" l="1"/>
  <c r="F258" i="3"/>
  <c r="H257" i="3"/>
  <c r="F259" i="2"/>
  <c r="K258" i="2"/>
  <c r="H258" i="2"/>
  <c r="F259" i="1"/>
  <c r="K258" i="1"/>
  <c r="H258" i="1"/>
  <c r="K258" i="3" l="1"/>
  <c r="F259" i="3"/>
  <c r="H258" i="3"/>
  <c r="F260" i="2"/>
  <c r="K259" i="2"/>
  <c r="H259" i="2"/>
  <c r="F260" i="1"/>
  <c r="K259" i="1"/>
  <c r="H259" i="1"/>
  <c r="K259" i="3" l="1"/>
  <c r="F260" i="3"/>
  <c r="H259" i="3"/>
  <c r="F261" i="2"/>
  <c r="K260" i="2"/>
  <c r="H260" i="2"/>
  <c r="F261" i="1"/>
  <c r="K260" i="1"/>
  <c r="H260" i="1"/>
  <c r="K260" i="3" l="1"/>
  <c r="F261" i="3"/>
  <c r="H260" i="3"/>
  <c r="F262" i="2"/>
  <c r="K261" i="2"/>
  <c r="H261" i="2"/>
  <c r="F262" i="1"/>
  <c r="K261" i="1"/>
  <c r="H261" i="1"/>
  <c r="K261" i="3" l="1"/>
  <c r="F262" i="3"/>
  <c r="H261" i="3"/>
  <c r="F263" i="2"/>
  <c r="K262" i="2"/>
  <c r="H262" i="2"/>
  <c r="F263" i="1"/>
  <c r="K262" i="1"/>
  <c r="H262" i="1"/>
  <c r="K262" i="3" l="1"/>
  <c r="F263" i="3"/>
  <c r="H262" i="3"/>
  <c r="F264" i="2"/>
  <c r="K263" i="2"/>
  <c r="H263" i="2"/>
  <c r="F264" i="1"/>
  <c r="K263" i="1"/>
  <c r="H263" i="1"/>
  <c r="K263" i="3" l="1"/>
  <c r="F264" i="3"/>
  <c r="H263" i="3"/>
  <c r="F265" i="2"/>
  <c r="K264" i="2"/>
  <c r="H264" i="2"/>
  <c r="F265" i="1"/>
  <c r="K264" i="1"/>
  <c r="H264" i="1"/>
  <c r="K264" i="3" l="1"/>
  <c r="F265" i="3"/>
  <c r="H264" i="3"/>
  <c r="F266" i="2"/>
  <c r="K265" i="2"/>
  <c r="H265" i="2"/>
  <c r="F266" i="1"/>
  <c r="K265" i="1"/>
  <c r="H265" i="1"/>
  <c r="K265" i="3" l="1"/>
  <c r="F266" i="3"/>
  <c r="H265" i="3"/>
  <c r="F267" i="2"/>
  <c r="K266" i="2"/>
  <c r="H266" i="2"/>
  <c r="F267" i="1"/>
  <c r="K266" i="1"/>
  <c r="H266" i="1"/>
  <c r="K266" i="3" l="1"/>
  <c r="F267" i="3"/>
  <c r="H266" i="3"/>
  <c r="F268" i="2"/>
  <c r="K267" i="2"/>
  <c r="H267" i="2"/>
  <c r="F268" i="1"/>
  <c r="K267" i="1"/>
  <c r="H267" i="1"/>
  <c r="K267" i="3" l="1"/>
  <c r="F268" i="3"/>
  <c r="H267" i="3"/>
  <c r="F269" i="2"/>
  <c r="K268" i="2"/>
  <c r="H268" i="2"/>
  <c r="F269" i="1"/>
  <c r="K268" i="1"/>
  <c r="H268" i="1"/>
  <c r="K268" i="3" l="1"/>
  <c r="F269" i="3"/>
  <c r="H268" i="3"/>
  <c r="F270" i="2"/>
  <c r="K269" i="2"/>
  <c r="H269" i="2"/>
  <c r="F270" i="1"/>
  <c r="K269" i="1"/>
  <c r="H269" i="1"/>
  <c r="K269" i="3" l="1"/>
  <c r="F270" i="3"/>
  <c r="H269" i="3"/>
  <c r="F271" i="2"/>
  <c r="K270" i="2"/>
  <c r="H270" i="2"/>
  <c r="F271" i="1"/>
  <c r="K270" i="1"/>
  <c r="H270" i="1"/>
  <c r="K270" i="3" l="1"/>
  <c r="H270" i="3"/>
  <c r="F271" i="3"/>
  <c r="F272" i="2"/>
  <c r="K271" i="2"/>
  <c r="H271" i="2"/>
  <c r="F272" i="1"/>
  <c r="K271" i="1"/>
  <c r="H271" i="1"/>
  <c r="K271" i="3" l="1"/>
  <c r="F272" i="3"/>
  <c r="H271" i="3"/>
  <c r="F273" i="2"/>
  <c r="K272" i="2"/>
  <c r="H272" i="2"/>
  <c r="F273" i="1"/>
  <c r="K272" i="1"/>
  <c r="H272" i="1"/>
  <c r="K272" i="3" l="1"/>
  <c r="F273" i="3"/>
  <c r="H272" i="3"/>
  <c r="F274" i="2"/>
  <c r="K273" i="2"/>
  <c r="H273" i="2"/>
  <c r="F274" i="1"/>
  <c r="K273" i="1"/>
  <c r="H273" i="1"/>
  <c r="K273" i="3" l="1"/>
  <c r="F274" i="3"/>
  <c r="H273" i="3"/>
  <c r="F275" i="2"/>
  <c r="K274" i="2"/>
  <c r="H274" i="2"/>
  <c r="F275" i="1"/>
  <c r="K274" i="1"/>
  <c r="H274" i="1"/>
  <c r="K274" i="3" l="1"/>
  <c r="F275" i="3"/>
  <c r="H274" i="3"/>
  <c r="F276" i="2"/>
  <c r="K275" i="2"/>
  <c r="H275" i="2"/>
  <c r="F276" i="1"/>
  <c r="K275" i="1"/>
  <c r="H275" i="1"/>
  <c r="K275" i="3" l="1"/>
  <c r="F276" i="3"/>
  <c r="H275" i="3"/>
  <c r="F277" i="2"/>
  <c r="K276" i="2"/>
  <c r="H276" i="2"/>
  <c r="F277" i="1"/>
  <c r="K276" i="1"/>
  <c r="H276" i="1"/>
  <c r="K276" i="3" l="1"/>
  <c r="F277" i="3"/>
  <c r="H276" i="3"/>
  <c r="F278" i="2"/>
  <c r="K277" i="2"/>
  <c r="H277" i="2"/>
  <c r="F278" i="1"/>
  <c r="K277" i="1"/>
  <c r="H277" i="1"/>
  <c r="K277" i="3" l="1"/>
  <c r="F278" i="3"/>
  <c r="H277" i="3"/>
  <c r="F279" i="2"/>
  <c r="K278" i="2"/>
  <c r="H278" i="2"/>
  <c r="F279" i="1"/>
  <c r="K278" i="1"/>
  <c r="H278" i="1"/>
  <c r="K278" i="3" l="1"/>
  <c r="F279" i="3"/>
  <c r="H278" i="3"/>
  <c r="F280" i="2"/>
  <c r="K279" i="2"/>
  <c r="H279" i="2"/>
  <c r="F280" i="1"/>
  <c r="K279" i="1"/>
  <c r="H279" i="1"/>
  <c r="K279" i="3" l="1"/>
  <c r="F280" i="3"/>
  <c r="H279" i="3"/>
  <c r="F281" i="2"/>
  <c r="K280" i="2"/>
  <c r="H280" i="2"/>
  <c r="F281" i="1"/>
  <c r="K280" i="1"/>
  <c r="H280" i="1"/>
  <c r="K280" i="3" l="1"/>
  <c r="F281" i="3"/>
  <c r="H280" i="3"/>
  <c r="F282" i="2"/>
  <c r="K281" i="2"/>
  <c r="H281" i="2"/>
  <c r="F282" i="1"/>
  <c r="K281" i="1"/>
  <c r="H281" i="1"/>
  <c r="K281" i="3" l="1"/>
  <c r="F282" i="3"/>
  <c r="H281" i="3"/>
  <c r="F283" i="2"/>
  <c r="K282" i="2"/>
  <c r="H282" i="2"/>
  <c r="F283" i="1"/>
  <c r="K282" i="1"/>
  <c r="H282" i="1"/>
  <c r="K282" i="3" l="1"/>
  <c r="F283" i="3"/>
  <c r="H282" i="3"/>
  <c r="F284" i="2"/>
  <c r="K283" i="2"/>
  <c r="H283" i="2"/>
  <c r="F284" i="1"/>
  <c r="K283" i="1"/>
  <c r="H283" i="1"/>
  <c r="K283" i="3" l="1"/>
  <c r="F284" i="3"/>
  <c r="H283" i="3"/>
  <c r="F285" i="2"/>
  <c r="K284" i="2"/>
  <c r="H284" i="2"/>
  <c r="F285" i="1"/>
  <c r="K284" i="1"/>
  <c r="H284" i="1"/>
  <c r="K284" i="3" l="1"/>
  <c r="F285" i="3"/>
  <c r="H284" i="3"/>
  <c r="F286" i="2"/>
  <c r="K285" i="2"/>
  <c r="H285" i="2"/>
  <c r="F286" i="1"/>
  <c r="K285" i="1"/>
  <c r="H285" i="1"/>
  <c r="K285" i="3" l="1"/>
  <c r="F286" i="3"/>
  <c r="H285" i="3"/>
  <c r="F287" i="2"/>
  <c r="K286" i="2"/>
  <c r="H286" i="2"/>
  <c r="F287" i="1"/>
  <c r="K286" i="1"/>
  <c r="H286" i="1"/>
  <c r="K286" i="3" l="1"/>
  <c r="F287" i="3"/>
  <c r="H286" i="3"/>
  <c r="F288" i="2"/>
  <c r="K287" i="2"/>
  <c r="H287" i="2"/>
  <c r="F288" i="1"/>
  <c r="K287" i="1"/>
  <c r="H287" i="1"/>
  <c r="K287" i="3" l="1"/>
  <c r="F288" i="3"/>
  <c r="H287" i="3"/>
  <c r="F289" i="2"/>
  <c r="K288" i="2"/>
  <c r="H288" i="2"/>
  <c r="F289" i="1"/>
  <c r="K288" i="1"/>
  <c r="H288" i="1"/>
  <c r="K288" i="3" l="1"/>
  <c r="F289" i="3"/>
  <c r="H288" i="3"/>
  <c r="F290" i="2"/>
  <c r="K289" i="2"/>
  <c r="H289" i="2"/>
  <c r="F290" i="1"/>
  <c r="K289" i="1"/>
  <c r="H289" i="1"/>
  <c r="K289" i="3" l="1"/>
  <c r="F290" i="3"/>
  <c r="H289" i="3"/>
  <c r="F291" i="2"/>
  <c r="K290" i="2"/>
  <c r="H290" i="2"/>
  <c r="F291" i="1"/>
  <c r="K290" i="1"/>
  <c r="H290" i="1"/>
  <c r="K290" i="3" l="1"/>
  <c r="F291" i="3"/>
  <c r="H290" i="3"/>
  <c r="F292" i="2"/>
  <c r="K291" i="2"/>
  <c r="H291" i="2"/>
  <c r="F292" i="1"/>
  <c r="K291" i="1"/>
  <c r="H291" i="1"/>
  <c r="K291" i="3" l="1"/>
  <c r="F292" i="3"/>
  <c r="H291" i="3"/>
  <c r="F293" i="2"/>
  <c r="K292" i="2"/>
  <c r="H292" i="2"/>
  <c r="F293" i="1"/>
  <c r="K292" i="1"/>
  <c r="H292" i="1"/>
  <c r="K292" i="3" l="1"/>
  <c r="F293" i="3"/>
  <c r="H292" i="3"/>
  <c r="F294" i="2"/>
  <c r="K293" i="2"/>
  <c r="H293" i="2"/>
  <c r="F294" i="1"/>
  <c r="K293" i="1"/>
  <c r="H293" i="1"/>
  <c r="K293" i="3" l="1"/>
  <c r="F294" i="3"/>
  <c r="H293" i="3"/>
  <c r="F295" i="2"/>
  <c r="K294" i="2"/>
  <c r="H294" i="2"/>
  <c r="F295" i="1"/>
  <c r="K294" i="1"/>
  <c r="H294" i="1"/>
  <c r="K294" i="3" l="1"/>
  <c r="F295" i="3"/>
  <c r="H294" i="3"/>
  <c r="F296" i="2"/>
  <c r="K295" i="2"/>
  <c r="H295" i="2"/>
  <c r="F296" i="1"/>
  <c r="K295" i="1"/>
  <c r="H295" i="1"/>
  <c r="K295" i="3" l="1"/>
  <c r="F296" i="3"/>
  <c r="H295" i="3"/>
  <c r="F297" i="2"/>
  <c r="K296" i="2"/>
  <c r="H296" i="2"/>
  <c r="F297" i="1"/>
  <c r="K296" i="1"/>
  <c r="H296" i="1"/>
  <c r="K296" i="3" l="1"/>
  <c r="F297" i="3"/>
  <c r="H296" i="3"/>
  <c r="F298" i="2"/>
  <c r="K297" i="2"/>
  <c r="H297" i="2"/>
  <c r="F298" i="1"/>
  <c r="K297" i="1"/>
  <c r="H297" i="1"/>
  <c r="K297" i="3" l="1"/>
  <c r="F298" i="3"/>
  <c r="H297" i="3"/>
  <c r="F299" i="2"/>
  <c r="K298" i="2"/>
  <c r="H298" i="2"/>
  <c r="F299" i="1"/>
  <c r="K298" i="1"/>
  <c r="H298" i="1"/>
  <c r="K298" i="3" l="1"/>
  <c r="F299" i="3"/>
  <c r="H298" i="3"/>
  <c r="F300" i="2"/>
  <c r="K299" i="2"/>
  <c r="H299" i="2"/>
  <c r="F300" i="1"/>
  <c r="K299" i="1"/>
  <c r="H299" i="1"/>
  <c r="K299" i="3" l="1"/>
  <c r="F300" i="3"/>
  <c r="H299" i="3"/>
  <c r="F301" i="2"/>
  <c r="K300" i="2"/>
  <c r="H300" i="2"/>
  <c r="F301" i="1"/>
  <c r="K300" i="1"/>
  <c r="H300" i="1"/>
  <c r="K300" i="3" l="1"/>
  <c r="H300" i="3"/>
  <c r="F301" i="3"/>
  <c r="F302" i="2"/>
  <c r="K301" i="2"/>
  <c r="H301" i="2"/>
  <c r="F302" i="1"/>
  <c r="K301" i="1"/>
  <c r="H301" i="1"/>
  <c r="K301" i="3" l="1"/>
  <c r="F302" i="3"/>
  <c r="H301" i="3"/>
  <c r="F303" i="2"/>
  <c r="K302" i="2"/>
  <c r="H302" i="2"/>
  <c r="F303" i="1"/>
  <c r="K302" i="1"/>
  <c r="H302" i="1"/>
  <c r="K302" i="3" l="1"/>
  <c r="F303" i="3"/>
  <c r="H302" i="3"/>
  <c r="F304" i="2"/>
  <c r="K303" i="2"/>
  <c r="H303" i="2"/>
  <c r="F304" i="1"/>
  <c r="K303" i="1"/>
  <c r="H303" i="1"/>
  <c r="K303" i="3" l="1"/>
  <c r="F304" i="3"/>
  <c r="H303" i="3"/>
  <c r="F305" i="2"/>
  <c r="K304" i="2"/>
  <c r="H304" i="2"/>
  <c r="F305" i="1"/>
  <c r="K304" i="1"/>
  <c r="H304" i="1"/>
  <c r="K304" i="3" l="1"/>
  <c r="F305" i="3"/>
  <c r="H304" i="3"/>
  <c r="F306" i="2"/>
  <c r="K305" i="2"/>
  <c r="H305" i="2"/>
  <c r="F306" i="1"/>
  <c r="K305" i="1"/>
  <c r="H305" i="1"/>
  <c r="K305" i="3" l="1"/>
  <c r="F306" i="3"/>
  <c r="H305" i="3"/>
  <c r="F307" i="2"/>
  <c r="K306" i="2"/>
  <c r="H306" i="2"/>
  <c r="F307" i="1"/>
  <c r="K306" i="1"/>
  <c r="H306" i="1"/>
  <c r="K306" i="3" l="1"/>
  <c r="F307" i="3"/>
  <c r="H306" i="3"/>
  <c r="F308" i="2"/>
  <c r="K307" i="2"/>
  <c r="H307" i="2"/>
  <c r="F308" i="1"/>
  <c r="K307" i="1"/>
  <c r="H307" i="1"/>
  <c r="K307" i="3" l="1"/>
  <c r="F308" i="3"/>
  <c r="H307" i="3"/>
  <c r="F309" i="2"/>
  <c r="K308" i="2"/>
  <c r="H308" i="2"/>
  <c r="F309" i="1"/>
  <c r="K308" i="1"/>
  <c r="H308" i="1"/>
  <c r="K308" i="3" l="1"/>
  <c r="F309" i="3"/>
  <c r="H308" i="3"/>
  <c r="F310" i="2"/>
  <c r="K309" i="2"/>
  <c r="H309" i="2"/>
  <c r="F310" i="1"/>
  <c r="K309" i="1"/>
  <c r="H309" i="1"/>
  <c r="K309" i="3" l="1"/>
  <c r="F310" i="3"/>
  <c r="H309" i="3"/>
  <c r="F311" i="2"/>
  <c r="K310" i="2"/>
  <c r="H310" i="2"/>
  <c r="F311" i="1"/>
  <c r="K310" i="1"/>
  <c r="H310" i="1"/>
  <c r="K310" i="3" l="1"/>
  <c r="H310" i="3"/>
  <c r="F311" i="3"/>
  <c r="F312" i="2"/>
  <c r="K311" i="2"/>
  <c r="H311" i="2"/>
  <c r="F312" i="1"/>
  <c r="H311" i="1"/>
  <c r="K311" i="1"/>
  <c r="K311" i="3" l="1"/>
  <c r="F312" i="3"/>
  <c r="H311" i="3"/>
  <c r="F313" i="2"/>
  <c r="K312" i="2"/>
  <c r="H312" i="2"/>
  <c r="F313" i="1"/>
  <c r="K312" i="1"/>
  <c r="H312" i="1"/>
  <c r="K312" i="3" l="1"/>
  <c r="F313" i="3"/>
  <c r="H312" i="3"/>
  <c r="F314" i="2"/>
  <c r="K313" i="2"/>
  <c r="H313" i="2"/>
  <c r="F314" i="1"/>
  <c r="K313" i="1"/>
  <c r="H313" i="1"/>
  <c r="K313" i="3" l="1"/>
  <c r="F314" i="3"/>
  <c r="H313" i="3"/>
  <c r="F315" i="2"/>
  <c r="K314" i="2"/>
  <c r="H314" i="2"/>
  <c r="F315" i="1"/>
  <c r="K314" i="1"/>
  <c r="H314" i="1"/>
  <c r="K314" i="3" l="1"/>
  <c r="F315" i="3"/>
  <c r="H314" i="3"/>
  <c r="F316" i="2"/>
  <c r="K315" i="2"/>
  <c r="H315" i="2"/>
  <c r="F316" i="1"/>
  <c r="K315" i="1"/>
  <c r="H315" i="1"/>
  <c r="K315" i="3" l="1"/>
  <c r="F316" i="3"/>
  <c r="H315" i="3"/>
  <c r="F317" i="2"/>
  <c r="K316" i="2"/>
  <c r="H316" i="2"/>
  <c r="F317" i="1"/>
  <c r="K316" i="1"/>
  <c r="H316" i="1"/>
  <c r="K316" i="3" l="1"/>
  <c r="F317" i="3"/>
  <c r="H316" i="3"/>
  <c r="F318" i="2"/>
  <c r="K317" i="2"/>
  <c r="H317" i="2"/>
  <c r="F318" i="1"/>
  <c r="K317" i="1"/>
  <c r="H317" i="1"/>
  <c r="K317" i="3" l="1"/>
  <c r="F318" i="3"/>
  <c r="H317" i="3"/>
  <c r="F319" i="2"/>
  <c r="K318" i="2"/>
  <c r="H318" i="2"/>
  <c r="F319" i="1"/>
  <c r="K318" i="1"/>
  <c r="H318" i="1"/>
  <c r="K318" i="3" l="1"/>
  <c r="F319" i="3"/>
  <c r="H318" i="3"/>
  <c r="F320" i="2"/>
  <c r="K319" i="2"/>
  <c r="H319" i="2"/>
  <c r="F320" i="1"/>
  <c r="K319" i="1"/>
  <c r="H319" i="1"/>
  <c r="K319" i="3" l="1"/>
  <c r="F320" i="3"/>
  <c r="H319" i="3"/>
  <c r="F321" i="2"/>
  <c r="K320" i="2"/>
  <c r="H320" i="2"/>
  <c r="F321" i="1"/>
  <c r="K320" i="1"/>
  <c r="H320" i="1"/>
  <c r="K320" i="3" l="1"/>
  <c r="F321" i="3"/>
  <c r="H320" i="3"/>
  <c r="F322" i="2"/>
  <c r="K321" i="2"/>
  <c r="H321" i="2"/>
  <c r="F322" i="1"/>
  <c r="K321" i="1"/>
  <c r="H321" i="1"/>
  <c r="K321" i="3" l="1"/>
  <c r="H321" i="3"/>
  <c r="F322" i="3"/>
  <c r="F323" i="2"/>
  <c r="K322" i="2"/>
  <c r="H322" i="2"/>
  <c r="F323" i="1"/>
  <c r="K322" i="1"/>
  <c r="H322" i="1"/>
  <c r="K322" i="3" l="1"/>
  <c r="H322" i="3"/>
  <c r="F323" i="3"/>
  <c r="F324" i="2"/>
  <c r="K323" i="2"/>
  <c r="H323" i="2"/>
  <c r="F324" i="1"/>
  <c r="K323" i="1"/>
  <c r="H323" i="1"/>
  <c r="K323" i="3" l="1"/>
  <c r="H323" i="3"/>
  <c r="F324" i="3"/>
  <c r="F325" i="2"/>
  <c r="K324" i="2"/>
  <c r="H324" i="2"/>
  <c r="F325" i="1"/>
  <c r="K324" i="1"/>
  <c r="H324" i="1"/>
  <c r="K324" i="3" l="1"/>
  <c r="F325" i="3"/>
  <c r="H324" i="3"/>
  <c r="F326" i="2"/>
  <c r="K325" i="2"/>
  <c r="H325" i="2"/>
  <c r="F326" i="1"/>
  <c r="K325" i="1"/>
  <c r="H325" i="1"/>
  <c r="K325" i="3" l="1"/>
  <c r="F326" i="3"/>
  <c r="H325" i="3"/>
  <c r="F327" i="2"/>
  <c r="K326" i="2"/>
  <c r="H326" i="2"/>
  <c r="F327" i="1"/>
  <c r="K326" i="1"/>
  <c r="H326" i="1"/>
  <c r="K326" i="3" l="1"/>
  <c r="F327" i="3"/>
  <c r="H326" i="3"/>
  <c r="F328" i="2"/>
  <c r="K327" i="2"/>
  <c r="H327" i="2"/>
  <c r="F328" i="1"/>
  <c r="K327" i="1"/>
  <c r="H327" i="1"/>
  <c r="K327" i="3" l="1"/>
  <c r="F328" i="3"/>
  <c r="H327" i="3"/>
  <c r="F329" i="2"/>
  <c r="K328" i="2"/>
  <c r="H328" i="2"/>
  <c r="F329" i="1"/>
  <c r="K328" i="1"/>
  <c r="H328" i="1"/>
  <c r="K328" i="3" l="1"/>
  <c r="F329" i="3"/>
  <c r="H328" i="3"/>
  <c r="F330" i="2"/>
  <c r="K329" i="2"/>
  <c r="H329" i="2"/>
  <c r="F330" i="1"/>
  <c r="K329" i="1"/>
  <c r="H329" i="1"/>
  <c r="K329" i="3" l="1"/>
  <c r="F330" i="3"/>
  <c r="H329" i="3"/>
  <c r="F331" i="2"/>
  <c r="K330" i="2"/>
  <c r="H330" i="2"/>
  <c r="F331" i="1"/>
  <c r="K330" i="1"/>
  <c r="H330" i="1"/>
  <c r="K330" i="3" l="1"/>
  <c r="F331" i="3"/>
  <c r="H330" i="3"/>
  <c r="F332" i="2"/>
  <c r="K331" i="2"/>
  <c r="H331" i="2"/>
  <c r="F332" i="1"/>
  <c r="K331" i="1"/>
  <c r="H331" i="1"/>
  <c r="K331" i="3" l="1"/>
  <c r="F332" i="3"/>
  <c r="H331" i="3"/>
  <c r="F333" i="2"/>
  <c r="K332" i="2"/>
  <c r="H332" i="2"/>
  <c r="F333" i="1"/>
  <c r="K332" i="1"/>
  <c r="H332" i="1"/>
  <c r="K332" i="3" l="1"/>
  <c r="F333" i="3"/>
  <c r="H332" i="3"/>
  <c r="F334" i="2"/>
  <c r="K333" i="2"/>
  <c r="H333" i="2"/>
  <c r="F334" i="1"/>
  <c r="K333" i="1"/>
  <c r="H333" i="1"/>
  <c r="K333" i="3" l="1"/>
  <c r="F334" i="3"/>
  <c r="H333" i="3"/>
  <c r="F335" i="2"/>
  <c r="K334" i="2"/>
  <c r="H334" i="2"/>
  <c r="F335" i="1"/>
  <c r="K334" i="1"/>
  <c r="H334" i="1"/>
  <c r="K334" i="3" l="1"/>
  <c r="F335" i="3"/>
  <c r="H334" i="3"/>
  <c r="F336" i="2"/>
  <c r="K335" i="2"/>
  <c r="H335" i="2"/>
  <c r="F336" i="1"/>
  <c r="K335" i="1"/>
  <c r="H335" i="1"/>
  <c r="K335" i="3" l="1"/>
  <c r="F336" i="3"/>
  <c r="H335" i="3"/>
  <c r="F337" i="2"/>
  <c r="K336" i="2"/>
  <c r="H336" i="2"/>
  <c r="F337" i="1"/>
  <c r="K336" i="1"/>
  <c r="H336" i="1"/>
  <c r="K336" i="3" l="1"/>
  <c r="F337" i="3"/>
  <c r="H336" i="3"/>
  <c r="F338" i="2"/>
  <c r="K337" i="2"/>
  <c r="H337" i="2"/>
  <c r="F338" i="1"/>
  <c r="K337" i="1"/>
  <c r="H337" i="1"/>
  <c r="K337" i="3" l="1"/>
  <c r="F338" i="3"/>
  <c r="H337" i="3"/>
  <c r="F339" i="2"/>
  <c r="K338" i="2"/>
  <c r="H338" i="2"/>
  <c r="F339" i="1"/>
  <c r="K338" i="1"/>
  <c r="H338" i="1"/>
  <c r="K338" i="3" l="1"/>
  <c r="F339" i="3"/>
  <c r="H338" i="3"/>
  <c r="F340" i="2"/>
  <c r="K339" i="2"/>
  <c r="H339" i="2"/>
  <c r="F340" i="1"/>
  <c r="K339" i="1"/>
  <c r="H339" i="1"/>
  <c r="K339" i="3" l="1"/>
  <c r="H339" i="3"/>
  <c r="F340" i="3"/>
  <c r="F341" i="2"/>
  <c r="K340" i="2"/>
  <c r="H340" i="2"/>
  <c r="F341" i="1"/>
  <c r="K340" i="1"/>
  <c r="H340" i="1"/>
  <c r="K340" i="3" l="1"/>
  <c r="F341" i="3"/>
  <c r="H340" i="3"/>
  <c r="F342" i="2"/>
  <c r="K341" i="2"/>
  <c r="H341" i="2"/>
  <c r="F342" i="1"/>
  <c r="K341" i="1"/>
  <c r="H341" i="1"/>
  <c r="K341" i="3" l="1"/>
  <c r="F342" i="3"/>
  <c r="H341" i="3"/>
  <c r="F343" i="2"/>
  <c r="K342" i="2"/>
  <c r="H342" i="2"/>
  <c r="F343" i="1"/>
  <c r="K342" i="1"/>
  <c r="H342" i="1"/>
  <c r="K342" i="3" l="1"/>
  <c r="F343" i="3"/>
  <c r="H342" i="3"/>
  <c r="F344" i="2"/>
  <c r="K343" i="2"/>
  <c r="H343" i="2"/>
  <c r="F344" i="1"/>
  <c r="K343" i="1"/>
  <c r="H343" i="1"/>
  <c r="K343" i="3" l="1"/>
  <c r="F344" i="3"/>
  <c r="H343" i="3"/>
  <c r="F345" i="2"/>
  <c r="K344" i="2"/>
  <c r="H344" i="2"/>
  <c r="F345" i="1"/>
  <c r="K344" i="1"/>
  <c r="H344" i="1"/>
  <c r="K344" i="3" l="1"/>
  <c r="F345" i="3"/>
  <c r="H344" i="3"/>
  <c r="F346" i="2"/>
  <c r="K345" i="2"/>
  <c r="H345" i="2"/>
  <c r="F346" i="1"/>
  <c r="K345" i="1"/>
  <c r="H345" i="1"/>
  <c r="K345" i="3" l="1"/>
  <c r="F346" i="3"/>
  <c r="H345" i="3"/>
  <c r="F347" i="2"/>
  <c r="K346" i="2"/>
  <c r="H346" i="2"/>
  <c r="F347" i="1"/>
  <c r="K346" i="1"/>
  <c r="H346" i="1"/>
  <c r="K346" i="3" l="1"/>
  <c r="H346" i="3"/>
  <c r="F347" i="3"/>
  <c r="F348" i="2"/>
  <c r="K347" i="2"/>
  <c r="H347" i="2"/>
  <c r="F348" i="1"/>
  <c r="K347" i="1"/>
  <c r="H347" i="1"/>
  <c r="K347" i="3" l="1"/>
  <c r="F348" i="3"/>
  <c r="H347" i="3"/>
  <c r="F349" i="2"/>
  <c r="K348" i="2"/>
  <c r="H348" i="2"/>
  <c r="F349" i="1"/>
  <c r="K348" i="1"/>
  <c r="H348" i="1"/>
  <c r="K348" i="3" l="1"/>
  <c r="F349" i="3"/>
  <c r="H348" i="3"/>
  <c r="F350" i="2"/>
  <c r="K349" i="2"/>
  <c r="H349" i="2"/>
  <c r="F350" i="1"/>
  <c r="K349" i="1"/>
  <c r="H349" i="1"/>
  <c r="K349" i="3" l="1"/>
  <c r="H349" i="3"/>
  <c r="F350" i="3"/>
  <c r="F351" i="2"/>
  <c r="K350" i="2"/>
  <c r="H350" i="2"/>
  <c r="F351" i="1"/>
  <c r="K350" i="1"/>
  <c r="H350" i="1"/>
  <c r="K350" i="3" l="1"/>
  <c r="F351" i="3"/>
  <c r="H350" i="3"/>
  <c r="F352" i="2"/>
  <c r="K351" i="2"/>
  <c r="H351" i="2"/>
  <c r="F352" i="1"/>
  <c r="K351" i="1"/>
  <c r="H351" i="1"/>
  <c r="K351" i="3" l="1"/>
  <c r="H351" i="3"/>
  <c r="F352" i="3"/>
  <c r="F353" i="2"/>
  <c r="K352" i="2"/>
  <c r="H352" i="2"/>
  <c r="F353" i="1"/>
  <c r="K352" i="1"/>
  <c r="H352" i="1"/>
  <c r="K352" i="3" l="1"/>
  <c r="F353" i="3"/>
  <c r="H352" i="3"/>
  <c r="F354" i="2"/>
  <c r="K353" i="2"/>
  <c r="H353" i="2"/>
  <c r="F354" i="1"/>
  <c r="K353" i="1"/>
  <c r="H353" i="1"/>
  <c r="K353" i="3" l="1"/>
  <c r="F354" i="3"/>
  <c r="H353" i="3"/>
  <c r="F355" i="2"/>
  <c r="K354" i="2"/>
  <c r="H354" i="2"/>
  <c r="F355" i="1"/>
  <c r="K354" i="1"/>
  <c r="H354" i="1"/>
  <c r="K354" i="3" l="1"/>
  <c r="F355" i="3"/>
  <c r="H354" i="3"/>
  <c r="F356" i="2"/>
  <c r="K355" i="2"/>
  <c r="H355" i="2"/>
  <c r="F356" i="1"/>
  <c r="K355" i="1"/>
  <c r="H355" i="1"/>
  <c r="K355" i="3" l="1"/>
  <c r="F356" i="3"/>
  <c r="H355" i="3"/>
  <c r="F357" i="2"/>
  <c r="K356" i="2"/>
  <c r="H356" i="2"/>
  <c r="F357" i="1"/>
  <c r="K356" i="1"/>
  <c r="H356" i="1"/>
  <c r="K356" i="3" l="1"/>
  <c r="F357" i="3"/>
  <c r="H356" i="3"/>
  <c r="F358" i="2"/>
  <c r="K357" i="2"/>
  <c r="H357" i="2"/>
  <c r="F358" i="1"/>
  <c r="K357" i="1"/>
  <c r="H357" i="1"/>
  <c r="K357" i="3" l="1"/>
  <c r="F358" i="3"/>
  <c r="H357" i="3"/>
  <c r="F359" i="2"/>
  <c r="K358" i="2"/>
  <c r="H358" i="2"/>
  <c r="F359" i="1"/>
  <c r="K358" i="1"/>
  <c r="H358" i="1"/>
  <c r="K358" i="3" l="1"/>
  <c r="F359" i="3"/>
  <c r="H358" i="3"/>
  <c r="F360" i="2"/>
  <c r="K359" i="2"/>
  <c r="H359" i="2"/>
  <c r="F360" i="1"/>
  <c r="K359" i="1"/>
  <c r="H359" i="1"/>
  <c r="K359" i="3" l="1"/>
  <c r="F360" i="3"/>
  <c r="H359" i="3"/>
  <c r="F361" i="2"/>
  <c r="K360" i="2"/>
  <c r="H360" i="2"/>
  <c r="F361" i="1"/>
  <c r="K360" i="1"/>
  <c r="H360" i="1"/>
  <c r="K360" i="3" l="1"/>
  <c r="F361" i="3"/>
  <c r="H360" i="3"/>
  <c r="F362" i="2"/>
  <c r="K361" i="2"/>
  <c r="H361" i="2"/>
  <c r="F362" i="1"/>
  <c r="K361" i="1"/>
  <c r="H361" i="1"/>
  <c r="K361" i="3" l="1"/>
  <c r="F362" i="3"/>
  <c r="H361" i="3"/>
  <c r="F363" i="2"/>
  <c r="K362" i="2"/>
  <c r="H362" i="2"/>
  <c r="F363" i="1"/>
  <c r="K362" i="1"/>
  <c r="H362" i="1"/>
  <c r="K362" i="3" l="1"/>
  <c r="F363" i="3"/>
  <c r="H362" i="3"/>
  <c r="F364" i="2"/>
  <c r="K363" i="2"/>
  <c r="H363" i="2"/>
  <c r="F364" i="1"/>
  <c r="K363" i="1"/>
  <c r="H363" i="1"/>
  <c r="K363" i="3" l="1"/>
  <c r="F364" i="3"/>
  <c r="H363" i="3"/>
  <c r="F365" i="2"/>
  <c r="K364" i="2"/>
  <c r="H364" i="2"/>
  <c r="F365" i="1"/>
  <c r="K364" i="1"/>
  <c r="H364" i="1"/>
  <c r="K364" i="3" l="1"/>
  <c r="F365" i="3"/>
  <c r="H364" i="3"/>
  <c r="F366" i="2"/>
  <c r="K365" i="2"/>
  <c r="H365" i="2"/>
  <c r="F366" i="1"/>
  <c r="K365" i="1"/>
  <c r="H365" i="1"/>
  <c r="K365" i="3" l="1"/>
  <c r="F366" i="3"/>
  <c r="H365" i="3"/>
  <c r="F367" i="2"/>
  <c r="K366" i="2"/>
  <c r="H366" i="2"/>
  <c r="F367" i="1"/>
  <c r="K366" i="1"/>
  <c r="H366" i="1"/>
  <c r="K366" i="3" l="1"/>
  <c r="F367" i="3"/>
  <c r="H366" i="3"/>
  <c r="F368" i="2"/>
  <c r="K367" i="2"/>
  <c r="H367" i="2"/>
  <c r="F368" i="1"/>
  <c r="K367" i="1"/>
  <c r="H367" i="1"/>
  <c r="K367" i="3" l="1"/>
  <c r="F368" i="3"/>
  <c r="H367" i="3"/>
  <c r="F369" i="2"/>
  <c r="K368" i="2"/>
  <c r="H368" i="2"/>
  <c r="F369" i="1"/>
  <c r="K368" i="1"/>
  <c r="H368" i="1"/>
  <c r="K368" i="3" l="1"/>
  <c r="H368" i="3"/>
  <c r="F369" i="3"/>
  <c r="F370" i="2"/>
  <c r="K369" i="2"/>
  <c r="H369" i="2"/>
  <c r="F370" i="1"/>
  <c r="K369" i="1"/>
  <c r="H369" i="1"/>
  <c r="K369" i="3" l="1"/>
  <c r="F370" i="3"/>
  <c r="H369" i="3"/>
  <c r="F371" i="2"/>
  <c r="K370" i="2"/>
  <c r="H370" i="2"/>
  <c r="F371" i="1"/>
  <c r="K370" i="1"/>
  <c r="H370" i="1"/>
  <c r="K370" i="3" l="1"/>
  <c r="F371" i="3"/>
  <c r="H370" i="3"/>
  <c r="F372" i="2"/>
  <c r="K371" i="2"/>
  <c r="H371" i="2"/>
  <c r="F372" i="1"/>
  <c r="K371" i="1"/>
  <c r="H371" i="1"/>
  <c r="K371" i="3" l="1"/>
  <c r="F372" i="3"/>
  <c r="H371" i="3"/>
  <c r="F373" i="2"/>
  <c r="K372" i="2"/>
  <c r="H372" i="2"/>
  <c r="F373" i="1"/>
  <c r="K372" i="1"/>
  <c r="H372" i="1"/>
  <c r="K372" i="3" l="1"/>
  <c r="F373" i="3"/>
  <c r="H372" i="3"/>
  <c r="F374" i="2"/>
  <c r="K373" i="2"/>
  <c r="H373" i="2"/>
  <c r="F374" i="1"/>
  <c r="K373" i="1"/>
  <c r="H373" i="1"/>
  <c r="K373" i="3" l="1"/>
  <c r="F374" i="3"/>
  <c r="H373" i="3"/>
  <c r="F375" i="2"/>
  <c r="K374" i="2"/>
  <c r="H374" i="2"/>
  <c r="F375" i="1"/>
  <c r="K374" i="1"/>
  <c r="H374" i="1"/>
  <c r="K374" i="3" l="1"/>
  <c r="F375" i="3"/>
  <c r="H374" i="3"/>
  <c r="F376" i="2"/>
  <c r="K375" i="2"/>
  <c r="H375" i="2"/>
  <c r="F376" i="1"/>
  <c r="K375" i="1"/>
  <c r="H375" i="1"/>
  <c r="K375" i="3" l="1"/>
  <c r="F376" i="3"/>
  <c r="H375" i="3"/>
  <c r="F377" i="2"/>
  <c r="K376" i="2"/>
  <c r="H376" i="2"/>
  <c r="F377" i="1"/>
  <c r="K376" i="1"/>
  <c r="H376" i="1"/>
  <c r="K376" i="3" l="1"/>
  <c r="F377" i="3"/>
  <c r="H376" i="3"/>
  <c r="F378" i="2"/>
  <c r="K377" i="2"/>
  <c r="H377" i="2"/>
  <c r="F378" i="1"/>
  <c r="K377" i="1"/>
  <c r="H377" i="1"/>
  <c r="K377" i="3" l="1"/>
  <c r="H377" i="3"/>
  <c r="F378" i="3"/>
  <c r="F379" i="2"/>
  <c r="K378" i="2"/>
  <c r="H378" i="2"/>
  <c r="F379" i="1"/>
  <c r="K378" i="1"/>
  <c r="H378" i="1"/>
  <c r="K378" i="3" l="1"/>
  <c r="F379" i="3"/>
  <c r="H378" i="3"/>
  <c r="F380" i="2"/>
  <c r="K379" i="2"/>
  <c r="H379" i="2"/>
  <c r="F380" i="1"/>
  <c r="K379" i="1"/>
  <c r="H379" i="1"/>
  <c r="K379" i="3" l="1"/>
  <c r="F380" i="3"/>
  <c r="H379" i="3"/>
  <c r="F381" i="2"/>
  <c r="K380" i="2"/>
  <c r="H380" i="2"/>
  <c r="F381" i="1"/>
  <c r="K380" i="1"/>
  <c r="H380" i="1"/>
  <c r="K380" i="3" l="1"/>
  <c r="F381" i="3"/>
  <c r="H380" i="3"/>
  <c r="F382" i="2"/>
  <c r="K381" i="2"/>
  <c r="H381" i="2"/>
  <c r="F382" i="1"/>
  <c r="K381" i="1"/>
  <c r="H381" i="1"/>
  <c r="K381" i="3" l="1"/>
  <c r="F382" i="3"/>
  <c r="H381" i="3"/>
  <c r="F383" i="2"/>
  <c r="K382" i="2"/>
  <c r="H382" i="2"/>
  <c r="F383" i="1"/>
  <c r="K382" i="1"/>
  <c r="H382" i="1"/>
  <c r="K382" i="3" l="1"/>
  <c r="F383" i="3"/>
  <c r="H382" i="3"/>
  <c r="F384" i="2"/>
  <c r="K383" i="2"/>
  <c r="H383" i="2"/>
  <c r="F384" i="1"/>
  <c r="K383" i="1"/>
  <c r="H383" i="1"/>
  <c r="K383" i="3" l="1"/>
  <c r="F384" i="3"/>
  <c r="H383" i="3"/>
  <c r="F385" i="2"/>
  <c r="K384" i="2"/>
  <c r="H384" i="2"/>
  <c r="F385" i="1"/>
  <c r="K384" i="1"/>
  <c r="H384" i="1"/>
  <c r="K384" i="3" l="1"/>
  <c r="F385" i="3"/>
  <c r="H384" i="3"/>
  <c r="F386" i="2"/>
  <c r="K385" i="2"/>
  <c r="H385" i="2"/>
  <c r="F386" i="1"/>
  <c r="K385" i="1"/>
  <c r="H385" i="1"/>
  <c r="K385" i="3" l="1"/>
  <c r="F386" i="3"/>
  <c r="H385" i="3"/>
  <c r="F387" i="2"/>
  <c r="K386" i="2"/>
  <c r="H386" i="2"/>
  <c r="F387" i="1"/>
  <c r="K386" i="1"/>
  <c r="H386" i="1"/>
  <c r="K386" i="3" l="1"/>
  <c r="F387" i="3"/>
  <c r="H386" i="3"/>
  <c r="F388" i="2"/>
  <c r="K387" i="2"/>
  <c r="H387" i="2"/>
  <c r="F388" i="1"/>
  <c r="K387" i="1"/>
  <c r="H387" i="1"/>
  <c r="K387" i="3" l="1"/>
  <c r="F388" i="3"/>
  <c r="H387" i="3"/>
  <c r="F389" i="2"/>
  <c r="K388" i="2"/>
  <c r="H388" i="2"/>
  <c r="F389" i="1"/>
  <c r="K388" i="1"/>
  <c r="H388" i="1"/>
  <c r="K388" i="3" l="1"/>
  <c r="F389" i="3"/>
  <c r="H388" i="3"/>
  <c r="F390" i="2"/>
  <c r="K389" i="2"/>
  <c r="H389" i="2"/>
  <c r="F390" i="1"/>
  <c r="K389" i="1"/>
  <c r="H389" i="1"/>
  <c r="K389" i="3" l="1"/>
  <c r="F390" i="3"/>
  <c r="H389" i="3"/>
  <c r="F391" i="2"/>
  <c r="K390" i="2"/>
  <c r="H390" i="2"/>
  <c r="F391" i="1"/>
  <c r="K390" i="1"/>
  <c r="H390" i="1"/>
  <c r="K390" i="3" l="1"/>
  <c r="F391" i="3"/>
  <c r="H390" i="3"/>
  <c r="F392" i="2"/>
  <c r="K391" i="2"/>
  <c r="H391" i="2"/>
  <c r="F392" i="1"/>
  <c r="K391" i="1"/>
  <c r="H391" i="1"/>
  <c r="K391" i="3" l="1"/>
  <c r="F392" i="3"/>
  <c r="H391" i="3"/>
  <c r="F393" i="2"/>
  <c r="K392" i="2"/>
  <c r="H392" i="2"/>
  <c r="F393" i="1"/>
  <c r="K392" i="1"/>
  <c r="H392" i="1"/>
  <c r="K392" i="3" l="1"/>
  <c r="F393" i="3"/>
  <c r="H392" i="3"/>
  <c r="F394" i="2"/>
  <c r="K393" i="2"/>
  <c r="H393" i="2"/>
  <c r="F394" i="1"/>
  <c r="K393" i="1"/>
  <c r="H393" i="1"/>
  <c r="K393" i="3" l="1"/>
  <c r="F394" i="3"/>
  <c r="H393" i="3"/>
  <c r="F395" i="2"/>
  <c r="K394" i="2"/>
  <c r="H394" i="2"/>
  <c r="F395" i="1"/>
  <c r="K394" i="1"/>
  <c r="H394" i="1"/>
  <c r="K394" i="3" l="1"/>
  <c r="F395" i="3"/>
  <c r="H394" i="3"/>
  <c r="F396" i="2"/>
  <c r="K395" i="2"/>
  <c r="H395" i="2"/>
  <c r="F396" i="1"/>
  <c r="K395" i="1"/>
  <c r="H395" i="1"/>
  <c r="K395" i="3" l="1"/>
  <c r="H395" i="3"/>
  <c r="F396" i="3"/>
  <c r="F397" i="2"/>
  <c r="K396" i="2"/>
  <c r="H396" i="2"/>
  <c r="F397" i="1"/>
  <c r="K396" i="1"/>
  <c r="H396" i="1"/>
  <c r="K396" i="3" l="1"/>
  <c r="F397" i="3"/>
  <c r="H396" i="3"/>
  <c r="F398" i="2"/>
  <c r="K397" i="2"/>
  <c r="H397" i="2"/>
  <c r="F398" i="1"/>
  <c r="K397" i="1"/>
  <c r="H397" i="1"/>
  <c r="K397" i="3" l="1"/>
  <c r="F398" i="3"/>
  <c r="H397" i="3"/>
  <c r="F399" i="2"/>
  <c r="K398" i="2"/>
  <c r="H398" i="2"/>
  <c r="F399" i="1"/>
  <c r="K398" i="1"/>
  <c r="H398" i="1"/>
  <c r="K398" i="3" l="1"/>
  <c r="F399" i="3"/>
  <c r="H398" i="3"/>
  <c r="F400" i="2"/>
  <c r="K399" i="2"/>
  <c r="H399" i="2"/>
  <c r="F400" i="1"/>
  <c r="K399" i="1"/>
  <c r="H399" i="1"/>
  <c r="K399" i="3" l="1"/>
  <c r="F400" i="3"/>
  <c r="H399" i="3"/>
  <c r="F401" i="2"/>
  <c r="K400" i="2"/>
  <c r="H400" i="2"/>
  <c r="F401" i="1"/>
  <c r="K400" i="1"/>
  <c r="H400" i="1"/>
  <c r="K400" i="3" l="1"/>
  <c r="F401" i="3"/>
  <c r="H400" i="3"/>
  <c r="F402" i="2"/>
  <c r="K401" i="2"/>
  <c r="H401" i="2"/>
  <c r="F402" i="1"/>
  <c r="K401" i="1"/>
  <c r="H401" i="1"/>
  <c r="K401" i="3" l="1"/>
  <c r="F402" i="3"/>
  <c r="H401" i="3"/>
  <c r="F403" i="2"/>
  <c r="K402" i="2"/>
  <c r="H402" i="2"/>
  <c r="F403" i="1"/>
  <c r="K402" i="1"/>
  <c r="H402" i="1"/>
  <c r="K402" i="3" l="1"/>
  <c r="F403" i="3"/>
  <c r="H402" i="3"/>
  <c r="F404" i="2"/>
  <c r="K403" i="2"/>
  <c r="H403" i="2"/>
  <c r="F404" i="1"/>
  <c r="K403" i="1"/>
  <c r="H403" i="1"/>
  <c r="K403" i="3" l="1"/>
  <c r="F404" i="3"/>
  <c r="H403" i="3"/>
  <c r="F405" i="2"/>
  <c r="K404" i="2"/>
  <c r="H404" i="2"/>
  <c r="F405" i="1"/>
  <c r="K404" i="1"/>
  <c r="H404" i="1"/>
  <c r="K404" i="3" l="1"/>
  <c r="F405" i="3"/>
  <c r="H404" i="3"/>
  <c r="F406" i="2"/>
  <c r="K405" i="2"/>
  <c r="H405" i="2"/>
  <c r="F406" i="1"/>
  <c r="K405" i="1"/>
  <c r="H405" i="1"/>
  <c r="K405" i="3" l="1"/>
  <c r="F406" i="3"/>
  <c r="H405" i="3"/>
  <c r="F407" i="2"/>
  <c r="K406" i="2"/>
  <c r="H406" i="2"/>
  <c r="F407" i="1"/>
  <c r="K406" i="1"/>
  <c r="H406" i="1"/>
  <c r="K406" i="3" l="1"/>
  <c r="F407" i="3"/>
  <c r="H406" i="3"/>
  <c r="F408" i="2"/>
  <c r="K407" i="2"/>
  <c r="H407" i="2"/>
  <c r="F408" i="1"/>
  <c r="K407" i="1"/>
  <c r="H407" i="1"/>
  <c r="K407" i="3" l="1"/>
  <c r="F408" i="3"/>
  <c r="H407" i="3"/>
  <c r="F409" i="2"/>
  <c r="K408" i="2"/>
  <c r="H408" i="2"/>
  <c r="F409" i="1"/>
  <c r="K408" i="1"/>
  <c r="H408" i="1"/>
  <c r="K408" i="3" l="1"/>
  <c r="F409" i="3"/>
  <c r="H408" i="3"/>
  <c r="F410" i="2"/>
  <c r="K409" i="2"/>
  <c r="H409" i="2"/>
  <c r="F410" i="1"/>
  <c r="K409" i="1"/>
  <c r="H409" i="1"/>
  <c r="K409" i="3" l="1"/>
  <c r="F410" i="3"/>
  <c r="H409" i="3"/>
  <c r="F411" i="2"/>
  <c r="K410" i="2"/>
  <c r="H410" i="2"/>
  <c r="F411" i="1"/>
  <c r="K410" i="1"/>
  <c r="H410" i="1"/>
  <c r="K410" i="3" l="1"/>
  <c r="F411" i="3"/>
  <c r="H410" i="3"/>
  <c r="F412" i="2"/>
  <c r="K411" i="2"/>
  <c r="H411" i="2"/>
  <c r="F412" i="1"/>
  <c r="K411" i="1"/>
  <c r="H411" i="1"/>
  <c r="K411" i="3" l="1"/>
  <c r="F412" i="3"/>
  <c r="H411" i="3"/>
  <c r="F413" i="2"/>
  <c r="K412" i="2"/>
  <c r="H412" i="2"/>
  <c r="F413" i="1"/>
  <c r="K412" i="1"/>
  <c r="H412" i="1"/>
  <c r="K412" i="3" l="1"/>
  <c r="F413" i="3"/>
  <c r="H412" i="3"/>
  <c r="F414" i="2"/>
  <c r="K413" i="2"/>
  <c r="H413" i="2"/>
  <c r="F414" i="1"/>
  <c r="K413" i="1"/>
  <c r="H413" i="1"/>
  <c r="K413" i="3" l="1"/>
  <c r="F414" i="3"/>
  <c r="H413" i="3"/>
  <c r="F415" i="2"/>
  <c r="K414" i="2"/>
  <c r="H414" i="2"/>
  <c r="F415" i="1"/>
  <c r="K414" i="1"/>
  <c r="H414" i="1"/>
  <c r="K414" i="3" l="1"/>
  <c r="F415" i="3"/>
  <c r="H414" i="3"/>
  <c r="F416" i="2"/>
  <c r="K415" i="2"/>
  <c r="H415" i="2"/>
  <c r="F416" i="1"/>
  <c r="K415" i="1"/>
  <c r="H415" i="1"/>
  <c r="K415" i="3" l="1"/>
  <c r="F416" i="3"/>
  <c r="H415" i="3"/>
  <c r="F417" i="2"/>
  <c r="K416" i="2"/>
  <c r="H416" i="2"/>
  <c r="F417" i="1"/>
  <c r="K416" i="1"/>
  <c r="H416" i="1"/>
  <c r="K416" i="3" l="1"/>
  <c r="F417" i="3"/>
  <c r="H416" i="3"/>
  <c r="F418" i="2"/>
  <c r="K417" i="2"/>
  <c r="H417" i="2"/>
  <c r="F418" i="1"/>
  <c r="K417" i="1"/>
  <c r="H417" i="1"/>
  <c r="K417" i="3" l="1"/>
  <c r="F418" i="3"/>
  <c r="H417" i="3"/>
  <c r="F419" i="2"/>
  <c r="K418" i="2"/>
  <c r="H418" i="2"/>
  <c r="F419" i="1"/>
  <c r="K418" i="1"/>
  <c r="H418" i="1"/>
  <c r="K418" i="3" l="1"/>
  <c r="F419" i="3"/>
  <c r="H418" i="3"/>
  <c r="F420" i="2"/>
  <c r="K419" i="2"/>
  <c r="H419" i="2"/>
  <c r="F420" i="1"/>
  <c r="K419" i="1"/>
  <c r="H419" i="1"/>
  <c r="K419" i="3" l="1"/>
  <c r="F420" i="3"/>
  <c r="H419" i="3"/>
  <c r="F421" i="2"/>
  <c r="K420" i="2"/>
  <c r="H420" i="2"/>
  <c r="F421" i="1"/>
  <c r="K420" i="1"/>
  <c r="H420" i="1"/>
  <c r="K420" i="3" l="1"/>
  <c r="F421" i="3"/>
  <c r="H420" i="3"/>
  <c r="F422" i="2"/>
  <c r="K421" i="2"/>
  <c r="H421" i="2"/>
  <c r="F422" i="1"/>
  <c r="K421" i="1"/>
  <c r="H421" i="1"/>
  <c r="K421" i="3" l="1"/>
  <c r="F422" i="3"/>
  <c r="H421" i="3"/>
  <c r="F423" i="2"/>
  <c r="K422" i="2"/>
  <c r="H422" i="2"/>
  <c r="F423" i="1"/>
  <c r="K422" i="1"/>
  <c r="H422" i="1"/>
  <c r="K422" i="3" l="1"/>
  <c r="F423" i="3"/>
  <c r="H422" i="3"/>
  <c r="F424" i="2"/>
  <c r="K423" i="2"/>
  <c r="H423" i="2"/>
  <c r="F424" i="1"/>
  <c r="K423" i="1"/>
  <c r="H423" i="1"/>
  <c r="K423" i="3" l="1"/>
  <c r="F424" i="3"/>
  <c r="H423" i="3"/>
  <c r="F425" i="2"/>
  <c r="K424" i="2"/>
  <c r="H424" i="2"/>
  <c r="F425" i="1"/>
  <c r="K424" i="1"/>
  <c r="H424" i="1"/>
  <c r="K424" i="3" l="1"/>
  <c r="F425" i="3"/>
  <c r="H424" i="3"/>
  <c r="F426" i="2"/>
  <c r="K425" i="2"/>
  <c r="H425" i="2"/>
  <c r="F426" i="1"/>
  <c r="K425" i="1"/>
  <c r="H425" i="1"/>
  <c r="K425" i="3" l="1"/>
  <c r="F426" i="3"/>
  <c r="H425" i="3"/>
  <c r="F427" i="2"/>
  <c r="K426" i="2"/>
  <c r="H426" i="2"/>
  <c r="F427" i="1"/>
  <c r="K426" i="1"/>
  <c r="H426" i="1"/>
  <c r="K426" i="3" l="1"/>
  <c r="F427" i="3"/>
  <c r="H426" i="3"/>
  <c r="F428" i="2"/>
  <c r="K427" i="2"/>
  <c r="H427" i="2"/>
  <c r="F428" i="1"/>
  <c r="K427" i="1"/>
  <c r="H427" i="1"/>
  <c r="K427" i="3" l="1"/>
  <c r="F428" i="3"/>
  <c r="H427" i="3"/>
  <c r="F429" i="2"/>
  <c r="K428" i="2"/>
  <c r="H428" i="2"/>
  <c r="F429" i="1"/>
  <c r="K428" i="1"/>
  <c r="H428" i="1"/>
  <c r="K428" i="3" l="1"/>
  <c r="F429" i="3"/>
  <c r="H428" i="3"/>
  <c r="F430" i="2"/>
  <c r="K429" i="2"/>
  <c r="H429" i="2"/>
  <c r="F430" i="1"/>
  <c r="K429" i="1"/>
  <c r="H429" i="1"/>
  <c r="K429" i="3" l="1"/>
  <c r="F430" i="3"/>
  <c r="H429" i="3"/>
  <c r="F431" i="2"/>
  <c r="K430" i="2"/>
  <c r="H430" i="2"/>
  <c r="F431" i="1"/>
  <c r="K430" i="1"/>
  <c r="H430" i="1"/>
  <c r="K430" i="3" l="1"/>
  <c r="F431" i="3"/>
  <c r="H430" i="3"/>
  <c r="F432" i="2"/>
  <c r="K431" i="2"/>
  <c r="H431" i="2"/>
  <c r="F432" i="1"/>
  <c r="K431" i="1"/>
  <c r="H431" i="1"/>
  <c r="K431" i="3" l="1"/>
  <c r="F432" i="3"/>
  <c r="H431" i="3"/>
  <c r="F433" i="2"/>
  <c r="K432" i="2"/>
  <c r="H432" i="2"/>
  <c r="F433" i="1"/>
  <c r="K432" i="1"/>
  <c r="H432" i="1"/>
  <c r="K432" i="3" l="1"/>
  <c r="F433" i="3"/>
  <c r="H432" i="3"/>
  <c r="F434" i="2"/>
  <c r="K433" i="2"/>
  <c r="H433" i="2"/>
  <c r="F434" i="1"/>
  <c r="K433" i="1"/>
  <c r="H433" i="1"/>
  <c r="K433" i="3" l="1"/>
  <c r="F434" i="3"/>
  <c r="H433" i="3"/>
  <c r="F435" i="2"/>
  <c r="K434" i="2"/>
  <c r="H434" i="2"/>
  <c r="F435" i="1"/>
  <c r="K434" i="1"/>
  <c r="H434" i="1"/>
  <c r="K434" i="3" l="1"/>
  <c r="H434" i="3"/>
  <c r="F435" i="3"/>
  <c r="F436" i="2"/>
  <c r="K435" i="2"/>
  <c r="H435" i="2"/>
  <c r="F436" i="1"/>
  <c r="K435" i="1"/>
  <c r="H435" i="1"/>
  <c r="K435" i="3" l="1"/>
  <c r="F436" i="3"/>
  <c r="H435" i="3"/>
  <c r="F437" i="2"/>
  <c r="K436" i="2"/>
  <c r="H436" i="2"/>
  <c r="F437" i="1"/>
  <c r="K436" i="1"/>
  <c r="H436" i="1"/>
  <c r="K436" i="3" l="1"/>
  <c r="H436" i="3"/>
  <c r="F437" i="3"/>
  <c r="F438" i="2"/>
  <c r="K437" i="2"/>
  <c r="H437" i="2"/>
  <c r="F438" i="1"/>
  <c r="K437" i="1"/>
  <c r="H437" i="1"/>
  <c r="K437" i="3" l="1"/>
  <c r="H437" i="3"/>
  <c r="F438" i="3"/>
  <c r="F439" i="2"/>
  <c r="K438" i="2"/>
  <c r="H438" i="2"/>
  <c r="F439" i="1"/>
  <c r="K438" i="1"/>
  <c r="H438" i="1"/>
  <c r="K438" i="3" l="1"/>
  <c r="H438" i="3"/>
  <c r="F439" i="3"/>
  <c r="F440" i="2"/>
  <c r="K439" i="2"/>
  <c r="H439" i="2"/>
  <c r="F440" i="1"/>
  <c r="K439" i="1"/>
  <c r="H439" i="1"/>
  <c r="K439" i="3" l="1"/>
  <c r="F440" i="3"/>
  <c r="H439" i="3"/>
  <c r="F441" i="2"/>
  <c r="K440" i="2"/>
  <c r="H440" i="2"/>
  <c r="F441" i="1"/>
  <c r="K440" i="1"/>
  <c r="H440" i="1"/>
  <c r="K440" i="3" l="1"/>
  <c r="F441" i="3"/>
  <c r="H440" i="3"/>
  <c r="F442" i="2"/>
  <c r="K441" i="2"/>
  <c r="H441" i="2"/>
  <c r="F442" i="1"/>
  <c r="K441" i="1"/>
  <c r="H441" i="1"/>
  <c r="K441" i="3" l="1"/>
  <c r="F442" i="3"/>
  <c r="H441" i="3"/>
  <c r="F443" i="2"/>
  <c r="K442" i="2"/>
  <c r="H442" i="2"/>
  <c r="F443" i="1"/>
  <c r="K442" i="1"/>
  <c r="H442" i="1"/>
  <c r="K442" i="3" l="1"/>
  <c r="F443" i="3"/>
  <c r="H442" i="3"/>
  <c r="F444" i="2"/>
  <c r="K443" i="2"/>
  <c r="H443" i="2"/>
  <c r="F444" i="1"/>
  <c r="K443" i="1"/>
  <c r="H443" i="1"/>
  <c r="K443" i="3" l="1"/>
  <c r="F444" i="3"/>
  <c r="H443" i="3"/>
  <c r="F445" i="2"/>
  <c r="K444" i="2"/>
  <c r="H444" i="2"/>
  <c r="F445" i="1"/>
  <c r="K444" i="1"/>
  <c r="H444" i="1"/>
  <c r="K444" i="3" l="1"/>
  <c r="F445" i="3"/>
  <c r="H444" i="3"/>
  <c r="F446" i="2"/>
  <c r="K445" i="2"/>
  <c r="H445" i="2"/>
  <c r="F446" i="1"/>
  <c r="K445" i="1"/>
  <c r="H445" i="1"/>
  <c r="K445" i="3" l="1"/>
  <c r="F446" i="3"/>
  <c r="H445" i="3"/>
  <c r="F447" i="2"/>
  <c r="K446" i="2"/>
  <c r="H446" i="2"/>
  <c r="F447" i="1"/>
  <c r="K446" i="1"/>
  <c r="H446" i="1"/>
  <c r="K446" i="3" l="1"/>
  <c r="F447" i="3"/>
  <c r="H446" i="3"/>
  <c r="F448" i="2"/>
  <c r="K447" i="2"/>
  <c r="H447" i="2"/>
  <c r="F448" i="1"/>
  <c r="K447" i="1"/>
  <c r="H447" i="1"/>
  <c r="K447" i="3" l="1"/>
  <c r="F448" i="3"/>
  <c r="H447" i="3"/>
  <c r="F449" i="2"/>
  <c r="K448" i="2"/>
  <c r="H448" i="2"/>
  <c r="F449" i="1"/>
  <c r="K448" i="1"/>
  <c r="H448" i="1"/>
  <c r="K448" i="3" l="1"/>
  <c r="F449" i="3"/>
  <c r="H448" i="3"/>
  <c r="F450" i="2"/>
  <c r="K449" i="2"/>
  <c r="H449" i="2"/>
  <c r="F450" i="1"/>
  <c r="K449" i="1"/>
  <c r="H449" i="1"/>
  <c r="K449" i="3" l="1"/>
  <c r="F450" i="3"/>
  <c r="H449" i="3"/>
  <c r="F451" i="2"/>
  <c r="K450" i="2"/>
  <c r="H450" i="2"/>
  <c r="F451" i="1"/>
  <c r="K450" i="1"/>
  <c r="H450" i="1"/>
  <c r="K450" i="3" l="1"/>
  <c r="F451" i="3"/>
  <c r="H450" i="3"/>
  <c r="F452" i="2"/>
  <c r="K451" i="2"/>
  <c r="H451" i="2"/>
  <c r="F452" i="1"/>
  <c r="K451" i="1"/>
  <c r="H451" i="1"/>
  <c r="K451" i="3" l="1"/>
  <c r="F452" i="3"/>
  <c r="H451" i="3"/>
  <c r="F453" i="2"/>
  <c r="K452" i="2"/>
  <c r="H452" i="2"/>
  <c r="F453" i="1"/>
  <c r="K452" i="1"/>
  <c r="H452" i="1"/>
  <c r="K452" i="3" l="1"/>
  <c r="F453" i="3"/>
  <c r="H452" i="3"/>
  <c r="F454" i="2"/>
  <c r="K453" i="2"/>
  <c r="H453" i="2"/>
  <c r="F454" i="1"/>
  <c r="K453" i="1"/>
  <c r="H453" i="1"/>
  <c r="K453" i="3" l="1"/>
  <c r="F454" i="3"/>
  <c r="H453" i="3"/>
  <c r="F455" i="2"/>
  <c r="K454" i="2"/>
  <c r="H454" i="2"/>
  <c r="F455" i="1"/>
  <c r="K454" i="1"/>
  <c r="H454" i="1"/>
  <c r="K454" i="3" l="1"/>
  <c r="F455" i="3"/>
  <c r="H454" i="3"/>
  <c r="F456" i="2"/>
  <c r="K455" i="2"/>
  <c r="H455" i="2"/>
  <c r="F456" i="1"/>
  <c r="K455" i="1"/>
  <c r="H455" i="1"/>
  <c r="K455" i="3" l="1"/>
  <c r="F456" i="3"/>
  <c r="H455" i="3"/>
  <c r="F457" i="2"/>
  <c r="K456" i="2"/>
  <c r="H456" i="2"/>
  <c r="F457" i="1"/>
  <c r="K456" i="1"/>
  <c r="H456" i="1"/>
  <c r="K456" i="3" l="1"/>
  <c r="F457" i="3"/>
  <c r="H456" i="3"/>
  <c r="F458" i="2"/>
  <c r="K457" i="2"/>
  <c r="H457" i="2"/>
  <c r="F458" i="1"/>
  <c r="K457" i="1"/>
  <c r="H457" i="1"/>
  <c r="K457" i="3" l="1"/>
  <c r="F458" i="3"/>
  <c r="H457" i="3"/>
  <c r="F459" i="2"/>
  <c r="K458" i="2"/>
  <c r="H458" i="2"/>
  <c r="F459" i="1"/>
  <c r="K458" i="1"/>
  <c r="H458" i="1"/>
  <c r="K458" i="3" l="1"/>
  <c r="F459" i="3"/>
  <c r="H458" i="3"/>
  <c r="F460" i="2"/>
  <c r="K459" i="2"/>
  <c r="H459" i="2"/>
  <c r="F460" i="1"/>
  <c r="K459" i="1"/>
  <c r="H459" i="1"/>
  <c r="K459" i="3" l="1"/>
  <c r="F460" i="3"/>
  <c r="H459" i="3"/>
  <c r="F461" i="2"/>
  <c r="K460" i="2"/>
  <c r="H460" i="2"/>
  <c r="F461" i="1"/>
  <c r="K460" i="1"/>
  <c r="H460" i="1"/>
  <c r="K460" i="3" l="1"/>
  <c r="F461" i="3"/>
  <c r="H460" i="3"/>
  <c r="F462" i="2"/>
  <c r="K461" i="2"/>
  <c r="H461" i="2"/>
  <c r="F462" i="1"/>
  <c r="K461" i="1"/>
  <c r="H461" i="1"/>
  <c r="K461" i="3" l="1"/>
  <c r="F462" i="3"/>
  <c r="H461" i="3"/>
  <c r="F463" i="2"/>
  <c r="K462" i="2"/>
  <c r="H462" i="2"/>
  <c r="F463" i="1"/>
  <c r="K462" i="1"/>
  <c r="H462" i="1"/>
  <c r="K462" i="3" l="1"/>
  <c r="F463" i="3"/>
  <c r="H462" i="3"/>
  <c r="F464" i="2"/>
  <c r="K463" i="2"/>
  <c r="H463" i="2"/>
  <c r="F464" i="1"/>
  <c r="K463" i="1"/>
  <c r="H463" i="1"/>
  <c r="K463" i="3" l="1"/>
  <c r="F464" i="3"/>
  <c r="H463" i="3"/>
  <c r="F465" i="2"/>
  <c r="K464" i="2"/>
  <c r="H464" i="2"/>
  <c r="F465" i="1"/>
  <c r="K464" i="1"/>
  <c r="H464" i="1"/>
  <c r="K464" i="3" l="1"/>
  <c r="F465" i="3"/>
  <c r="H464" i="3"/>
  <c r="F466" i="2"/>
  <c r="K465" i="2"/>
  <c r="H465" i="2"/>
  <c r="F466" i="1"/>
  <c r="K465" i="1"/>
  <c r="H465" i="1"/>
  <c r="K465" i="3" l="1"/>
  <c r="F466" i="3"/>
  <c r="H465" i="3"/>
  <c r="F467" i="2"/>
  <c r="K466" i="2"/>
  <c r="H466" i="2"/>
  <c r="F467" i="1"/>
  <c r="K466" i="1"/>
  <c r="H466" i="1"/>
  <c r="K466" i="3" l="1"/>
  <c r="F467" i="3"/>
  <c r="H466" i="3"/>
  <c r="F468" i="2"/>
  <c r="K467" i="2"/>
  <c r="H467" i="2"/>
  <c r="F468" i="1"/>
  <c r="K467" i="1"/>
  <c r="H467" i="1"/>
  <c r="K467" i="3" l="1"/>
  <c r="F468" i="3"/>
  <c r="H467" i="3"/>
  <c r="F469" i="2"/>
  <c r="K468" i="2"/>
  <c r="H468" i="2"/>
  <c r="F469" i="1"/>
  <c r="K468" i="1"/>
  <c r="H468" i="1"/>
  <c r="K468" i="3" l="1"/>
  <c r="F469" i="3"/>
  <c r="H468" i="3"/>
  <c r="F470" i="2"/>
  <c r="K469" i="2"/>
  <c r="H469" i="2"/>
  <c r="F470" i="1"/>
  <c r="K469" i="1"/>
  <c r="H469" i="1"/>
  <c r="K469" i="3" l="1"/>
  <c r="F470" i="3"/>
  <c r="H469" i="3"/>
  <c r="F471" i="2"/>
  <c r="K470" i="2"/>
  <c r="H470" i="2"/>
  <c r="F471" i="1"/>
  <c r="K470" i="1"/>
  <c r="H470" i="1"/>
  <c r="K470" i="3" l="1"/>
  <c r="F471" i="3"/>
  <c r="H470" i="3"/>
  <c r="F472" i="2"/>
  <c r="K471" i="2"/>
  <c r="H471" i="2"/>
  <c r="F472" i="1"/>
  <c r="K471" i="1"/>
  <c r="H471" i="1"/>
  <c r="K471" i="3" l="1"/>
  <c r="F472" i="3"/>
  <c r="H471" i="3"/>
  <c r="F473" i="2"/>
  <c r="K472" i="2"/>
  <c r="H472" i="2"/>
  <c r="F473" i="1"/>
  <c r="K472" i="1"/>
  <c r="H472" i="1"/>
  <c r="K472" i="3" l="1"/>
  <c r="F473" i="3"/>
  <c r="H472" i="3"/>
  <c r="F474" i="2"/>
  <c r="K473" i="2"/>
  <c r="H473" i="2"/>
  <c r="F474" i="1"/>
  <c r="K473" i="1"/>
  <c r="H473" i="1"/>
  <c r="K473" i="3" l="1"/>
  <c r="F474" i="3"/>
  <c r="H473" i="3"/>
  <c r="F475" i="2"/>
  <c r="K474" i="2"/>
  <c r="H474" i="2"/>
  <c r="F475" i="1"/>
  <c r="K474" i="1"/>
  <c r="H474" i="1"/>
  <c r="K474" i="3" l="1"/>
  <c r="F475" i="3"/>
  <c r="H474" i="3"/>
  <c r="F476" i="2"/>
  <c r="K475" i="2"/>
  <c r="H475" i="2"/>
  <c r="F476" i="1"/>
  <c r="K475" i="1"/>
  <c r="H475" i="1"/>
  <c r="K475" i="3" l="1"/>
  <c r="H475" i="3"/>
  <c r="F476" i="3"/>
  <c r="F477" i="2"/>
  <c r="K476" i="2"/>
  <c r="H476" i="2"/>
  <c r="F477" i="1"/>
  <c r="K476" i="1"/>
  <c r="H476" i="1"/>
  <c r="K476" i="3" l="1"/>
  <c r="F477" i="3"/>
  <c r="H476" i="3"/>
  <c r="F478" i="2"/>
  <c r="K477" i="2"/>
  <c r="H477" i="2"/>
  <c r="F478" i="1"/>
  <c r="K477" i="1"/>
  <c r="H477" i="1"/>
  <c r="K477" i="3" l="1"/>
  <c r="F478" i="3"/>
  <c r="H477" i="3"/>
  <c r="F479" i="2"/>
  <c r="K478" i="2"/>
  <c r="H478" i="2"/>
  <c r="F479" i="1"/>
  <c r="K478" i="1"/>
  <c r="H478" i="1"/>
  <c r="K478" i="3" l="1"/>
  <c r="F479" i="3"/>
  <c r="H478" i="3"/>
  <c r="F480" i="2"/>
  <c r="K479" i="2"/>
  <c r="H479" i="2"/>
  <c r="F480" i="1"/>
  <c r="K479" i="1"/>
  <c r="H479" i="1"/>
  <c r="K479" i="3" l="1"/>
  <c r="F480" i="3"/>
  <c r="H479" i="3"/>
  <c r="F481" i="2"/>
  <c r="K480" i="2"/>
  <c r="H480" i="2"/>
  <c r="F481" i="1"/>
  <c r="K480" i="1"/>
  <c r="H480" i="1"/>
  <c r="K480" i="3" l="1"/>
  <c r="F481" i="3"/>
  <c r="H480" i="3"/>
  <c r="F482" i="2"/>
  <c r="K481" i="2"/>
  <c r="H481" i="2"/>
  <c r="F482" i="1"/>
  <c r="K481" i="1"/>
  <c r="H481" i="1"/>
  <c r="K481" i="3" l="1"/>
  <c r="F482" i="3"/>
  <c r="H481" i="3"/>
  <c r="F483" i="2"/>
  <c r="K482" i="2"/>
  <c r="H482" i="2"/>
  <c r="F483" i="1"/>
  <c r="K482" i="1"/>
  <c r="H482" i="1"/>
  <c r="K482" i="3" l="1"/>
  <c r="F483" i="3"/>
  <c r="H482" i="3"/>
  <c r="F484" i="2"/>
  <c r="K483" i="2"/>
  <c r="H483" i="2"/>
  <c r="F484" i="1"/>
  <c r="K483" i="1"/>
  <c r="H483" i="1"/>
  <c r="K483" i="3" l="1"/>
  <c r="F484" i="3"/>
  <c r="H483" i="3"/>
  <c r="F485" i="2"/>
  <c r="K484" i="2"/>
  <c r="H484" i="2"/>
  <c r="F485" i="1"/>
  <c r="K484" i="1"/>
  <c r="H484" i="1"/>
  <c r="K484" i="3" l="1"/>
  <c r="F485" i="3"/>
  <c r="H484" i="3"/>
  <c r="F486" i="2"/>
  <c r="K485" i="2"/>
  <c r="H485" i="2"/>
  <c r="F486" i="1"/>
  <c r="K485" i="1"/>
  <c r="H485" i="1"/>
  <c r="K485" i="3" l="1"/>
  <c r="F486" i="3"/>
  <c r="H485" i="3"/>
  <c r="F487" i="2"/>
  <c r="K486" i="2"/>
  <c r="H486" i="2"/>
  <c r="F487" i="1"/>
  <c r="K486" i="1"/>
  <c r="H486" i="1"/>
  <c r="K486" i="3" l="1"/>
  <c r="F487" i="3"/>
  <c r="H486" i="3"/>
  <c r="F488" i="2"/>
  <c r="K487" i="2"/>
  <c r="H487" i="2"/>
  <c r="F488" i="1"/>
  <c r="K487" i="1"/>
  <c r="H487" i="1"/>
  <c r="K487" i="3" l="1"/>
  <c r="F488" i="3"/>
  <c r="H487" i="3"/>
  <c r="F489" i="2"/>
  <c r="K488" i="2"/>
  <c r="H488" i="2"/>
  <c r="F489" i="1"/>
  <c r="K488" i="1"/>
  <c r="H488" i="1"/>
  <c r="K488" i="3" l="1"/>
  <c r="F489" i="3"/>
  <c r="H488" i="3"/>
  <c r="F490" i="2"/>
  <c r="K489" i="2"/>
  <c r="H489" i="2"/>
  <c r="F490" i="1"/>
  <c r="K489" i="1"/>
  <c r="H489" i="1"/>
  <c r="K489" i="3" l="1"/>
  <c r="H489" i="3"/>
  <c r="F490" i="3"/>
  <c r="F491" i="2"/>
  <c r="K490" i="2"/>
  <c r="H490" i="2"/>
  <c r="F491" i="1"/>
  <c r="K490" i="1"/>
  <c r="H490" i="1"/>
  <c r="K490" i="3" l="1"/>
  <c r="F491" i="3"/>
  <c r="H490" i="3"/>
  <c r="F492" i="2"/>
  <c r="K491" i="2"/>
  <c r="H491" i="2"/>
  <c r="F492" i="1"/>
  <c r="K491" i="1"/>
  <c r="H491" i="1"/>
  <c r="K491" i="3" l="1"/>
  <c r="F492" i="3"/>
  <c r="H491" i="3"/>
  <c r="F493" i="2"/>
  <c r="K492" i="2"/>
  <c r="H492" i="2"/>
  <c r="F493" i="1"/>
  <c r="K492" i="1"/>
  <c r="H492" i="1"/>
  <c r="K492" i="3" l="1"/>
  <c r="F493" i="3"/>
  <c r="H492" i="3"/>
  <c r="F494" i="2"/>
  <c r="K493" i="2"/>
  <c r="H493" i="2"/>
  <c r="F494" i="1"/>
  <c r="K493" i="1"/>
  <c r="H493" i="1"/>
  <c r="K493" i="3" l="1"/>
  <c r="F494" i="3"/>
  <c r="H493" i="3"/>
  <c r="F495" i="2"/>
  <c r="K494" i="2"/>
  <c r="H494" i="2"/>
  <c r="F495" i="1"/>
  <c r="K494" i="1"/>
  <c r="H494" i="1"/>
  <c r="K494" i="3" l="1"/>
  <c r="F495" i="3"/>
  <c r="H494" i="3"/>
  <c r="F496" i="2"/>
  <c r="K495" i="2"/>
  <c r="H495" i="2"/>
  <c r="F496" i="1"/>
  <c r="K495" i="1"/>
  <c r="H495" i="1"/>
  <c r="K495" i="3" l="1"/>
  <c r="F496" i="3"/>
  <c r="H495" i="3"/>
  <c r="F497" i="2"/>
  <c r="K496" i="2"/>
  <c r="H496" i="2"/>
  <c r="F497" i="1"/>
  <c r="K496" i="1"/>
  <c r="H496" i="1"/>
  <c r="K496" i="3" l="1"/>
  <c r="F497" i="3"/>
  <c r="H496" i="3"/>
  <c r="F498" i="2"/>
  <c r="K497" i="2"/>
  <c r="H497" i="2"/>
  <c r="F498" i="1"/>
  <c r="K497" i="1"/>
  <c r="H497" i="1"/>
  <c r="K497" i="3" l="1"/>
  <c r="F498" i="3"/>
  <c r="H497" i="3"/>
  <c r="F499" i="2"/>
  <c r="K498" i="2"/>
  <c r="H498" i="2"/>
  <c r="F499" i="1"/>
  <c r="K498" i="1"/>
  <c r="H498" i="1"/>
  <c r="K498" i="3" l="1"/>
  <c r="F499" i="3"/>
  <c r="H498" i="3"/>
  <c r="F500" i="2"/>
  <c r="K499" i="2"/>
  <c r="H499" i="2"/>
  <c r="F500" i="1"/>
  <c r="K499" i="1"/>
  <c r="H499" i="1"/>
  <c r="K499" i="3" l="1"/>
  <c r="F500" i="3"/>
  <c r="H499" i="3"/>
  <c r="F501" i="2"/>
  <c r="K500" i="2"/>
  <c r="H500" i="2"/>
  <c r="F501" i="1"/>
  <c r="K500" i="1"/>
  <c r="H500" i="1"/>
  <c r="K500" i="3" l="1"/>
  <c r="F501" i="3"/>
  <c r="H500" i="3"/>
  <c r="F502" i="2"/>
  <c r="K501" i="2"/>
  <c r="H501" i="2"/>
  <c r="F502" i="1"/>
  <c r="K501" i="1"/>
  <c r="H501" i="1"/>
  <c r="K501" i="3" l="1"/>
  <c r="F502" i="3"/>
  <c r="H501" i="3"/>
  <c r="F503" i="2"/>
  <c r="K502" i="2"/>
  <c r="H502" i="2"/>
  <c r="F503" i="1"/>
  <c r="K502" i="1"/>
  <c r="H502" i="1"/>
  <c r="K502" i="3" l="1"/>
  <c r="F503" i="3"/>
  <c r="H502" i="3"/>
  <c r="F504" i="2"/>
  <c r="K503" i="2"/>
  <c r="H503" i="2"/>
  <c r="F504" i="1"/>
  <c r="K503" i="1"/>
  <c r="H503" i="1"/>
  <c r="K503" i="3" l="1"/>
  <c r="F504" i="3"/>
  <c r="H503" i="3"/>
  <c r="F505" i="2"/>
  <c r="K504" i="2"/>
  <c r="H504" i="2"/>
  <c r="F505" i="1"/>
  <c r="K504" i="1"/>
  <c r="H504" i="1"/>
  <c r="K504" i="3" l="1"/>
  <c r="F505" i="3"/>
  <c r="H504" i="3"/>
  <c r="F506" i="2"/>
  <c r="K505" i="2"/>
  <c r="H505" i="2"/>
  <c r="F506" i="1"/>
  <c r="K505" i="1"/>
  <c r="H505" i="1"/>
  <c r="K505" i="3" l="1"/>
  <c r="F506" i="3"/>
  <c r="H505" i="3"/>
  <c r="F507" i="2"/>
  <c r="K506" i="2"/>
  <c r="H506" i="2"/>
  <c r="F507" i="1"/>
  <c r="K506" i="1"/>
  <c r="H506" i="1"/>
  <c r="K506" i="3" l="1"/>
  <c r="F507" i="3"/>
  <c r="H506" i="3"/>
  <c r="F508" i="2"/>
  <c r="K507" i="2"/>
  <c r="H507" i="2"/>
  <c r="F508" i="1"/>
  <c r="K507" i="1"/>
  <c r="H507" i="1"/>
  <c r="K507" i="3" l="1"/>
  <c r="F508" i="3"/>
  <c r="H507" i="3"/>
  <c r="F509" i="2"/>
  <c r="K508" i="2"/>
  <c r="H508" i="2"/>
  <c r="F509" i="1"/>
  <c r="K508" i="1"/>
  <c r="H508" i="1"/>
  <c r="K508" i="3" l="1"/>
  <c r="F509" i="3"/>
  <c r="H508" i="3"/>
  <c r="F510" i="2"/>
  <c r="K509" i="2"/>
  <c r="H509" i="2"/>
  <c r="F510" i="1"/>
  <c r="K509" i="1"/>
  <c r="H509" i="1"/>
  <c r="K509" i="3" l="1"/>
  <c r="F510" i="3"/>
  <c r="H509" i="3"/>
  <c r="F511" i="2"/>
  <c r="K510" i="2"/>
  <c r="H510" i="2"/>
  <c r="F511" i="1"/>
  <c r="K510" i="1"/>
  <c r="H510" i="1"/>
  <c r="K510" i="3" l="1"/>
  <c r="F511" i="3"/>
  <c r="H510" i="3"/>
  <c r="F512" i="2"/>
  <c r="K511" i="2"/>
  <c r="H511" i="2"/>
  <c r="F512" i="1"/>
  <c r="K511" i="1"/>
  <c r="H511" i="1"/>
  <c r="K511" i="3" l="1"/>
  <c r="F512" i="3"/>
  <c r="H511" i="3"/>
  <c r="F513" i="2"/>
  <c r="K512" i="2"/>
  <c r="H512" i="2"/>
  <c r="F513" i="1"/>
  <c r="K512" i="1"/>
  <c r="H512" i="1"/>
  <c r="K512" i="3" l="1"/>
  <c r="F513" i="3"/>
  <c r="H512" i="3"/>
  <c r="F514" i="2"/>
  <c r="K513" i="2"/>
  <c r="H513" i="2"/>
  <c r="F514" i="1"/>
  <c r="K513" i="1"/>
  <c r="H513" i="1"/>
  <c r="K513" i="3" l="1"/>
  <c r="F514" i="3"/>
  <c r="H513" i="3"/>
  <c r="F515" i="2"/>
  <c r="K514" i="2"/>
  <c r="H514" i="2"/>
  <c r="F515" i="1"/>
  <c r="K514" i="1"/>
  <c r="H514" i="1"/>
  <c r="K514" i="3" l="1"/>
  <c r="H514" i="3"/>
  <c r="F515" i="3"/>
  <c r="F516" i="2"/>
  <c r="K515" i="2"/>
  <c r="H515" i="2"/>
  <c r="F516" i="1"/>
  <c r="K515" i="1"/>
  <c r="H515" i="1"/>
  <c r="K515" i="3" l="1"/>
  <c r="F516" i="3"/>
  <c r="H515" i="3"/>
  <c r="F517" i="2"/>
  <c r="K516" i="2"/>
  <c r="H516" i="2"/>
  <c r="F517" i="1"/>
  <c r="K516" i="1"/>
  <c r="H516" i="1"/>
  <c r="K516" i="3" l="1"/>
  <c r="F517" i="3"/>
  <c r="H516" i="3"/>
  <c r="F518" i="2"/>
  <c r="K517" i="2"/>
  <c r="H517" i="2"/>
  <c r="F518" i="1"/>
  <c r="K517" i="1"/>
  <c r="H517" i="1"/>
  <c r="K517" i="3" l="1"/>
  <c r="F518" i="3"/>
  <c r="H517" i="3"/>
  <c r="F519" i="2"/>
  <c r="K518" i="2"/>
  <c r="H518" i="2"/>
  <c r="F519" i="1"/>
  <c r="K518" i="1"/>
  <c r="H518" i="1"/>
  <c r="K518" i="3" l="1"/>
  <c r="F519" i="3"/>
  <c r="H518" i="3"/>
  <c r="F520" i="2"/>
  <c r="K519" i="2"/>
  <c r="H519" i="2"/>
  <c r="F520" i="1"/>
  <c r="K519" i="1"/>
  <c r="H519" i="1"/>
  <c r="K519" i="3" l="1"/>
  <c r="F520" i="3"/>
  <c r="H519" i="3"/>
  <c r="F521" i="2"/>
  <c r="K520" i="2"/>
  <c r="H520" i="2"/>
  <c r="F521" i="1"/>
  <c r="K520" i="1"/>
  <c r="H520" i="1"/>
  <c r="K520" i="3" l="1"/>
  <c r="F521" i="3"/>
  <c r="H520" i="3"/>
  <c r="F522" i="2"/>
  <c r="K521" i="2"/>
  <c r="H521" i="2"/>
  <c r="F522" i="1"/>
  <c r="K521" i="1"/>
  <c r="H521" i="1"/>
  <c r="K521" i="3" l="1"/>
  <c r="H521" i="3"/>
  <c r="F522" i="3"/>
  <c r="F523" i="2"/>
  <c r="K522" i="2"/>
  <c r="H522" i="2"/>
  <c r="F523" i="1"/>
  <c r="K522" i="1"/>
  <c r="H522" i="1"/>
  <c r="K522" i="3" l="1"/>
  <c r="F523" i="3"/>
  <c r="H522" i="3"/>
  <c r="F524" i="2"/>
  <c r="K523" i="2"/>
  <c r="H523" i="2"/>
  <c r="F524" i="1"/>
  <c r="K523" i="1"/>
  <c r="H523" i="1"/>
  <c r="K523" i="3" l="1"/>
  <c r="F524" i="3"/>
  <c r="H523" i="3"/>
  <c r="F525" i="2"/>
  <c r="K524" i="2"/>
  <c r="H524" i="2"/>
  <c r="F525" i="1"/>
  <c r="K524" i="1"/>
  <c r="H524" i="1"/>
  <c r="K524" i="3" l="1"/>
  <c r="F525" i="3"/>
  <c r="H524" i="3"/>
  <c r="F526" i="2"/>
  <c r="K525" i="2"/>
  <c r="H525" i="2"/>
  <c r="F526" i="1"/>
  <c r="H525" i="1"/>
  <c r="K525" i="1"/>
  <c r="K525" i="3" l="1"/>
  <c r="F526" i="3"/>
  <c r="H525" i="3"/>
  <c r="F527" i="2"/>
  <c r="K526" i="2"/>
  <c r="H526" i="2"/>
  <c r="F527" i="1"/>
  <c r="K526" i="1"/>
  <c r="H526" i="1"/>
  <c r="K526" i="3" l="1"/>
  <c r="F527" i="3"/>
  <c r="H526" i="3"/>
  <c r="F528" i="2"/>
  <c r="K527" i="2"/>
  <c r="H527" i="2"/>
  <c r="F528" i="1"/>
  <c r="K527" i="1"/>
  <c r="H527" i="1"/>
  <c r="K527" i="3" l="1"/>
  <c r="F528" i="3"/>
  <c r="H527" i="3"/>
  <c r="F529" i="2"/>
  <c r="K528" i="2"/>
  <c r="H528" i="2"/>
  <c r="F529" i="1"/>
  <c r="K528" i="1"/>
  <c r="H528" i="1"/>
  <c r="K528" i="3" l="1"/>
  <c r="F529" i="3"/>
  <c r="H528" i="3"/>
  <c r="F530" i="2"/>
  <c r="K529" i="2"/>
  <c r="H529" i="2"/>
  <c r="F530" i="1"/>
  <c r="K529" i="1"/>
  <c r="H529" i="1"/>
  <c r="K529" i="3" l="1"/>
  <c r="F530" i="3"/>
  <c r="H529" i="3"/>
  <c r="F531" i="2"/>
  <c r="K530" i="2"/>
  <c r="H530" i="2"/>
  <c r="F531" i="1"/>
  <c r="K530" i="1"/>
  <c r="H530" i="1"/>
  <c r="K530" i="3" l="1"/>
  <c r="F531" i="3"/>
  <c r="H530" i="3"/>
  <c r="F532" i="2"/>
  <c r="K531" i="2"/>
  <c r="H531" i="2"/>
  <c r="F532" i="1"/>
  <c r="K531" i="1"/>
  <c r="H531" i="1"/>
  <c r="K531" i="3" l="1"/>
  <c r="F532" i="3"/>
  <c r="H531" i="3"/>
  <c r="F533" i="2"/>
  <c r="K532" i="2"/>
  <c r="H532" i="2"/>
  <c r="F533" i="1"/>
  <c r="K532" i="1"/>
  <c r="H532" i="1"/>
  <c r="K532" i="3" l="1"/>
  <c r="F533" i="3"/>
  <c r="H532" i="3"/>
  <c r="F534" i="2"/>
  <c r="K533" i="2"/>
  <c r="H533" i="2"/>
  <c r="F534" i="1"/>
  <c r="K533" i="1"/>
  <c r="H533" i="1"/>
  <c r="K533" i="3" l="1"/>
  <c r="F534" i="3"/>
  <c r="H533" i="3"/>
  <c r="F535" i="2"/>
  <c r="K534" i="2"/>
  <c r="H534" i="2"/>
  <c r="F535" i="1"/>
  <c r="K534" i="1"/>
  <c r="H534" i="1"/>
  <c r="K534" i="3" l="1"/>
  <c r="H534" i="3"/>
  <c r="F535" i="3"/>
  <c r="F536" i="2"/>
  <c r="K535" i="2"/>
  <c r="H535" i="2"/>
  <c r="F536" i="1"/>
  <c r="K535" i="1"/>
  <c r="H535" i="1"/>
  <c r="K535" i="3" l="1"/>
  <c r="F536" i="3"/>
  <c r="H535" i="3"/>
  <c r="F537" i="2"/>
  <c r="K536" i="2"/>
  <c r="H536" i="2"/>
  <c r="F537" i="1"/>
  <c r="K536" i="1"/>
  <c r="H536" i="1"/>
  <c r="K536" i="3" l="1"/>
  <c r="H536" i="3"/>
  <c r="F537" i="3"/>
  <c r="F538" i="2"/>
  <c r="K537" i="2"/>
  <c r="H537" i="2"/>
  <c r="F538" i="1"/>
  <c r="K537" i="1"/>
  <c r="H537" i="1"/>
  <c r="K537" i="3" l="1"/>
  <c r="F538" i="3"/>
  <c r="H537" i="3"/>
  <c r="F539" i="2"/>
  <c r="K538" i="2"/>
  <c r="H538" i="2"/>
  <c r="F539" i="1"/>
  <c r="K538" i="1"/>
  <c r="H538" i="1"/>
  <c r="K538" i="3" l="1"/>
  <c r="H538" i="3"/>
  <c r="F539" i="3"/>
  <c r="F540" i="2"/>
  <c r="K539" i="2"/>
  <c r="H539" i="2"/>
  <c r="F540" i="1"/>
  <c r="K539" i="1"/>
  <c r="H539" i="1"/>
  <c r="K539" i="3" l="1"/>
  <c r="F540" i="3"/>
  <c r="H539" i="3"/>
  <c r="F541" i="2"/>
  <c r="K540" i="2"/>
  <c r="H540" i="2"/>
  <c r="F541" i="1"/>
  <c r="K540" i="1"/>
  <c r="H540" i="1"/>
  <c r="K540" i="3" l="1"/>
  <c r="H540" i="3"/>
  <c r="F541" i="3"/>
  <c r="F542" i="2"/>
  <c r="K541" i="2"/>
  <c r="H541" i="2"/>
  <c r="F542" i="1"/>
  <c r="K541" i="1"/>
  <c r="H541" i="1"/>
  <c r="K541" i="3" l="1"/>
  <c r="F542" i="3"/>
  <c r="H541" i="3"/>
  <c r="F543" i="2"/>
  <c r="K542" i="2"/>
  <c r="H542" i="2"/>
  <c r="F543" i="1"/>
  <c r="K542" i="1"/>
  <c r="H542" i="1"/>
  <c r="K542" i="3" l="1"/>
  <c r="F543" i="3"/>
  <c r="H542" i="3"/>
  <c r="F544" i="2"/>
  <c r="K543" i="2"/>
  <c r="H543" i="2"/>
  <c r="F544" i="1"/>
  <c r="K543" i="1"/>
  <c r="H543" i="1"/>
  <c r="K543" i="3" l="1"/>
  <c r="F544" i="3"/>
  <c r="H543" i="3"/>
  <c r="F545" i="2"/>
  <c r="K544" i="2"/>
  <c r="H544" i="2"/>
  <c r="F545" i="1"/>
  <c r="K544" i="1"/>
  <c r="H544" i="1"/>
  <c r="K544" i="3" l="1"/>
  <c r="F545" i="3"/>
  <c r="H544" i="3"/>
  <c r="F546" i="2"/>
  <c r="K545" i="2"/>
  <c r="H545" i="2"/>
  <c r="F546" i="1"/>
  <c r="K545" i="1"/>
  <c r="H545" i="1"/>
  <c r="K545" i="3" l="1"/>
  <c r="F546" i="3"/>
  <c r="H545" i="3"/>
  <c r="F547" i="2"/>
  <c r="K546" i="2"/>
  <c r="H546" i="2"/>
  <c r="F547" i="1"/>
  <c r="K546" i="1"/>
  <c r="H546" i="1"/>
  <c r="K546" i="3" l="1"/>
  <c r="F547" i="3"/>
  <c r="H546" i="3"/>
  <c r="F548" i="2"/>
  <c r="K547" i="2"/>
  <c r="H547" i="2"/>
  <c r="F548" i="1"/>
  <c r="K547" i="1"/>
  <c r="H547" i="1"/>
  <c r="K547" i="3" l="1"/>
  <c r="F548" i="3"/>
  <c r="H547" i="3"/>
  <c r="F549" i="2"/>
  <c r="K548" i="2"/>
  <c r="H548" i="2"/>
  <c r="F549" i="1"/>
  <c r="K548" i="1"/>
  <c r="H548" i="1"/>
  <c r="K548" i="3" l="1"/>
  <c r="F549" i="3"/>
  <c r="H548" i="3"/>
  <c r="F550" i="2"/>
  <c r="K549" i="2"/>
  <c r="H549" i="2"/>
  <c r="F550" i="1"/>
  <c r="K549" i="1"/>
  <c r="H549" i="1"/>
  <c r="K549" i="3" l="1"/>
  <c r="F550" i="3"/>
  <c r="H549" i="3"/>
  <c r="F551" i="2"/>
  <c r="K550" i="2"/>
  <c r="H550" i="2"/>
  <c r="F551" i="1"/>
  <c r="K550" i="1"/>
  <c r="H550" i="1"/>
  <c r="K550" i="3" l="1"/>
  <c r="F551" i="3"/>
  <c r="H550" i="3"/>
  <c r="F552" i="2"/>
  <c r="K551" i="2"/>
  <c r="H551" i="2"/>
  <c r="F552" i="1"/>
  <c r="K551" i="1"/>
  <c r="H551" i="1"/>
  <c r="K551" i="3" l="1"/>
  <c r="F552" i="3"/>
  <c r="H551" i="3"/>
  <c r="F553" i="2"/>
  <c r="K552" i="2"/>
  <c r="H552" i="2"/>
  <c r="F553" i="1"/>
  <c r="K552" i="1"/>
  <c r="H552" i="1"/>
  <c r="K552" i="3" l="1"/>
  <c r="H552" i="3"/>
  <c r="F553" i="3"/>
  <c r="F554" i="2"/>
  <c r="K553" i="2"/>
  <c r="H553" i="2"/>
  <c r="F554" i="1"/>
  <c r="K553" i="1"/>
  <c r="H553" i="1"/>
  <c r="K553" i="3" l="1"/>
  <c r="F554" i="3"/>
  <c r="H553" i="3"/>
  <c r="F555" i="2"/>
  <c r="K554" i="2"/>
  <c r="H554" i="2"/>
  <c r="F555" i="1"/>
  <c r="K554" i="1"/>
  <c r="H554" i="1"/>
  <c r="K554" i="3" l="1"/>
  <c r="F555" i="3"/>
  <c r="H554" i="3"/>
  <c r="F556" i="2"/>
  <c r="K555" i="2"/>
  <c r="H555" i="2"/>
  <c r="F556" i="1"/>
  <c r="K555" i="1"/>
  <c r="H555" i="1"/>
  <c r="K555" i="3" l="1"/>
  <c r="F556" i="3"/>
  <c r="H555" i="3"/>
  <c r="F557" i="2"/>
  <c r="K556" i="2"/>
  <c r="H556" i="2"/>
  <c r="F557" i="1"/>
  <c r="K556" i="1"/>
  <c r="H556" i="1"/>
  <c r="K556" i="3" l="1"/>
  <c r="F557" i="3"/>
  <c r="H556" i="3"/>
  <c r="F558" i="2"/>
  <c r="K557" i="2"/>
  <c r="H557" i="2"/>
  <c r="F558" i="1"/>
  <c r="K557" i="1"/>
  <c r="H557" i="1"/>
  <c r="K557" i="3" l="1"/>
  <c r="F558" i="3"/>
  <c r="H557" i="3"/>
  <c r="F559" i="2"/>
  <c r="K558" i="2"/>
  <c r="H558" i="2"/>
  <c r="F559" i="1"/>
  <c r="K558" i="1"/>
  <c r="H558" i="1"/>
  <c r="K558" i="3" l="1"/>
  <c r="F559" i="3"/>
  <c r="H558" i="3"/>
  <c r="F560" i="2"/>
  <c r="K559" i="2"/>
  <c r="H559" i="2"/>
  <c r="F560" i="1"/>
  <c r="K559" i="1"/>
  <c r="H559" i="1"/>
  <c r="K559" i="3" l="1"/>
  <c r="F560" i="3"/>
  <c r="H559" i="3"/>
  <c r="F561" i="2"/>
  <c r="K560" i="2"/>
  <c r="H560" i="2"/>
  <c r="F561" i="1"/>
  <c r="K560" i="1"/>
  <c r="H560" i="1"/>
  <c r="K560" i="3" l="1"/>
  <c r="F561" i="3"/>
  <c r="H560" i="3"/>
  <c r="F562" i="2"/>
  <c r="K561" i="2"/>
  <c r="H561" i="2"/>
  <c r="F562" i="1"/>
  <c r="K561" i="1"/>
  <c r="H561" i="1"/>
  <c r="K561" i="3" l="1"/>
  <c r="F562" i="3"/>
  <c r="H561" i="3"/>
  <c r="F563" i="2"/>
  <c r="K562" i="2"/>
  <c r="H562" i="2"/>
  <c r="F563" i="1"/>
  <c r="K562" i="1"/>
  <c r="H562" i="1"/>
  <c r="K562" i="3" l="1"/>
  <c r="F563" i="3"/>
  <c r="H562" i="3"/>
  <c r="F564" i="2"/>
  <c r="K563" i="2"/>
  <c r="H563" i="2"/>
  <c r="F564" i="1"/>
  <c r="K563" i="1"/>
  <c r="H563" i="1"/>
  <c r="K563" i="3" l="1"/>
  <c r="F564" i="3"/>
  <c r="H563" i="3"/>
  <c r="F565" i="2"/>
  <c r="K564" i="2"/>
  <c r="H564" i="2"/>
  <c r="F565" i="1"/>
  <c r="K564" i="1"/>
  <c r="H564" i="1"/>
  <c r="K564" i="3" l="1"/>
  <c r="F565" i="3"/>
  <c r="H564" i="3"/>
  <c r="F566" i="2"/>
  <c r="K565" i="2"/>
  <c r="H565" i="2"/>
  <c r="F566" i="1"/>
  <c r="K565" i="1"/>
  <c r="H565" i="1"/>
  <c r="K565" i="3" l="1"/>
  <c r="F566" i="3"/>
  <c r="H565" i="3"/>
  <c r="F567" i="2"/>
  <c r="K566" i="2"/>
  <c r="H566" i="2"/>
  <c r="F567" i="1"/>
  <c r="K566" i="1"/>
  <c r="H566" i="1"/>
  <c r="K566" i="3" l="1"/>
  <c r="F567" i="3"/>
  <c r="H566" i="3"/>
  <c r="F568" i="2"/>
  <c r="K567" i="2"/>
  <c r="H567" i="2"/>
  <c r="F568" i="1"/>
  <c r="K567" i="1"/>
  <c r="H567" i="1"/>
  <c r="K567" i="3" l="1"/>
  <c r="F568" i="3"/>
  <c r="H567" i="3"/>
  <c r="F569" i="2"/>
  <c r="K568" i="2"/>
  <c r="H568" i="2"/>
  <c r="F569" i="1"/>
  <c r="K568" i="1"/>
  <c r="H568" i="1"/>
  <c r="K568" i="3" l="1"/>
  <c r="F569" i="3"/>
  <c r="H568" i="3"/>
  <c r="F570" i="2"/>
  <c r="K569" i="2"/>
  <c r="H569" i="2"/>
  <c r="F570" i="1"/>
  <c r="K569" i="1"/>
  <c r="H569" i="1"/>
  <c r="K569" i="3" l="1"/>
  <c r="F570" i="3"/>
  <c r="H569" i="3"/>
  <c r="F571" i="2"/>
  <c r="K570" i="2"/>
  <c r="H570" i="2"/>
  <c r="F571" i="1"/>
  <c r="K570" i="1"/>
  <c r="H570" i="1"/>
  <c r="K570" i="3" l="1"/>
  <c r="F571" i="3"/>
  <c r="H570" i="3"/>
  <c r="F572" i="2"/>
  <c r="K571" i="2"/>
  <c r="H571" i="2"/>
  <c r="F572" i="1"/>
  <c r="K571" i="1"/>
  <c r="H571" i="1"/>
  <c r="K571" i="3" l="1"/>
  <c r="F572" i="3"/>
  <c r="H571" i="3"/>
  <c r="F573" i="2"/>
  <c r="K572" i="2"/>
  <c r="H572" i="2"/>
  <c r="F573" i="1"/>
  <c r="K572" i="1"/>
  <c r="H572" i="1"/>
  <c r="K572" i="3" l="1"/>
  <c r="F573" i="3"/>
  <c r="H572" i="3"/>
  <c r="F574" i="2"/>
  <c r="K573" i="2"/>
  <c r="H573" i="2"/>
  <c r="F574" i="1"/>
  <c r="K573" i="1"/>
  <c r="H573" i="1"/>
  <c r="K573" i="3" l="1"/>
  <c r="F574" i="3"/>
  <c r="H573" i="3"/>
  <c r="F575" i="2"/>
  <c r="K574" i="2"/>
  <c r="H574" i="2"/>
  <c r="F575" i="1"/>
  <c r="K574" i="1"/>
  <c r="H574" i="1"/>
  <c r="K574" i="3" l="1"/>
  <c r="F575" i="3"/>
  <c r="H574" i="3"/>
  <c r="F576" i="2"/>
  <c r="K575" i="2"/>
  <c r="H575" i="2"/>
  <c r="F576" i="1"/>
  <c r="K575" i="1"/>
  <c r="H575" i="1"/>
  <c r="K575" i="3" l="1"/>
  <c r="F576" i="3"/>
  <c r="H575" i="3"/>
  <c r="F577" i="2"/>
  <c r="K576" i="2"/>
  <c r="H576" i="2"/>
  <c r="F577" i="1"/>
  <c r="K576" i="1"/>
  <c r="H576" i="1"/>
  <c r="K576" i="3" l="1"/>
  <c r="F577" i="3"/>
  <c r="H576" i="3"/>
  <c r="F578" i="2"/>
  <c r="K577" i="2"/>
  <c r="H577" i="2"/>
  <c r="F578" i="1"/>
  <c r="K577" i="1"/>
  <c r="H577" i="1"/>
  <c r="K577" i="3" l="1"/>
  <c r="F578" i="3"/>
  <c r="H577" i="3"/>
  <c r="F579" i="2"/>
  <c r="K578" i="2"/>
  <c r="H578" i="2"/>
  <c r="F579" i="1"/>
  <c r="K578" i="1"/>
  <c r="H578" i="1"/>
  <c r="K578" i="3" l="1"/>
  <c r="F579" i="3"/>
  <c r="H578" i="3"/>
  <c r="F580" i="2"/>
  <c r="K579" i="2"/>
  <c r="H579" i="2"/>
  <c r="F580" i="1"/>
  <c r="K579" i="1"/>
  <c r="H579" i="1"/>
  <c r="K579" i="3" l="1"/>
  <c r="F580" i="3"/>
  <c r="H579" i="3"/>
  <c r="F581" i="2"/>
  <c r="K580" i="2"/>
  <c r="H580" i="2"/>
  <c r="F581" i="1"/>
  <c r="K580" i="1"/>
  <c r="H580" i="1"/>
  <c r="K580" i="3" l="1"/>
  <c r="F581" i="3"/>
  <c r="H580" i="3"/>
  <c r="F582" i="2"/>
  <c r="K581" i="2"/>
  <c r="H581" i="2"/>
  <c r="F582" i="1"/>
  <c r="K581" i="1"/>
  <c r="H581" i="1"/>
  <c r="K581" i="3" l="1"/>
  <c r="F582" i="3"/>
  <c r="H581" i="3"/>
  <c r="F583" i="2"/>
  <c r="K582" i="2"/>
  <c r="H582" i="2"/>
  <c r="F583" i="1"/>
  <c r="K582" i="1"/>
  <c r="H582" i="1"/>
  <c r="K582" i="3" l="1"/>
  <c r="F583" i="3"/>
  <c r="H582" i="3"/>
  <c r="F584" i="2"/>
  <c r="K583" i="2"/>
  <c r="H583" i="2"/>
  <c r="F584" i="1"/>
  <c r="K583" i="1"/>
  <c r="H583" i="1"/>
  <c r="K583" i="3" l="1"/>
  <c r="F584" i="3"/>
  <c r="H583" i="3"/>
  <c r="F585" i="2"/>
  <c r="K584" i="2"/>
  <c r="H584" i="2"/>
  <c r="F585" i="1"/>
  <c r="K584" i="1"/>
  <c r="H584" i="1"/>
  <c r="K584" i="3" l="1"/>
  <c r="F585" i="3"/>
  <c r="H584" i="3"/>
  <c r="F586" i="2"/>
  <c r="K585" i="2"/>
  <c r="H585" i="2"/>
  <c r="F586" i="1"/>
  <c r="K585" i="1"/>
  <c r="H585" i="1"/>
  <c r="K585" i="3" l="1"/>
  <c r="F586" i="3"/>
  <c r="H585" i="3"/>
  <c r="F587" i="2"/>
  <c r="K586" i="2"/>
  <c r="H586" i="2"/>
  <c r="F587" i="1"/>
  <c r="K586" i="1"/>
  <c r="H586" i="1"/>
  <c r="K586" i="3" l="1"/>
  <c r="F587" i="3"/>
  <c r="H586" i="3"/>
  <c r="F588" i="2"/>
  <c r="K587" i="2"/>
  <c r="H587" i="2"/>
  <c r="F588" i="1"/>
  <c r="K587" i="1"/>
  <c r="H587" i="1"/>
  <c r="K587" i="3" l="1"/>
  <c r="F588" i="3"/>
  <c r="H587" i="3"/>
  <c r="F589" i="2"/>
  <c r="K588" i="2"/>
  <c r="H588" i="2"/>
  <c r="F589" i="1"/>
  <c r="K588" i="1"/>
  <c r="H588" i="1"/>
  <c r="K588" i="3" l="1"/>
  <c r="F589" i="3"/>
  <c r="H588" i="3"/>
  <c r="F590" i="2"/>
  <c r="K589" i="2"/>
  <c r="H589" i="2"/>
  <c r="F590" i="1"/>
  <c r="K589" i="1"/>
  <c r="H589" i="1"/>
  <c r="K589" i="3" l="1"/>
  <c r="F590" i="3"/>
  <c r="H589" i="3"/>
  <c r="F591" i="2"/>
  <c r="K590" i="2"/>
  <c r="H590" i="2"/>
  <c r="F591" i="1"/>
  <c r="K590" i="1"/>
  <c r="H590" i="1"/>
  <c r="K590" i="3" l="1"/>
  <c r="H590" i="3"/>
  <c r="F591" i="3"/>
  <c r="F592" i="2"/>
  <c r="K591" i="2"/>
  <c r="H591" i="2"/>
  <c r="F592" i="1"/>
  <c r="K591" i="1"/>
  <c r="H591" i="1"/>
  <c r="K591" i="3" l="1"/>
  <c r="F592" i="3"/>
  <c r="H591" i="3"/>
  <c r="F593" i="2"/>
  <c r="K592" i="2"/>
  <c r="H592" i="2"/>
  <c r="F593" i="1"/>
  <c r="K592" i="1"/>
  <c r="H592" i="1"/>
  <c r="K592" i="3" l="1"/>
  <c r="F593" i="3"/>
  <c r="H592" i="3"/>
  <c r="F594" i="2"/>
  <c r="K593" i="2"/>
  <c r="H593" i="2"/>
  <c r="F594" i="1"/>
  <c r="K593" i="1"/>
  <c r="H593" i="1"/>
  <c r="K593" i="3" l="1"/>
  <c r="F594" i="3"/>
  <c r="H593" i="3"/>
  <c r="F595" i="2"/>
  <c r="K594" i="2"/>
  <c r="H594" i="2"/>
  <c r="F595" i="1"/>
  <c r="K594" i="1"/>
  <c r="H594" i="1"/>
  <c r="K594" i="3" l="1"/>
  <c r="H594" i="3"/>
  <c r="F595" i="3"/>
  <c r="F596" i="2"/>
  <c r="K595" i="2"/>
  <c r="H595" i="2"/>
  <c r="F596" i="1"/>
  <c r="K595" i="1"/>
  <c r="H595" i="1"/>
  <c r="K595" i="3" l="1"/>
  <c r="F596" i="3"/>
  <c r="H595" i="3"/>
  <c r="F597" i="2"/>
  <c r="K596" i="2"/>
  <c r="H596" i="2"/>
  <c r="F597" i="1"/>
  <c r="K596" i="1"/>
  <c r="H596" i="1"/>
  <c r="K596" i="3" l="1"/>
  <c r="F597" i="3"/>
  <c r="H596" i="3"/>
  <c r="F598" i="2"/>
  <c r="K597" i="2"/>
  <c r="H597" i="2"/>
  <c r="F598" i="1"/>
  <c r="K597" i="1"/>
  <c r="H597" i="1"/>
  <c r="K597" i="3" l="1"/>
  <c r="F598" i="3"/>
  <c r="H597" i="3"/>
  <c r="F599" i="2"/>
  <c r="K598" i="2"/>
  <c r="H598" i="2"/>
  <c r="F599" i="1"/>
  <c r="K598" i="1"/>
  <c r="H598" i="1"/>
  <c r="K598" i="3" l="1"/>
  <c r="F599" i="3"/>
  <c r="H598" i="3"/>
  <c r="F600" i="2"/>
  <c r="K599" i="2"/>
  <c r="H599" i="2"/>
  <c r="F600" i="1"/>
  <c r="K599" i="1"/>
  <c r="H599" i="1"/>
  <c r="K599" i="3" l="1"/>
  <c r="F600" i="3"/>
  <c r="H599" i="3"/>
  <c r="F601" i="2"/>
  <c r="K600" i="2"/>
  <c r="H600" i="2"/>
  <c r="F601" i="1"/>
  <c r="K600" i="1"/>
  <c r="H600" i="1"/>
  <c r="K600" i="3" l="1"/>
  <c r="F601" i="3"/>
  <c r="H600" i="3"/>
  <c r="F602" i="2"/>
  <c r="K601" i="2"/>
  <c r="H601" i="2"/>
  <c r="F602" i="1"/>
  <c r="K601" i="1"/>
  <c r="H601" i="1"/>
  <c r="K601" i="3" l="1"/>
  <c r="F602" i="3"/>
  <c r="H601" i="3"/>
  <c r="F603" i="2"/>
  <c r="K602" i="2"/>
  <c r="H602" i="2"/>
  <c r="F603" i="1"/>
  <c r="K602" i="1"/>
  <c r="H602" i="1"/>
  <c r="K602" i="3" l="1"/>
  <c r="F603" i="3"/>
  <c r="H602" i="3"/>
  <c r="F604" i="2"/>
  <c r="K603" i="2"/>
  <c r="H603" i="2"/>
  <c r="F604" i="1"/>
  <c r="K603" i="1"/>
  <c r="H603" i="1"/>
  <c r="K603" i="3" l="1"/>
  <c r="F604" i="3"/>
  <c r="H603" i="3"/>
  <c r="F605" i="2"/>
  <c r="K604" i="2"/>
  <c r="H604" i="2"/>
  <c r="F605" i="1"/>
  <c r="K604" i="1"/>
  <c r="H604" i="1"/>
  <c r="K604" i="3" l="1"/>
  <c r="F605" i="3"/>
  <c r="H604" i="3"/>
  <c r="F606" i="2"/>
  <c r="K605" i="2"/>
  <c r="H605" i="2"/>
  <c r="F606" i="1"/>
  <c r="K605" i="1"/>
  <c r="H605" i="1"/>
  <c r="K605" i="3" l="1"/>
  <c r="F606" i="3"/>
  <c r="H605" i="3"/>
  <c r="F607" i="2"/>
  <c r="K606" i="2"/>
  <c r="H606" i="2"/>
  <c r="F607" i="1"/>
  <c r="K606" i="1"/>
  <c r="H606" i="1"/>
  <c r="K606" i="3" l="1"/>
  <c r="F607" i="3"/>
  <c r="H606" i="3"/>
  <c r="F608" i="2"/>
  <c r="K607" i="2"/>
  <c r="H607" i="2"/>
  <c r="F608" i="1"/>
  <c r="K607" i="1"/>
  <c r="H607" i="1"/>
  <c r="K607" i="3" l="1"/>
  <c r="F608" i="3"/>
  <c r="H607" i="3"/>
  <c r="F609" i="2"/>
  <c r="K608" i="2"/>
  <c r="H608" i="2"/>
  <c r="F609" i="1"/>
  <c r="K608" i="1"/>
  <c r="H608" i="1"/>
  <c r="K608" i="3" l="1"/>
  <c r="F609" i="3"/>
  <c r="H608" i="3"/>
  <c r="F610" i="2"/>
  <c r="K609" i="2"/>
  <c r="H609" i="2"/>
  <c r="F610" i="1"/>
  <c r="K609" i="1"/>
  <c r="H609" i="1"/>
  <c r="K609" i="3" l="1"/>
  <c r="F610" i="3"/>
  <c r="H609" i="3"/>
  <c r="F611" i="2"/>
  <c r="K610" i="2"/>
  <c r="H610" i="2"/>
  <c r="F611" i="1"/>
  <c r="K610" i="1"/>
  <c r="H610" i="1"/>
  <c r="K610" i="3" l="1"/>
  <c r="F611" i="3"/>
  <c r="H610" i="3"/>
  <c r="F612" i="2"/>
  <c r="K611" i="2"/>
  <c r="H611" i="2"/>
  <c r="F612" i="1"/>
  <c r="K611" i="1"/>
  <c r="H611" i="1"/>
  <c r="K611" i="3" l="1"/>
  <c r="F612" i="3"/>
  <c r="H611" i="3"/>
  <c r="F613" i="2"/>
  <c r="K612" i="2"/>
  <c r="H612" i="2"/>
  <c r="F613" i="1"/>
  <c r="K612" i="1"/>
  <c r="H612" i="1"/>
  <c r="K612" i="3" l="1"/>
  <c r="F613" i="3"/>
  <c r="H612" i="3"/>
  <c r="F614" i="2"/>
  <c r="K613" i="2"/>
  <c r="H613" i="2"/>
  <c r="F614" i="1"/>
  <c r="K613" i="1"/>
  <c r="H613" i="1"/>
  <c r="K613" i="3" l="1"/>
  <c r="F614" i="3"/>
  <c r="H613" i="3"/>
  <c r="F615" i="2"/>
  <c r="K614" i="2"/>
  <c r="H614" i="2"/>
  <c r="F615" i="1"/>
  <c r="K614" i="1"/>
  <c r="H614" i="1"/>
  <c r="K614" i="3" l="1"/>
  <c r="F615" i="3"/>
  <c r="H614" i="3"/>
  <c r="F616" i="2"/>
  <c r="K615" i="2"/>
  <c r="H615" i="2"/>
  <c r="F616" i="1"/>
  <c r="K615" i="1"/>
  <c r="H615" i="1"/>
  <c r="K615" i="3" l="1"/>
  <c r="F616" i="3"/>
  <c r="H615" i="3"/>
  <c r="F617" i="2"/>
  <c r="K616" i="2"/>
  <c r="H616" i="2"/>
  <c r="F617" i="1"/>
  <c r="K616" i="1"/>
  <c r="H616" i="1"/>
  <c r="K616" i="3" l="1"/>
  <c r="F617" i="3"/>
  <c r="H616" i="3"/>
  <c r="F618" i="2"/>
  <c r="K617" i="2"/>
  <c r="H617" i="2"/>
  <c r="F618" i="1"/>
  <c r="K617" i="1"/>
  <c r="H617" i="1"/>
  <c r="K617" i="3" l="1"/>
  <c r="F618" i="3"/>
  <c r="H617" i="3"/>
  <c r="F619" i="2"/>
  <c r="K618" i="2"/>
  <c r="H618" i="2"/>
  <c r="F619" i="1"/>
  <c r="K618" i="1"/>
  <c r="H618" i="1"/>
  <c r="K618" i="3" l="1"/>
  <c r="H618" i="3"/>
  <c r="F619" i="3"/>
  <c r="F620" i="2"/>
  <c r="K619" i="2"/>
  <c r="H619" i="2"/>
  <c r="F620" i="1"/>
  <c r="K619" i="1"/>
  <c r="H619" i="1"/>
  <c r="K619" i="3" l="1"/>
  <c r="F620" i="3"/>
  <c r="H619" i="3"/>
  <c r="F621" i="2"/>
  <c r="K620" i="2"/>
  <c r="H620" i="2"/>
  <c r="F621" i="1"/>
  <c r="K620" i="1"/>
  <c r="H620" i="1"/>
  <c r="K620" i="3" l="1"/>
  <c r="F621" i="3"/>
  <c r="H620" i="3"/>
  <c r="F622" i="2"/>
  <c r="K621" i="2"/>
  <c r="H621" i="2"/>
  <c r="F622" i="1"/>
  <c r="K621" i="1"/>
  <c r="H621" i="1"/>
  <c r="K621" i="3" l="1"/>
  <c r="F622" i="3"/>
  <c r="H621" i="3"/>
  <c r="F623" i="2"/>
  <c r="K622" i="2"/>
  <c r="H622" i="2"/>
  <c r="F623" i="1"/>
  <c r="K622" i="1"/>
  <c r="H622" i="1"/>
  <c r="K622" i="3" l="1"/>
  <c r="F623" i="3"/>
  <c r="H622" i="3"/>
  <c r="F624" i="2"/>
  <c r="K623" i="2"/>
  <c r="H623" i="2"/>
  <c r="F624" i="1"/>
  <c r="K623" i="1"/>
  <c r="H623" i="1"/>
  <c r="K623" i="3" l="1"/>
  <c r="F624" i="3"/>
  <c r="H623" i="3"/>
  <c r="F625" i="2"/>
  <c r="K624" i="2"/>
  <c r="H624" i="2"/>
  <c r="F625" i="1"/>
  <c r="K624" i="1"/>
  <c r="H624" i="1"/>
  <c r="K624" i="3" l="1"/>
  <c r="F625" i="3"/>
  <c r="H624" i="3"/>
  <c r="F626" i="2"/>
  <c r="K625" i="2"/>
  <c r="H625" i="2"/>
  <c r="F626" i="1"/>
  <c r="K625" i="1"/>
  <c r="H625" i="1"/>
  <c r="K625" i="3" l="1"/>
  <c r="F626" i="3"/>
  <c r="H625" i="3"/>
  <c r="F627" i="2"/>
  <c r="K626" i="2"/>
  <c r="H626" i="2"/>
  <c r="F627" i="1"/>
  <c r="K626" i="1"/>
  <c r="H626" i="1"/>
  <c r="K626" i="3" l="1"/>
  <c r="F627" i="3"/>
  <c r="H626" i="3"/>
  <c r="F628" i="2"/>
  <c r="K627" i="2"/>
  <c r="H627" i="2"/>
  <c r="F628" i="1"/>
  <c r="K627" i="1"/>
  <c r="H627" i="1"/>
  <c r="K627" i="3" l="1"/>
  <c r="F628" i="3"/>
  <c r="H627" i="3"/>
  <c r="F629" i="2"/>
  <c r="K628" i="2"/>
  <c r="H628" i="2"/>
  <c r="F629" i="1"/>
  <c r="K628" i="1"/>
  <c r="H628" i="1"/>
  <c r="K628" i="3" l="1"/>
  <c r="F629" i="3"/>
  <c r="H628" i="3"/>
  <c r="F630" i="2"/>
  <c r="K629" i="2"/>
  <c r="H629" i="2"/>
  <c r="F630" i="1"/>
  <c r="K629" i="1"/>
  <c r="H629" i="1"/>
  <c r="K629" i="3" l="1"/>
  <c r="F630" i="3"/>
  <c r="H629" i="3"/>
  <c r="F631" i="2"/>
  <c r="K630" i="2"/>
  <c r="H630" i="2"/>
  <c r="F631" i="1"/>
  <c r="K630" i="1"/>
  <c r="H630" i="1"/>
  <c r="K630" i="3" l="1"/>
  <c r="H630" i="3"/>
  <c r="F631" i="3"/>
  <c r="F632" i="2"/>
  <c r="K631" i="2"/>
  <c r="H631" i="2"/>
  <c r="F632" i="1"/>
  <c r="K631" i="1"/>
  <c r="H631" i="1"/>
  <c r="K631" i="3" l="1"/>
  <c r="F632" i="3"/>
  <c r="H631" i="3"/>
  <c r="F633" i="2"/>
  <c r="K632" i="2"/>
  <c r="H632" i="2"/>
  <c r="F633" i="1"/>
  <c r="K632" i="1"/>
  <c r="H632" i="1"/>
  <c r="K632" i="3" l="1"/>
  <c r="F633" i="3"/>
  <c r="H632" i="3"/>
  <c r="F634" i="2"/>
  <c r="K633" i="2"/>
  <c r="H633" i="2"/>
  <c r="F634" i="1"/>
  <c r="K633" i="1"/>
  <c r="H633" i="1"/>
  <c r="K633" i="3" l="1"/>
  <c r="F634" i="3"/>
  <c r="H633" i="3"/>
  <c r="F635" i="2"/>
  <c r="K634" i="2"/>
  <c r="H634" i="2"/>
  <c r="F635" i="1"/>
  <c r="K634" i="1"/>
  <c r="H634" i="1"/>
  <c r="K634" i="3" l="1"/>
  <c r="H634" i="3"/>
  <c r="F635" i="3"/>
  <c r="F636" i="2"/>
  <c r="K635" i="2"/>
  <c r="H635" i="2"/>
  <c r="F636" i="1"/>
  <c r="K635" i="1"/>
  <c r="H635" i="1"/>
  <c r="K635" i="3" l="1"/>
  <c r="F636" i="3"/>
  <c r="H635" i="3"/>
  <c r="F637" i="2"/>
  <c r="K636" i="2"/>
  <c r="H636" i="2"/>
  <c r="F637" i="1"/>
  <c r="K636" i="1"/>
  <c r="H636" i="1"/>
  <c r="K636" i="3" l="1"/>
  <c r="F637" i="3"/>
  <c r="H636" i="3"/>
  <c r="F638" i="2"/>
  <c r="K637" i="2"/>
  <c r="H637" i="2"/>
  <c r="F638" i="1"/>
  <c r="K637" i="1"/>
  <c r="H637" i="1"/>
  <c r="K637" i="3" l="1"/>
  <c r="F638" i="3"/>
  <c r="H637" i="3"/>
  <c r="F639" i="2"/>
  <c r="K638" i="2"/>
  <c r="H638" i="2"/>
  <c r="F639" i="1"/>
  <c r="K638" i="1"/>
  <c r="H638" i="1"/>
  <c r="K638" i="3" l="1"/>
  <c r="F639" i="3"/>
  <c r="H638" i="3"/>
  <c r="F640" i="2"/>
  <c r="K639" i="2"/>
  <c r="H639" i="2"/>
  <c r="F640" i="1"/>
  <c r="K639" i="1"/>
  <c r="H639" i="1"/>
  <c r="K639" i="3" l="1"/>
  <c r="F640" i="3"/>
  <c r="H639" i="3"/>
  <c r="F641" i="2"/>
  <c r="K640" i="2"/>
  <c r="H640" i="2"/>
  <c r="F641" i="1"/>
  <c r="K640" i="1"/>
  <c r="H640" i="1"/>
  <c r="K640" i="3" l="1"/>
  <c r="F641" i="3"/>
  <c r="H640" i="3"/>
  <c r="F642" i="2"/>
  <c r="K641" i="2"/>
  <c r="H641" i="2"/>
  <c r="F642" i="1"/>
  <c r="K641" i="1"/>
  <c r="H641" i="1"/>
  <c r="K641" i="3" l="1"/>
  <c r="F642" i="3"/>
  <c r="H641" i="3"/>
  <c r="F643" i="2"/>
  <c r="K642" i="2"/>
  <c r="H642" i="2"/>
  <c r="F643" i="1"/>
  <c r="K642" i="1"/>
  <c r="H642" i="1"/>
  <c r="K642" i="3" l="1"/>
  <c r="F643" i="3"/>
  <c r="H642" i="3"/>
  <c r="F644" i="2"/>
  <c r="K643" i="2"/>
  <c r="H643" i="2"/>
  <c r="F644" i="1"/>
  <c r="K643" i="1"/>
  <c r="H643" i="1"/>
  <c r="K643" i="3" l="1"/>
  <c r="F644" i="3"/>
  <c r="H643" i="3"/>
  <c r="F645" i="2"/>
  <c r="K644" i="2"/>
  <c r="H644" i="2"/>
  <c r="F645" i="1"/>
  <c r="K644" i="1"/>
  <c r="H644" i="1"/>
  <c r="K644" i="3" l="1"/>
  <c r="F645" i="3"/>
  <c r="H644" i="3"/>
  <c r="F646" i="2"/>
  <c r="K645" i="2"/>
  <c r="H645" i="2"/>
  <c r="F646" i="1"/>
  <c r="K645" i="1"/>
  <c r="H645" i="1"/>
  <c r="K645" i="3" l="1"/>
  <c r="F646" i="3"/>
  <c r="H645" i="3"/>
  <c r="F647" i="2"/>
  <c r="K646" i="2"/>
  <c r="H646" i="2"/>
  <c r="F647" i="1"/>
  <c r="K646" i="1"/>
  <c r="H646" i="1"/>
  <c r="K646" i="3" l="1"/>
  <c r="F647" i="3"/>
  <c r="H646" i="3"/>
  <c r="F648" i="2"/>
  <c r="K647" i="2"/>
  <c r="H647" i="2"/>
  <c r="F648" i="1"/>
  <c r="K647" i="1"/>
  <c r="H647" i="1"/>
  <c r="K647" i="3" l="1"/>
  <c r="F648" i="3"/>
  <c r="H647" i="3"/>
  <c r="F649" i="2"/>
  <c r="K648" i="2"/>
  <c r="H648" i="2"/>
  <c r="F649" i="1"/>
  <c r="K648" i="1"/>
  <c r="H648" i="1"/>
  <c r="K648" i="3" l="1"/>
  <c r="F649" i="3"/>
  <c r="H648" i="3"/>
  <c r="F650" i="2"/>
  <c r="K649" i="2"/>
  <c r="H649" i="2"/>
  <c r="F650" i="1"/>
  <c r="K649" i="1"/>
  <c r="H649" i="1"/>
  <c r="K649" i="3" l="1"/>
  <c r="F650" i="3"/>
  <c r="H649" i="3"/>
  <c r="F651" i="2"/>
  <c r="K650" i="2"/>
  <c r="H650" i="2"/>
  <c r="F651" i="1"/>
  <c r="K650" i="1"/>
  <c r="H650" i="1"/>
  <c r="K650" i="3" l="1"/>
  <c r="F651" i="3"/>
  <c r="H650" i="3"/>
  <c r="F652" i="2"/>
  <c r="K651" i="2"/>
  <c r="H651" i="2"/>
  <c r="F652" i="1"/>
  <c r="K651" i="1"/>
  <c r="H651" i="1"/>
  <c r="K651" i="3" l="1"/>
  <c r="F652" i="3"/>
  <c r="H651" i="3"/>
  <c r="F653" i="2"/>
  <c r="K652" i="2"/>
  <c r="H652" i="2"/>
  <c r="F653" i="1"/>
  <c r="K652" i="1"/>
  <c r="H652" i="1"/>
  <c r="K652" i="3" l="1"/>
  <c r="F653" i="3"/>
  <c r="H652" i="3"/>
  <c r="F654" i="2"/>
  <c r="K653" i="2"/>
  <c r="H653" i="2"/>
  <c r="F654" i="1"/>
  <c r="K653" i="1"/>
  <c r="H653" i="1"/>
  <c r="K653" i="3" l="1"/>
  <c r="F654" i="3"/>
  <c r="H653" i="3"/>
  <c r="F655" i="2"/>
  <c r="K654" i="2"/>
  <c r="H654" i="2"/>
  <c r="F655" i="1"/>
  <c r="K654" i="1"/>
  <c r="H654" i="1"/>
  <c r="K654" i="3" l="1"/>
  <c r="F655" i="3"/>
  <c r="H654" i="3"/>
  <c r="F656" i="2"/>
  <c r="K655" i="2"/>
  <c r="H655" i="2"/>
  <c r="F656" i="1"/>
  <c r="K655" i="1"/>
  <c r="H655" i="1"/>
  <c r="K655" i="3" l="1"/>
  <c r="F656" i="3"/>
  <c r="H655" i="3"/>
  <c r="F657" i="2"/>
  <c r="K656" i="2"/>
  <c r="H656" i="2"/>
  <c r="F657" i="1"/>
  <c r="K656" i="1"/>
  <c r="H656" i="1"/>
  <c r="K656" i="3" l="1"/>
  <c r="F657" i="3"/>
  <c r="H656" i="3"/>
  <c r="F658" i="2"/>
  <c r="K657" i="2"/>
  <c r="H657" i="2"/>
  <c r="F658" i="1"/>
  <c r="K657" i="1"/>
  <c r="H657" i="1"/>
  <c r="K657" i="3" l="1"/>
  <c r="F658" i="3"/>
  <c r="H657" i="3"/>
  <c r="F659" i="2"/>
  <c r="K658" i="2"/>
  <c r="H658" i="2"/>
  <c r="F659" i="1"/>
  <c r="K658" i="1"/>
  <c r="H658" i="1"/>
  <c r="K658" i="3" l="1"/>
  <c r="H658" i="3"/>
  <c r="F659" i="3"/>
  <c r="F660" i="2"/>
  <c r="K659" i="2"/>
  <c r="H659" i="2"/>
  <c r="F660" i="1"/>
  <c r="K659" i="1"/>
  <c r="H659" i="1"/>
  <c r="K659" i="3" l="1"/>
  <c r="F660" i="3"/>
  <c r="H659" i="3"/>
  <c r="F661" i="2"/>
  <c r="K660" i="2"/>
  <c r="H660" i="2"/>
  <c r="F661" i="1"/>
  <c r="K660" i="1"/>
  <c r="H660" i="1"/>
  <c r="K660" i="3" l="1"/>
  <c r="F661" i="3"/>
  <c r="H660" i="3"/>
  <c r="F662" i="2"/>
  <c r="K661" i="2"/>
  <c r="H661" i="2"/>
  <c r="F662" i="1"/>
  <c r="K661" i="1"/>
  <c r="H661" i="1"/>
  <c r="K661" i="3" l="1"/>
  <c r="F662" i="3"/>
  <c r="H661" i="3"/>
  <c r="F663" i="2"/>
  <c r="K662" i="2"/>
  <c r="H662" i="2"/>
  <c r="F663" i="1"/>
  <c r="K662" i="1"/>
  <c r="H662" i="1"/>
  <c r="K662" i="3" l="1"/>
  <c r="F663" i="3"/>
  <c r="H662" i="3"/>
  <c r="F664" i="2"/>
  <c r="K663" i="2"/>
  <c r="H663" i="2"/>
  <c r="F664" i="1"/>
  <c r="K663" i="1"/>
  <c r="H663" i="1"/>
  <c r="K663" i="3" l="1"/>
  <c r="F664" i="3"/>
  <c r="H663" i="3"/>
  <c r="F665" i="2"/>
  <c r="K664" i="2"/>
  <c r="H664" i="2"/>
  <c r="F665" i="1"/>
  <c r="K664" i="1"/>
  <c r="H664" i="1"/>
  <c r="K664" i="3" l="1"/>
  <c r="F665" i="3"/>
  <c r="H664" i="3"/>
  <c r="F666" i="2"/>
  <c r="K665" i="2"/>
  <c r="H665" i="2"/>
  <c r="F666" i="1"/>
  <c r="K665" i="1"/>
  <c r="H665" i="1"/>
  <c r="K665" i="3" l="1"/>
  <c r="F666" i="3"/>
  <c r="H665" i="3"/>
  <c r="F667" i="2"/>
  <c r="K666" i="2"/>
  <c r="H666" i="2"/>
  <c r="F667" i="1"/>
  <c r="K666" i="1"/>
  <c r="H666" i="1"/>
  <c r="K666" i="3" l="1"/>
  <c r="F667" i="3"/>
  <c r="H666" i="3"/>
  <c r="F668" i="2"/>
  <c r="K667" i="2"/>
  <c r="H667" i="2"/>
  <c r="F668" i="1"/>
  <c r="K667" i="1"/>
  <c r="H667" i="1"/>
  <c r="K667" i="3" l="1"/>
  <c r="F668" i="3"/>
  <c r="H667" i="3"/>
  <c r="F669" i="2"/>
  <c r="K668" i="2"/>
  <c r="H668" i="2"/>
  <c r="F669" i="1"/>
  <c r="K668" i="1"/>
  <c r="H668" i="1"/>
  <c r="K668" i="3" l="1"/>
  <c r="F669" i="3"/>
  <c r="H668" i="3"/>
  <c r="F670" i="2"/>
  <c r="K669" i="2"/>
  <c r="H669" i="2"/>
  <c r="F670" i="1"/>
  <c r="K669" i="1"/>
  <c r="H669" i="1"/>
  <c r="K669" i="3" l="1"/>
  <c r="F670" i="3"/>
  <c r="H669" i="3"/>
  <c r="F671" i="2"/>
  <c r="K670" i="2"/>
  <c r="H670" i="2"/>
  <c r="F671" i="1"/>
  <c r="K670" i="1"/>
  <c r="H670" i="1"/>
  <c r="K670" i="3" l="1"/>
  <c r="F671" i="3"/>
  <c r="H670" i="3"/>
  <c r="F672" i="2"/>
  <c r="K671" i="2"/>
  <c r="H671" i="2"/>
  <c r="F672" i="1"/>
  <c r="K671" i="1"/>
  <c r="H671" i="1"/>
  <c r="K671" i="3" l="1"/>
  <c r="F672" i="3"/>
  <c r="H671" i="3"/>
  <c r="F673" i="2"/>
  <c r="K672" i="2"/>
  <c r="H672" i="2"/>
  <c r="F673" i="1"/>
  <c r="K672" i="1"/>
  <c r="H672" i="1"/>
  <c r="K672" i="3" l="1"/>
  <c r="F673" i="3"/>
  <c r="H672" i="3"/>
  <c r="F674" i="2"/>
  <c r="K673" i="2"/>
  <c r="H673" i="2"/>
  <c r="F674" i="1"/>
  <c r="K673" i="1"/>
  <c r="H673" i="1"/>
  <c r="K673" i="3" l="1"/>
  <c r="F674" i="3"/>
  <c r="H673" i="3"/>
  <c r="F675" i="2"/>
  <c r="K674" i="2"/>
  <c r="H674" i="2"/>
  <c r="F675" i="1"/>
  <c r="K674" i="1"/>
  <c r="H674" i="1"/>
  <c r="K674" i="3" l="1"/>
  <c r="F675" i="3"/>
  <c r="H674" i="3"/>
  <c r="F676" i="2"/>
  <c r="K675" i="2"/>
  <c r="H675" i="2"/>
  <c r="F676" i="1"/>
  <c r="K675" i="1"/>
  <c r="H675" i="1"/>
  <c r="K675" i="3" l="1"/>
  <c r="F676" i="3"/>
  <c r="H675" i="3"/>
  <c r="F677" i="2"/>
  <c r="K676" i="2"/>
  <c r="H676" i="2"/>
  <c r="F677" i="1"/>
  <c r="K676" i="1"/>
  <c r="H676" i="1"/>
  <c r="K676" i="3" l="1"/>
  <c r="F677" i="3"/>
  <c r="H676" i="3"/>
  <c r="F678" i="2"/>
  <c r="K677" i="2"/>
  <c r="H677" i="2"/>
  <c r="F678" i="1"/>
  <c r="K677" i="1"/>
  <c r="H677" i="1"/>
  <c r="K677" i="3" l="1"/>
  <c r="F678" i="3"/>
  <c r="H677" i="3"/>
  <c r="F679" i="2"/>
  <c r="K678" i="2"/>
  <c r="H678" i="2"/>
  <c r="F679" i="1"/>
  <c r="K678" i="1"/>
  <c r="H678" i="1"/>
  <c r="K678" i="3" l="1"/>
  <c r="F679" i="3"/>
  <c r="H678" i="3"/>
  <c r="F680" i="2"/>
  <c r="K679" i="2"/>
  <c r="H679" i="2"/>
  <c r="F680" i="1"/>
  <c r="K679" i="1"/>
  <c r="H679" i="1"/>
  <c r="K679" i="3" l="1"/>
  <c r="F680" i="3"/>
  <c r="H679" i="3"/>
  <c r="F681" i="2"/>
  <c r="K680" i="2"/>
  <c r="H680" i="2"/>
  <c r="F681" i="1"/>
  <c r="K680" i="1"/>
  <c r="H680" i="1"/>
  <c r="K680" i="3" l="1"/>
  <c r="F681" i="3"/>
  <c r="H680" i="3"/>
  <c r="F682" i="2"/>
  <c r="K681" i="2"/>
  <c r="H681" i="2"/>
  <c r="F682" i="1"/>
  <c r="K681" i="1"/>
  <c r="H681" i="1"/>
  <c r="K681" i="3" l="1"/>
  <c r="F682" i="3"/>
  <c r="H681" i="3"/>
  <c r="F683" i="2"/>
  <c r="K682" i="2"/>
  <c r="H682" i="2"/>
  <c r="F683" i="1"/>
  <c r="K682" i="1"/>
  <c r="H682" i="1"/>
  <c r="K682" i="3" l="1"/>
  <c r="F683" i="3"/>
  <c r="H682" i="3"/>
  <c r="F684" i="2"/>
  <c r="K683" i="2"/>
  <c r="H683" i="2"/>
  <c r="F684" i="1"/>
  <c r="K683" i="1"/>
  <c r="H683" i="1"/>
  <c r="K683" i="3" l="1"/>
  <c r="F684" i="3"/>
  <c r="H683" i="3"/>
  <c r="F685" i="2"/>
  <c r="K684" i="2"/>
  <c r="H684" i="2"/>
  <c r="F685" i="1"/>
  <c r="K684" i="1"/>
  <c r="H684" i="1"/>
  <c r="K684" i="3" l="1"/>
  <c r="F685" i="3"/>
  <c r="H684" i="3"/>
  <c r="F686" i="2"/>
  <c r="K685" i="2"/>
  <c r="H685" i="2"/>
  <c r="F686" i="1"/>
  <c r="K685" i="1"/>
  <c r="H685" i="1"/>
  <c r="K685" i="3" l="1"/>
  <c r="F686" i="3"/>
  <c r="H685" i="3"/>
  <c r="F687" i="2"/>
  <c r="K686" i="2"/>
  <c r="H686" i="2"/>
  <c r="F687" i="1"/>
  <c r="K686" i="1"/>
  <c r="H686" i="1"/>
  <c r="K686" i="3" l="1"/>
  <c r="F687" i="3"/>
  <c r="H686" i="3"/>
  <c r="F688" i="2"/>
  <c r="K687" i="2"/>
  <c r="H687" i="2"/>
  <c r="F688" i="1"/>
  <c r="K687" i="1"/>
  <c r="H687" i="1"/>
  <c r="K687" i="3" l="1"/>
  <c r="F688" i="3"/>
  <c r="H687" i="3"/>
  <c r="F689" i="2"/>
  <c r="K688" i="2"/>
  <c r="H688" i="2"/>
  <c r="F689" i="1"/>
  <c r="K688" i="1"/>
  <c r="H688" i="1"/>
  <c r="K688" i="3" l="1"/>
  <c r="F689" i="3"/>
  <c r="H688" i="3"/>
  <c r="F690" i="2"/>
  <c r="K689" i="2"/>
  <c r="H689" i="2"/>
  <c r="F690" i="1"/>
  <c r="K689" i="1"/>
  <c r="H689" i="1"/>
  <c r="K689" i="3" l="1"/>
  <c r="F690" i="3"/>
  <c r="H689" i="3"/>
  <c r="F691" i="2"/>
  <c r="K690" i="2"/>
  <c r="H690" i="2"/>
  <c r="F691" i="1"/>
  <c r="K690" i="1"/>
  <c r="H690" i="1"/>
  <c r="K690" i="3" l="1"/>
  <c r="F691" i="3"/>
  <c r="H690" i="3"/>
  <c r="F692" i="2"/>
  <c r="K691" i="2"/>
  <c r="H691" i="2"/>
  <c r="F692" i="1"/>
  <c r="K691" i="1"/>
  <c r="H691" i="1"/>
  <c r="K691" i="3" l="1"/>
  <c r="F692" i="3"/>
  <c r="H691" i="3"/>
  <c r="F693" i="2"/>
  <c r="K692" i="2"/>
  <c r="H692" i="2"/>
  <c r="F693" i="1"/>
  <c r="K692" i="1"/>
  <c r="H692" i="1"/>
  <c r="K692" i="3" l="1"/>
  <c r="F693" i="3"/>
  <c r="H692" i="3"/>
  <c r="F694" i="2"/>
  <c r="K693" i="2"/>
  <c r="H693" i="2"/>
  <c r="F694" i="1"/>
  <c r="K693" i="1"/>
  <c r="H693" i="1"/>
  <c r="K693" i="3" l="1"/>
  <c r="F694" i="3"/>
  <c r="H693" i="3"/>
  <c r="F695" i="2"/>
  <c r="K694" i="2"/>
  <c r="H694" i="2"/>
  <c r="F695" i="1"/>
  <c r="K694" i="1"/>
  <c r="H694" i="1"/>
  <c r="K694" i="3" l="1"/>
  <c r="F695" i="3"/>
  <c r="H694" i="3"/>
  <c r="F696" i="2"/>
  <c r="K695" i="2"/>
  <c r="H695" i="2"/>
  <c r="F696" i="1"/>
  <c r="K695" i="1"/>
  <c r="H695" i="1"/>
  <c r="K695" i="3" l="1"/>
  <c r="F696" i="3"/>
  <c r="H695" i="3"/>
  <c r="F697" i="2"/>
  <c r="K696" i="2"/>
  <c r="H696" i="2"/>
  <c r="F697" i="1"/>
  <c r="K696" i="1"/>
  <c r="H696" i="1"/>
  <c r="K696" i="3" l="1"/>
  <c r="F697" i="3"/>
  <c r="H696" i="3"/>
  <c r="F698" i="2"/>
  <c r="K697" i="2"/>
  <c r="H697" i="2"/>
  <c r="F698" i="1"/>
  <c r="K697" i="1"/>
  <c r="H697" i="1"/>
  <c r="K697" i="3" l="1"/>
  <c r="F698" i="3"/>
  <c r="H697" i="3"/>
  <c r="F699" i="2"/>
  <c r="K698" i="2"/>
  <c r="H698" i="2"/>
  <c r="F699" i="1"/>
  <c r="K698" i="1"/>
  <c r="H698" i="1"/>
  <c r="K698" i="3" l="1"/>
  <c r="F699" i="3"/>
  <c r="H698" i="3"/>
  <c r="F700" i="2"/>
  <c r="K699" i="2"/>
  <c r="H699" i="2"/>
  <c r="F700" i="1"/>
  <c r="K699" i="1"/>
  <c r="H699" i="1"/>
  <c r="K699" i="3" l="1"/>
  <c r="F700" i="3"/>
  <c r="H699" i="3"/>
  <c r="F701" i="2"/>
  <c r="K700" i="2"/>
  <c r="H700" i="2"/>
  <c r="F701" i="1"/>
  <c r="K700" i="1"/>
  <c r="H700" i="1"/>
  <c r="K700" i="3" l="1"/>
  <c r="F701" i="3"/>
  <c r="H700" i="3"/>
  <c r="F702" i="2"/>
  <c r="K701" i="2"/>
  <c r="H701" i="2"/>
  <c r="F702" i="1"/>
  <c r="K701" i="1"/>
  <c r="H701" i="1"/>
  <c r="K701" i="3" l="1"/>
  <c r="F702" i="3"/>
  <c r="H701" i="3"/>
  <c r="F703" i="2"/>
  <c r="K702" i="2"/>
  <c r="H702" i="2"/>
  <c r="F703" i="1"/>
  <c r="K702" i="1"/>
  <c r="H702" i="1"/>
  <c r="K702" i="3" l="1"/>
  <c r="F703" i="3"/>
  <c r="H702" i="3"/>
  <c r="F704" i="2"/>
  <c r="K703" i="2"/>
  <c r="H703" i="2"/>
  <c r="F704" i="1"/>
  <c r="K703" i="1"/>
  <c r="H703" i="1"/>
  <c r="K703" i="3" l="1"/>
  <c r="F704" i="3"/>
  <c r="H703" i="3"/>
  <c r="F705" i="2"/>
  <c r="K704" i="2"/>
  <c r="H704" i="2"/>
  <c r="F705" i="1"/>
  <c r="K704" i="1"/>
  <c r="H704" i="1"/>
  <c r="K704" i="3" l="1"/>
  <c r="F705" i="3"/>
  <c r="H704" i="3"/>
  <c r="F706" i="2"/>
  <c r="K705" i="2"/>
  <c r="H705" i="2"/>
  <c r="F706" i="1"/>
  <c r="K705" i="1"/>
  <c r="H705" i="1"/>
  <c r="K705" i="3" l="1"/>
  <c r="F706" i="3"/>
  <c r="H705" i="3"/>
  <c r="F707" i="2"/>
  <c r="K706" i="2"/>
  <c r="H706" i="2"/>
  <c r="F707" i="1"/>
  <c r="K706" i="1"/>
  <c r="H706" i="1"/>
  <c r="K706" i="3" l="1"/>
  <c r="F707" i="3"/>
  <c r="H706" i="3"/>
  <c r="F708" i="2"/>
  <c r="K707" i="2"/>
  <c r="H707" i="2"/>
  <c r="F708" i="1"/>
  <c r="K707" i="1"/>
  <c r="H707" i="1"/>
  <c r="K707" i="3" l="1"/>
  <c r="F708" i="3"/>
  <c r="H707" i="3"/>
  <c r="F709" i="2"/>
  <c r="K708" i="2"/>
  <c r="H708" i="2"/>
  <c r="F709" i="1"/>
  <c r="K708" i="1"/>
  <c r="H708" i="1"/>
  <c r="K708" i="3" l="1"/>
  <c r="F709" i="3"/>
  <c r="H708" i="3"/>
  <c r="F710" i="2"/>
  <c r="K709" i="2"/>
  <c r="H709" i="2"/>
  <c r="F710" i="1"/>
  <c r="K709" i="1"/>
  <c r="H709" i="1"/>
  <c r="K709" i="3" l="1"/>
  <c r="H709" i="3"/>
  <c r="F710" i="3"/>
  <c r="F711" i="2"/>
  <c r="K710" i="2"/>
  <c r="H710" i="2"/>
  <c r="F711" i="1"/>
  <c r="K710" i="1"/>
  <c r="H710" i="1"/>
  <c r="K710" i="3" l="1"/>
  <c r="F711" i="3"/>
  <c r="H710" i="3"/>
  <c r="F712" i="2"/>
  <c r="K711" i="2"/>
  <c r="H711" i="2"/>
  <c r="F712" i="1"/>
  <c r="K711" i="1"/>
  <c r="H711" i="1"/>
  <c r="K711" i="3" l="1"/>
  <c r="H711" i="3"/>
  <c r="F712" i="3"/>
  <c r="F713" i="2"/>
  <c r="K712" i="2"/>
  <c r="H712" i="2"/>
  <c r="F713" i="1"/>
  <c r="K712" i="1"/>
  <c r="H712" i="1"/>
  <c r="K712" i="3" l="1"/>
  <c r="F713" i="3"/>
  <c r="H712" i="3"/>
  <c r="F714" i="2"/>
  <c r="K713" i="2"/>
  <c r="H713" i="2"/>
  <c r="F714" i="1"/>
  <c r="K713" i="1"/>
  <c r="H713" i="1"/>
  <c r="K713" i="3" l="1"/>
  <c r="F714" i="3"/>
  <c r="H713" i="3"/>
  <c r="F715" i="2"/>
  <c r="K714" i="2"/>
  <c r="H714" i="2"/>
  <c r="F715" i="1"/>
  <c r="K714" i="1"/>
  <c r="H714" i="1"/>
  <c r="K714" i="3" l="1"/>
  <c r="F715" i="3"/>
  <c r="H714" i="3"/>
  <c r="F716" i="2"/>
  <c r="K715" i="2"/>
  <c r="H715" i="2"/>
  <c r="F716" i="1"/>
  <c r="K715" i="1"/>
  <c r="H715" i="1"/>
  <c r="K715" i="3" l="1"/>
  <c r="F716" i="3"/>
  <c r="H715" i="3"/>
  <c r="F717" i="2"/>
  <c r="K716" i="2"/>
  <c r="H716" i="2"/>
  <c r="F717" i="1"/>
  <c r="K716" i="1"/>
  <c r="H716" i="1"/>
  <c r="K716" i="3" l="1"/>
  <c r="F717" i="3"/>
  <c r="H716" i="3"/>
  <c r="F718" i="2"/>
  <c r="K717" i="2"/>
  <c r="H717" i="2"/>
  <c r="F718" i="1"/>
  <c r="K717" i="1"/>
  <c r="H717" i="1"/>
  <c r="K717" i="3" l="1"/>
  <c r="F718" i="3"/>
  <c r="H717" i="3"/>
  <c r="F719" i="2"/>
  <c r="K718" i="2"/>
  <c r="H718" i="2"/>
  <c r="F719" i="1"/>
  <c r="K718" i="1"/>
  <c r="H718" i="1"/>
  <c r="K718" i="3" l="1"/>
  <c r="F719" i="3"/>
  <c r="H718" i="3"/>
  <c r="F720" i="2"/>
  <c r="K719" i="2"/>
  <c r="H719" i="2"/>
  <c r="F720" i="1"/>
  <c r="K719" i="1"/>
  <c r="H719" i="1"/>
  <c r="K719" i="3" l="1"/>
  <c r="F720" i="3"/>
  <c r="H719" i="3"/>
  <c r="F721" i="2"/>
  <c r="K720" i="2"/>
  <c r="H720" i="2"/>
  <c r="F721" i="1"/>
  <c r="K720" i="1"/>
  <c r="H720" i="1"/>
  <c r="K720" i="3" l="1"/>
  <c r="F721" i="3"/>
  <c r="H720" i="3"/>
  <c r="F722" i="2"/>
  <c r="K721" i="2"/>
  <c r="H721" i="2"/>
  <c r="F722" i="1"/>
  <c r="K721" i="1"/>
  <c r="H721" i="1"/>
  <c r="K721" i="3" l="1"/>
  <c r="F722" i="3"/>
  <c r="H721" i="3"/>
  <c r="F723" i="2"/>
  <c r="K722" i="2"/>
  <c r="H722" i="2"/>
  <c r="F723" i="1"/>
  <c r="K722" i="1"/>
  <c r="H722" i="1"/>
  <c r="K722" i="3" l="1"/>
  <c r="F723" i="3"/>
  <c r="H722" i="3"/>
  <c r="F724" i="2"/>
  <c r="K723" i="2"/>
  <c r="H723" i="2"/>
  <c r="F724" i="1"/>
  <c r="K723" i="1"/>
  <c r="H723" i="1"/>
  <c r="K723" i="3" l="1"/>
  <c r="F724" i="3"/>
  <c r="H723" i="3"/>
  <c r="F725" i="2"/>
  <c r="K724" i="2"/>
  <c r="H724" i="2"/>
  <c r="F725" i="1"/>
  <c r="K724" i="1"/>
  <c r="H724" i="1"/>
  <c r="K724" i="3" l="1"/>
  <c r="F725" i="3"/>
  <c r="H724" i="3"/>
  <c r="F726" i="2"/>
  <c r="K725" i="2"/>
  <c r="H725" i="2"/>
  <c r="F726" i="1"/>
  <c r="K725" i="1"/>
  <c r="H725" i="1"/>
  <c r="K725" i="3" l="1"/>
  <c r="F726" i="3"/>
  <c r="H725" i="3"/>
  <c r="F727" i="2"/>
  <c r="K726" i="2"/>
  <c r="H726" i="2"/>
  <c r="F727" i="1"/>
  <c r="K726" i="1"/>
  <c r="H726" i="1"/>
  <c r="K726" i="3" l="1"/>
  <c r="F727" i="3"/>
  <c r="H726" i="3"/>
  <c r="F728" i="2"/>
  <c r="K727" i="2"/>
  <c r="H727" i="2"/>
  <c r="F728" i="1"/>
  <c r="K727" i="1"/>
  <c r="H727" i="1"/>
  <c r="K727" i="3" l="1"/>
  <c r="F728" i="3"/>
  <c r="H727" i="3"/>
  <c r="F729" i="2"/>
  <c r="K728" i="2"/>
  <c r="H728" i="2"/>
  <c r="F729" i="1"/>
  <c r="K728" i="1"/>
  <c r="H728" i="1"/>
  <c r="K728" i="3" l="1"/>
  <c r="F729" i="3"/>
  <c r="H728" i="3"/>
  <c r="F730" i="2"/>
  <c r="K729" i="2"/>
  <c r="H729" i="2"/>
  <c r="F730" i="1"/>
  <c r="K729" i="1"/>
  <c r="H729" i="1"/>
  <c r="K729" i="3" l="1"/>
  <c r="F730" i="3"/>
  <c r="H729" i="3"/>
  <c r="F731" i="2"/>
  <c r="K730" i="2"/>
  <c r="H730" i="2"/>
  <c r="F731" i="1"/>
  <c r="K730" i="1"/>
  <c r="H730" i="1"/>
  <c r="K730" i="3" l="1"/>
  <c r="F731" i="3"/>
  <c r="H730" i="3"/>
  <c r="F732" i="2"/>
  <c r="K731" i="2"/>
  <c r="H731" i="2"/>
  <c r="F732" i="1"/>
  <c r="K731" i="1"/>
  <c r="H731" i="1"/>
  <c r="K731" i="3" l="1"/>
  <c r="F732" i="3"/>
  <c r="H731" i="3"/>
  <c r="F733" i="2"/>
  <c r="K732" i="2"/>
  <c r="H732" i="2"/>
  <c r="F733" i="1"/>
  <c r="K732" i="1"/>
  <c r="H732" i="1"/>
  <c r="K732" i="3" l="1"/>
  <c r="F733" i="3"/>
  <c r="H732" i="3"/>
  <c r="F734" i="2"/>
  <c r="K733" i="2"/>
  <c r="H733" i="2"/>
  <c r="F734" i="1"/>
  <c r="K733" i="1"/>
  <c r="H733" i="1"/>
  <c r="K733" i="3" l="1"/>
  <c r="F734" i="3"/>
  <c r="H733" i="3"/>
  <c r="F735" i="2"/>
  <c r="K734" i="2"/>
  <c r="H734" i="2"/>
  <c r="F735" i="1"/>
  <c r="K734" i="1"/>
  <c r="H734" i="1"/>
  <c r="K734" i="3" l="1"/>
  <c r="F735" i="3"/>
  <c r="H734" i="3"/>
  <c r="F736" i="2"/>
  <c r="K735" i="2"/>
  <c r="H735" i="2"/>
  <c r="F736" i="1"/>
  <c r="K735" i="1"/>
  <c r="H735" i="1"/>
  <c r="K735" i="3" l="1"/>
  <c r="F736" i="3"/>
  <c r="H735" i="3"/>
  <c r="F737" i="2"/>
  <c r="K736" i="2"/>
  <c r="H736" i="2"/>
  <c r="F737" i="1"/>
  <c r="K736" i="1"/>
  <c r="H736" i="1"/>
  <c r="K736" i="3" l="1"/>
  <c r="F737" i="3"/>
  <c r="H736" i="3"/>
  <c r="F738" i="2"/>
  <c r="K737" i="2"/>
  <c r="H737" i="2"/>
  <c r="F738" i="1"/>
  <c r="K737" i="1"/>
  <c r="H737" i="1"/>
  <c r="K737" i="3" l="1"/>
  <c r="F738" i="3"/>
  <c r="H737" i="3"/>
  <c r="F739" i="2"/>
  <c r="K738" i="2"/>
  <c r="H738" i="2"/>
  <c r="F739" i="1"/>
  <c r="K738" i="1"/>
  <c r="H738" i="1"/>
  <c r="K738" i="3" l="1"/>
  <c r="F739" i="3"/>
  <c r="H738" i="3"/>
  <c r="F740" i="2"/>
  <c r="K739" i="2"/>
  <c r="H739" i="2"/>
  <c r="F740" i="1"/>
  <c r="K739" i="1"/>
  <c r="H739" i="1"/>
  <c r="K739" i="3" l="1"/>
  <c r="F740" i="3"/>
  <c r="H739" i="3"/>
  <c r="F741" i="2"/>
  <c r="K740" i="2"/>
  <c r="H740" i="2"/>
  <c r="F741" i="1"/>
  <c r="K740" i="1"/>
  <c r="H740" i="1"/>
  <c r="K740" i="3" l="1"/>
  <c r="H740" i="3"/>
  <c r="F741" i="3"/>
  <c r="F742" i="2"/>
  <c r="K741" i="2"/>
  <c r="H741" i="2"/>
  <c r="F742" i="1"/>
  <c r="K741" i="1"/>
  <c r="H741" i="1"/>
  <c r="K741" i="3" l="1"/>
  <c r="H741" i="3"/>
  <c r="F742" i="3"/>
  <c r="F743" i="2"/>
  <c r="K742" i="2"/>
  <c r="H742" i="2"/>
  <c r="F743" i="1"/>
  <c r="K742" i="1"/>
  <c r="H742" i="1"/>
  <c r="K742" i="3" l="1"/>
  <c r="F743" i="3"/>
  <c r="H742" i="3"/>
  <c r="F744" i="2"/>
  <c r="K743" i="2"/>
  <c r="H743" i="2"/>
  <c r="F744" i="1"/>
  <c r="K743" i="1"/>
  <c r="H743" i="1"/>
  <c r="K743" i="3" l="1"/>
  <c r="F744" i="3"/>
  <c r="H743" i="3"/>
  <c r="F745" i="2"/>
  <c r="K744" i="2"/>
  <c r="H744" i="2"/>
  <c r="F745" i="1"/>
  <c r="K744" i="1"/>
  <c r="H744" i="1"/>
  <c r="K744" i="3" l="1"/>
  <c r="F745" i="3"/>
  <c r="H744" i="3"/>
  <c r="F746" i="2"/>
  <c r="K745" i="2"/>
  <c r="H745" i="2"/>
  <c r="F746" i="1"/>
  <c r="K745" i="1"/>
  <c r="H745" i="1"/>
  <c r="K745" i="3" l="1"/>
  <c r="F746" i="3"/>
  <c r="H745" i="3"/>
  <c r="F747" i="2"/>
  <c r="K746" i="2"/>
  <c r="H746" i="2"/>
  <c r="F747" i="1"/>
  <c r="K746" i="1"/>
  <c r="H746" i="1"/>
  <c r="K746" i="3" l="1"/>
  <c r="F747" i="3"/>
  <c r="H746" i="3"/>
  <c r="F748" i="2"/>
  <c r="K747" i="2"/>
  <c r="H747" i="2"/>
  <c r="F748" i="1"/>
  <c r="K747" i="1"/>
  <c r="H747" i="1"/>
  <c r="K747" i="3" l="1"/>
  <c r="F748" i="3"/>
  <c r="H747" i="3"/>
  <c r="F749" i="2"/>
  <c r="K748" i="2"/>
  <c r="H748" i="2"/>
  <c r="F749" i="1"/>
  <c r="K748" i="1"/>
  <c r="H748" i="1"/>
  <c r="K748" i="3" l="1"/>
  <c r="F749" i="3"/>
  <c r="H748" i="3"/>
  <c r="F750" i="2"/>
  <c r="K749" i="2"/>
  <c r="H749" i="2"/>
  <c r="F750" i="1"/>
  <c r="K749" i="1"/>
  <c r="H749" i="1"/>
  <c r="K749" i="3" l="1"/>
  <c r="F750" i="3"/>
  <c r="H749" i="3"/>
  <c r="F751" i="2"/>
  <c r="K750" i="2"/>
  <c r="H750" i="2"/>
  <c r="F751" i="1"/>
  <c r="K750" i="1"/>
  <c r="H750" i="1"/>
  <c r="K750" i="3" l="1"/>
  <c r="F751" i="3"/>
  <c r="H750" i="3"/>
  <c r="F752" i="2"/>
  <c r="K751" i="2"/>
  <c r="H751" i="2"/>
  <c r="F752" i="1"/>
  <c r="K751" i="1"/>
  <c r="H751" i="1"/>
  <c r="K751" i="3" l="1"/>
  <c r="F752" i="3"/>
  <c r="H751" i="3"/>
  <c r="F753" i="2"/>
  <c r="K752" i="2"/>
  <c r="H752" i="2"/>
  <c r="F753" i="1"/>
  <c r="K752" i="1"/>
  <c r="H752" i="1"/>
  <c r="K752" i="3" l="1"/>
  <c r="H752" i="3"/>
  <c r="F753" i="3"/>
  <c r="F754" i="2"/>
  <c r="K753" i="2"/>
  <c r="H753" i="2"/>
  <c r="F754" i="1"/>
  <c r="K753" i="1"/>
  <c r="H753" i="1"/>
  <c r="K753" i="3" l="1"/>
  <c r="F754" i="3"/>
  <c r="H753" i="3"/>
  <c r="F755" i="2"/>
  <c r="K754" i="2"/>
  <c r="H754" i="2"/>
  <c r="F755" i="1"/>
  <c r="K754" i="1"/>
  <c r="H754" i="1"/>
  <c r="K754" i="3" l="1"/>
  <c r="F755" i="3"/>
  <c r="H754" i="3"/>
  <c r="F756" i="2"/>
  <c r="K755" i="2"/>
  <c r="H755" i="2"/>
  <c r="F756" i="1"/>
  <c r="K755" i="1"/>
  <c r="H755" i="1"/>
  <c r="K755" i="3" l="1"/>
  <c r="F756" i="3"/>
  <c r="H755" i="3"/>
  <c r="F757" i="2"/>
  <c r="K756" i="2"/>
  <c r="H756" i="2"/>
  <c r="F757" i="1"/>
  <c r="H756" i="1"/>
  <c r="K756" i="1"/>
  <c r="K756" i="3" l="1"/>
  <c r="F757" i="3"/>
  <c r="H756" i="3"/>
  <c r="F758" i="2"/>
  <c r="K757" i="2"/>
  <c r="H757" i="2"/>
  <c r="F758" i="1"/>
  <c r="K757" i="1"/>
  <c r="H757" i="1"/>
  <c r="K757" i="3" l="1"/>
  <c r="F758" i="3"/>
  <c r="H757" i="3"/>
  <c r="F759" i="2"/>
  <c r="K758" i="2"/>
  <c r="H758" i="2"/>
  <c r="F759" i="1"/>
  <c r="K758" i="1"/>
  <c r="H758" i="1"/>
  <c r="K758" i="3" l="1"/>
  <c r="H758" i="3"/>
  <c r="F759" i="3"/>
  <c r="F760" i="2"/>
  <c r="K759" i="2"/>
  <c r="H759" i="2"/>
  <c r="F760" i="1"/>
  <c r="K759" i="1"/>
  <c r="H759" i="1"/>
  <c r="K759" i="3" l="1"/>
  <c r="H759" i="3"/>
  <c r="F760" i="3"/>
  <c r="F761" i="2"/>
  <c r="K760" i="2"/>
  <c r="H760" i="2"/>
  <c r="F761" i="1"/>
  <c r="K760" i="1"/>
  <c r="H760" i="1"/>
  <c r="K760" i="3" l="1"/>
  <c r="F761" i="3"/>
  <c r="H760" i="3"/>
  <c r="F762" i="2"/>
  <c r="K761" i="2"/>
  <c r="H761" i="2"/>
  <c r="F762" i="1"/>
  <c r="K761" i="1"/>
  <c r="H761" i="1"/>
  <c r="K761" i="3" l="1"/>
  <c r="F762" i="3"/>
  <c r="H761" i="3"/>
  <c r="F763" i="2"/>
  <c r="K762" i="2"/>
  <c r="H762" i="2"/>
  <c r="F763" i="1"/>
  <c r="K762" i="1"/>
  <c r="H762" i="1"/>
  <c r="K762" i="3" l="1"/>
  <c r="F763" i="3"/>
  <c r="H762" i="3"/>
  <c r="F764" i="2"/>
  <c r="K763" i="2"/>
  <c r="H763" i="2"/>
  <c r="F764" i="1"/>
  <c r="K763" i="1"/>
  <c r="H763" i="1"/>
  <c r="K763" i="3" l="1"/>
  <c r="F764" i="3"/>
  <c r="H763" i="3"/>
  <c r="F765" i="2"/>
  <c r="K764" i="2"/>
  <c r="H764" i="2"/>
  <c r="F765" i="1"/>
  <c r="K764" i="1"/>
  <c r="H764" i="1"/>
  <c r="K764" i="3" l="1"/>
  <c r="F765" i="3"/>
  <c r="H764" i="3"/>
  <c r="F766" i="2"/>
  <c r="K765" i="2"/>
  <c r="H765" i="2"/>
  <c r="F766" i="1"/>
  <c r="K765" i="1"/>
  <c r="H765" i="1"/>
  <c r="K765" i="3" l="1"/>
  <c r="F766" i="3"/>
  <c r="H765" i="3"/>
  <c r="F767" i="2"/>
  <c r="K766" i="2"/>
  <c r="H766" i="2"/>
  <c r="F767" i="1"/>
  <c r="K766" i="1"/>
  <c r="H766" i="1"/>
  <c r="K766" i="3" l="1"/>
  <c r="F767" i="3"/>
  <c r="H766" i="3"/>
  <c r="F768" i="2"/>
  <c r="K767" i="2"/>
  <c r="H767" i="2"/>
  <c r="F768" i="1"/>
  <c r="K767" i="1"/>
  <c r="H767" i="1"/>
  <c r="K767" i="3" l="1"/>
  <c r="F768" i="3"/>
  <c r="H767" i="3"/>
  <c r="F769" i="2"/>
  <c r="K768" i="2"/>
  <c r="H768" i="2"/>
  <c r="F769" i="1"/>
  <c r="K768" i="1"/>
  <c r="H768" i="1"/>
  <c r="K768" i="3" l="1"/>
  <c r="F769" i="3"/>
  <c r="H768" i="3"/>
  <c r="F770" i="2"/>
  <c r="K769" i="2"/>
  <c r="H769" i="2"/>
  <c r="F770" i="1"/>
  <c r="K769" i="1"/>
  <c r="H769" i="1"/>
  <c r="K769" i="3" l="1"/>
  <c r="F770" i="3"/>
  <c r="H769" i="3"/>
  <c r="F771" i="2"/>
  <c r="K770" i="2"/>
  <c r="H770" i="2"/>
  <c r="F771" i="1"/>
  <c r="K770" i="1"/>
  <c r="H770" i="1"/>
  <c r="K770" i="3" l="1"/>
  <c r="F771" i="3"/>
  <c r="H770" i="3"/>
  <c r="F772" i="2"/>
  <c r="K771" i="2"/>
  <c r="H771" i="2"/>
  <c r="F772" i="1"/>
  <c r="K771" i="1"/>
  <c r="H771" i="1"/>
  <c r="K771" i="3" l="1"/>
  <c r="H771" i="3"/>
  <c r="F772" i="3"/>
  <c r="F773" i="2"/>
  <c r="K772" i="2"/>
  <c r="H772" i="2"/>
  <c r="F773" i="1"/>
  <c r="K772" i="1"/>
  <c r="H772" i="1"/>
  <c r="K772" i="3" l="1"/>
  <c r="F773" i="3"/>
  <c r="H772" i="3"/>
  <c r="F774" i="2"/>
  <c r="K773" i="2"/>
  <c r="H773" i="2"/>
  <c r="F774" i="1"/>
  <c r="K773" i="1"/>
  <c r="H773" i="1"/>
  <c r="K773" i="3" l="1"/>
  <c r="F774" i="3"/>
  <c r="H773" i="3"/>
  <c r="F775" i="2"/>
  <c r="K774" i="2"/>
  <c r="H774" i="2"/>
  <c r="F775" i="1"/>
  <c r="K774" i="1"/>
  <c r="H774" i="1"/>
  <c r="K774" i="3" l="1"/>
  <c r="F775" i="3"/>
  <c r="H774" i="3"/>
  <c r="F776" i="2"/>
  <c r="K775" i="2"/>
  <c r="H775" i="2"/>
  <c r="F776" i="1"/>
  <c r="K775" i="1"/>
  <c r="H775" i="1"/>
  <c r="K775" i="3" l="1"/>
  <c r="F776" i="3"/>
  <c r="H775" i="3"/>
  <c r="F777" i="2"/>
  <c r="K776" i="2"/>
  <c r="H776" i="2"/>
  <c r="F777" i="1"/>
  <c r="K776" i="1"/>
  <c r="H776" i="1"/>
  <c r="K776" i="3" l="1"/>
  <c r="F777" i="3"/>
  <c r="H776" i="3"/>
  <c r="F778" i="2"/>
  <c r="K777" i="2"/>
  <c r="H777" i="2"/>
  <c r="F778" i="1"/>
  <c r="K777" i="1"/>
  <c r="H777" i="1"/>
  <c r="K777" i="3" l="1"/>
  <c r="F778" i="3"/>
  <c r="H777" i="3"/>
  <c r="F779" i="2"/>
  <c r="K778" i="2"/>
  <c r="H778" i="2"/>
  <c r="F779" i="1"/>
  <c r="K778" i="1"/>
  <c r="H778" i="1"/>
  <c r="K778" i="3" l="1"/>
  <c r="F779" i="3"/>
  <c r="H778" i="3"/>
  <c r="F780" i="2"/>
  <c r="K779" i="2"/>
  <c r="H779" i="2"/>
  <c r="F780" i="1"/>
  <c r="K779" i="1"/>
  <c r="H779" i="1"/>
  <c r="K779" i="3" l="1"/>
  <c r="F780" i="3"/>
  <c r="H779" i="3"/>
  <c r="F781" i="2"/>
  <c r="K780" i="2"/>
  <c r="H780" i="2"/>
  <c r="F781" i="1"/>
  <c r="K780" i="1"/>
  <c r="H780" i="1"/>
  <c r="K780" i="3" l="1"/>
  <c r="F781" i="3"/>
  <c r="H780" i="3"/>
  <c r="F782" i="2"/>
  <c r="K781" i="2"/>
  <c r="H781" i="2"/>
  <c r="F782" i="1"/>
  <c r="K781" i="1"/>
  <c r="H781" i="1"/>
  <c r="K781" i="3" l="1"/>
  <c r="F782" i="3"/>
  <c r="H781" i="3"/>
  <c r="F783" i="2"/>
  <c r="K782" i="2"/>
  <c r="H782" i="2"/>
  <c r="F783" i="1"/>
  <c r="K782" i="1"/>
  <c r="H782" i="1"/>
  <c r="K782" i="3" l="1"/>
  <c r="F783" i="3"/>
  <c r="H782" i="3"/>
  <c r="F784" i="2"/>
  <c r="K783" i="2"/>
  <c r="H783" i="2"/>
  <c r="F784" i="1"/>
  <c r="K783" i="1"/>
  <c r="H783" i="1"/>
  <c r="K783" i="3" l="1"/>
  <c r="F784" i="3"/>
  <c r="H783" i="3"/>
  <c r="F785" i="2"/>
  <c r="K784" i="2"/>
  <c r="H784" i="2"/>
  <c r="F785" i="1"/>
  <c r="K784" i="1"/>
  <c r="H784" i="1"/>
  <c r="K784" i="3" l="1"/>
  <c r="F785" i="3"/>
  <c r="H784" i="3"/>
  <c r="F786" i="2"/>
  <c r="K785" i="2"/>
  <c r="H785" i="2"/>
  <c r="F786" i="1"/>
  <c r="K785" i="1"/>
  <c r="H785" i="1"/>
  <c r="K785" i="3" l="1"/>
  <c r="H785" i="3"/>
  <c r="F786" i="3"/>
  <c r="F787" i="2"/>
  <c r="K786" i="2"/>
  <c r="H786" i="2"/>
  <c r="F787" i="1"/>
  <c r="K786" i="1"/>
  <c r="H786" i="1"/>
  <c r="K786" i="3" l="1"/>
  <c r="F787" i="3"/>
  <c r="H786" i="3"/>
  <c r="F788" i="2"/>
  <c r="K787" i="2"/>
  <c r="H787" i="2"/>
  <c r="F788" i="1"/>
  <c r="K787" i="1"/>
  <c r="H787" i="1"/>
  <c r="K787" i="3" l="1"/>
  <c r="F788" i="3"/>
  <c r="H787" i="3"/>
  <c r="F789" i="2"/>
  <c r="K788" i="2"/>
  <c r="H788" i="2"/>
  <c r="F789" i="1"/>
  <c r="K788" i="1"/>
  <c r="H788" i="1"/>
  <c r="K788" i="3" l="1"/>
  <c r="F789" i="3"/>
  <c r="H788" i="3"/>
  <c r="F790" i="2"/>
  <c r="K789" i="2"/>
  <c r="H789" i="2"/>
  <c r="F790" i="1"/>
  <c r="K789" i="1"/>
  <c r="H789" i="1"/>
  <c r="K789" i="3" l="1"/>
  <c r="F790" i="3"/>
  <c r="H789" i="3"/>
  <c r="F791" i="2"/>
  <c r="K790" i="2"/>
  <c r="H790" i="2"/>
  <c r="F791" i="1"/>
  <c r="K790" i="1"/>
  <c r="H790" i="1"/>
  <c r="K790" i="3" l="1"/>
  <c r="F791" i="3"/>
  <c r="H790" i="3"/>
  <c r="F792" i="2"/>
  <c r="K791" i="2"/>
  <c r="H791" i="2"/>
  <c r="F792" i="1"/>
  <c r="K791" i="1"/>
  <c r="H791" i="1"/>
  <c r="K791" i="3" l="1"/>
  <c r="F792" i="3"/>
  <c r="H791" i="3"/>
  <c r="F793" i="2"/>
  <c r="K792" i="2"/>
  <c r="H792" i="2"/>
  <c r="F793" i="1"/>
  <c r="K792" i="1"/>
  <c r="H792" i="1"/>
  <c r="K792" i="3" l="1"/>
  <c r="F793" i="3"/>
  <c r="H792" i="3"/>
  <c r="F794" i="2"/>
  <c r="K793" i="2"/>
  <c r="H793" i="2"/>
  <c r="F794" i="1"/>
  <c r="K793" i="1"/>
  <c r="H793" i="1"/>
  <c r="K793" i="3" l="1"/>
  <c r="F794" i="3"/>
  <c r="H793" i="3"/>
  <c r="F795" i="2"/>
  <c r="K794" i="2"/>
  <c r="H794" i="2"/>
  <c r="F795" i="1"/>
  <c r="K794" i="1"/>
  <c r="H794" i="1"/>
  <c r="K794" i="3" l="1"/>
  <c r="H794" i="3"/>
  <c r="F795" i="3"/>
  <c r="F796" i="2"/>
  <c r="K795" i="2"/>
  <c r="H795" i="2"/>
  <c r="F796" i="1"/>
  <c r="K795" i="1"/>
  <c r="H795" i="1"/>
  <c r="K795" i="3" l="1"/>
  <c r="F796" i="3"/>
  <c r="H795" i="3"/>
  <c r="F797" i="2"/>
  <c r="K796" i="2"/>
  <c r="H796" i="2"/>
  <c r="F797" i="1"/>
  <c r="K796" i="1"/>
  <c r="H796" i="1"/>
  <c r="K796" i="3" l="1"/>
  <c r="F797" i="3"/>
  <c r="H796" i="3"/>
  <c r="F798" i="2"/>
  <c r="K797" i="2"/>
  <c r="H797" i="2"/>
  <c r="F798" i="1"/>
  <c r="K797" i="1"/>
  <c r="H797" i="1"/>
  <c r="K797" i="3" l="1"/>
  <c r="F798" i="3"/>
  <c r="H797" i="3"/>
  <c r="F799" i="2"/>
  <c r="K798" i="2"/>
  <c r="H798" i="2"/>
  <c r="F799" i="1"/>
  <c r="K798" i="1"/>
  <c r="H798" i="1"/>
  <c r="K798" i="3" l="1"/>
  <c r="F799" i="3"/>
  <c r="H798" i="3"/>
  <c r="F800" i="2"/>
  <c r="K799" i="2"/>
  <c r="H799" i="2"/>
  <c r="F800" i="1"/>
  <c r="K799" i="1"/>
  <c r="H799" i="1"/>
  <c r="K799" i="3" l="1"/>
  <c r="H799" i="3"/>
  <c r="F800" i="3"/>
  <c r="F801" i="2"/>
  <c r="K800" i="2"/>
  <c r="H800" i="2"/>
  <c r="F801" i="1"/>
  <c r="K800" i="1"/>
  <c r="H800" i="1"/>
  <c r="K800" i="3" l="1"/>
  <c r="F801" i="3"/>
  <c r="H800" i="3"/>
  <c r="F802" i="2"/>
  <c r="K801" i="2"/>
  <c r="H801" i="2"/>
  <c r="F802" i="1"/>
  <c r="K801" i="1"/>
  <c r="H801" i="1"/>
  <c r="K801" i="3" l="1"/>
  <c r="F802" i="3"/>
  <c r="H801" i="3"/>
  <c r="F803" i="2"/>
  <c r="K802" i="2"/>
  <c r="H802" i="2"/>
  <c r="F803" i="1"/>
  <c r="K802" i="1"/>
  <c r="H802" i="1"/>
  <c r="K802" i="3" l="1"/>
  <c r="H802" i="3"/>
  <c r="F803" i="3"/>
  <c r="F804" i="2"/>
  <c r="K803" i="2"/>
  <c r="H803" i="2"/>
  <c r="F804" i="1"/>
  <c r="K803" i="1"/>
  <c r="H803" i="1"/>
  <c r="K803" i="3" l="1"/>
  <c r="F804" i="3"/>
  <c r="H803" i="3"/>
  <c r="F805" i="2"/>
  <c r="K804" i="2"/>
  <c r="H804" i="2"/>
  <c r="F805" i="1"/>
  <c r="K804" i="1"/>
  <c r="H804" i="1"/>
  <c r="K804" i="3" l="1"/>
  <c r="F805" i="3"/>
  <c r="H804" i="3"/>
  <c r="F806" i="2"/>
  <c r="K805" i="2"/>
  <c r="H805" i="2"/>
  <c r="F806" i="1"/>
  <c r="K805" i="1"/>
  <c r="H805" i="1"/>
  <c r="K805" i="3" l="1"/>
  <c r="F806" i="3"/>
  <c r="H805" i="3"/>
  <c r="F807" i="2"/>
  <c r="K806" i="2"/>
  <c r="H806" i="2"/>
  <c r="F807" i="1"/>
  <c r="K806" i="1"/>
  <c r="H806" i="1"/>
  <c r="K806" i="3" l="1"/>
  <c r="F807" i="3"/>
  <c r="H806" i="3"/>
  <c r="F808" i="2"/>
  <c r="K807" i="2"/>
  <c r="H807" i="2"/>
  <c r="F808" i="1"/>
  <c r="K807" i="1"/>
  <c r="H807" i="1"/>
  <c r="K807" i="3" l="1"/>
  <c r="F808" i="3"/>
  <c r="H807" i="3"/>
  <c r="F809" i="2"/>
  <c r="K808" i="2"/>
  <c r="H808" i="2"/>
  <c r="F809" i="1"/>
  <c r="K808" i="1"/>
  <c r="H808" i="1"/>
  <c r="K808" i="3" l="1"/>
  <c r="F809" i="3"/>
  <c r="H808" i="3"/>
  <c r="F810" i="2"/>
  <c r="K809" i="2"/>
  <c r="H809" i="2"/>
  <c r="F810" i="1"/>
  <c r="K809" i="1"/>
  <c r="H809" i="1"/>
  <c r="K809" i="3" l="1"/>
  <c r="F810" i="3"/>
  <c r="H809" i="3"/>
  <c r="F811" i="2"/>
  <c r="K810" i="2"/>
  <c r="H810" i="2"/>
  <c r="F811" i="1"/>
  <c r="K810" i="1"/>
  <c r="H810" i="1"/>
  <c r="K810" i="3" l="1"/>
  <c r="F811" i="3"/>
  <c r="H810" i="3"/>
  <c r="F812" i="2"/>
  <c r="K811" i="2"/>
  <c r="H811" i="2"/>
  <c r="F812" i="1"/>
  <c r="K811" i="1"/>
  <c r="H811" i="1"/>
  <c r="K811" i="3" l="1"/>
  <c r="F812" i="3"/>
  <c r="H811" i="3"/>
  <c r="F813" i="2"/>
  <c r="K812" i="2"/>
  <c r="H812" i="2"/>
  <c r="F813" i="1"/>
  <c r="K812" i="1"/>
  <c r="H812" i="1"/>
  <c r="K812" i="3" l="1"/>
  <c r="F813" i="3"/>
  <c r="H812" i="3"/>
  <c r="F814" i="2"/>
  <c r="K813" i="2"/>
  <c r="H813" i="2"/>
  <c r="F814" i="1"/>
  <c r="K813" i="1"/>
  <c r="H813" i="1"/>
  <c r="K813" i="3" l="1"/>
  <c r="F814" i="3"/>
  <c r="H813" i="3"/>
  <c r="F815" i="2"/>
  <c r="K814" i="2"/>
  <c r="H814" i="2"/>
  <c r="F815" i="1"/>
  <c r="K814" i="1"/>
  <c r="H814" i="1"/>
  <c r="K814" i="3" l="1"/>
  <c r="F815" i="3"/>
  <c r="H814" i="3"/>
  <c r="F816" i="2"/>
  <c r="K815" i="2"/>
  <c r="H815" i="2"/>
  <c r="F816" i="1"/>
  <c r="K815" i="1"/>
  <c r="H815" i="1"/>
  <c r="K815" i="3" l="1"/>
  <c r="F816" i="3"/>
  <c r="H815" i="3"/>
  <c r="F817" i="2"/>
  <c r="K816" i="2"/>
  <c r="H816" i="2"/>
  <c r="F817" i="1"/>
  <c r="K816" i="1"/>
  <c r="H816" i="1"/>
  <c r="K816" i="3" l="1"/>
  <c r="H816" i="3"/>
  <c r="F817" i="3"/>
  <c r="F818" i="2"/>
  <c r="K817" i="2"/>
  <c r="H817" i="2"/>
  <c r="F818" i="1"/>
  <c r="K817" i="1"/>
  <c r="H817" i="1"/>
  <c r="K817" i="3" l="1"/>
  <c r="F818" i="3"/>
  <c r="H817" i="3"/>
  <c r="F819" i="2"/>
  <c r="K818" i="2"/>
  <c r="H818" i="2"/>
  <c r="F819" i="1"/>
  <c r="K818" i="1"/>
  <c r="H818" i="1"/>
  <c r="K818" i="3" l="1"/>
  <c r="H818" i="3"/>
  <c r="F819" i="3"/>
  <c r="F820" i="2"/>
  <c r="K819" i="2"/>
  <c r="H819" i="2"/>
  <c r="F820" i="1"/>
  <c r="K819" i="1"/>
  <c r="H819" i="1"/>
  <c r="K819" i="3" l="1"/>
  <c r="F820" i="3"/>
  <c r="H819" i="3"/>
  <c r="F821" i="2"/>
  <c r="K820" i="2"/>
  <c r="H820" i="2"/>
  <c r="F821" i="1"/>
  <c r="K820" i="1"/>
  <c r="H820" i="1"/>
  <c r="K820" i="3" l="1"/>
  <c r="F821" i="3"/>
  <c r="H820" i="3"/>
  <c r="F822" i="2"/>
  <c r="K821" i="2"/>
  <c r="H821" i="2"/>
  <c r="F822" i="1"/>
  <c r="K821" i="1"/>
  <c r="H821" i="1"/>
  <c r="K821" i="3" l="1"/>
  <c r="H821" i="3"/>
  <c r="F822" i="3"/>
  <c r="F823" i="2"/>
  <c r="K822" i="2"/>
  <c r="H822" i="2"/>
  <c r="F823" i="1"/>
  <c r="K822" i="1"/>
  <c r="H822" i="1"/>
  <c r="K822" i="3" l="1"/>
  <c r="F823" i="3"/>
  <c r="H822" i="3"/>
  <c r="F824" i="2"/>
  <c r="K823" i="2"/>
  <c r="H823" i="2"/>
  <c r="F824" i="1"/>
  <c r="K823" i="1"/>
  <c r="H823" i="1"/>
  <c r="K823" i="3" l="1"/>
  <c r="F824" i="3"/>
  <c r="H823" i="3"/>
  <c r="F825" i="2"/>
  <c r="K824" i="2"/>
  <c r="H824" i="2"/>
  <c r="F825" i="1"/>
  <c r="K824" i="1"/>
  <c r="H824" i="1"/>
  <c r="K824" i="3" l="1"/>
  <c r="F825" i="3"/>
  <c r="H824" i="3"/>
  <c r="F826" i="2"/>
  <c r="K825" i="2"/>
  <c r="H825" i="2"/>
  <c r="F826" i="1"/>
  <c r="K825" i="1"/>
  <c r="H825" i="1"/>
  <c r="K825" i="3" l="1"/>
  <c r="F826" i="3"/>
  <c r="H825" i="3"/>
  <c r="F827" i="2"/>
  <c r="K826" i="2"/>
  <c r="H826" i="2"/>
  <c r="F827" i="1"/>
  <c r="K826" i="1"/>
  <c r="H826" i="1"/>
  <c r="K826" i="3" l="1"/>
  <c r="F827" i="3"/>
  <c r="H826" i="3"/>
  <c r="F828" i="2"/>
  <c r="K827" i="2"/>
  <c r="H827" i="2"/>
  <c r="F828" i="1"/>
  <c r="K827" i="1"/>
  <c r="H827" i="1"/>
  <c r="K827" i="3" l="1"/>
  <c r="F828" i="3"/>
  <c r="H827" i="3"/>
  <c r="F829" i="2"/>
  <c r="K828" i="2"/>
  <c r="H828" i="2"/>
  <c r="F829" i="1"/>
  <c r="K828" i="1"/>
  <c r="H828" i="1"/>
  <c r="K828" i="3" l="1"/>
  <c r="F829" i="3"/>
  <c r="H828" i="3"/>
  <c r="F830" i="2"/>
  <c r="K829" i="2"/>
  <c r="H829" i="2"/>
  <c r="F830" i="1"/>
  <c r="K829" i="1"/>
  <c r="H829" i="1"/>
  <c r="K829" i="3" l="1"/>
  <c r="F830" i="3"/>
  <c r="H829" i="3"/>
  <c r="F831" i="2"/>
  <c r="K830" i="2"/>
  <c r="H830" i="2"/>
  <c r="F831" i="1"/>
  <c r="K830" i="1"/>
  <c r="H830" i="1"/>
  <c r="K830" i="3" l="1"/>
  <c r="F831" i="3"/>
  <c r="H830" i="3"/>
  <c r="F832" i="2"/>
  <c r="K831" i="2"/>
  <c r="H831" i="2"/>
  <c r="F832" i="1"/>
  <c r="K831" i="1"/>
  <c r="H831" i="1"/>
  <c r="K831" i="3" l="1"/>
  <c r="F832" i="3"/>
  <c r="H831" i="3"/>
  <c r="F833" i="2"/>
  <c r="K832" i="2"/>
  <c r="H832" i="2"/>
  <c r="F833" i="1"/>
  <c r="K832" i="1"/>
  <c r="H832" i="1"/>
  <c r="K832" i="3" l="1"/>
  <c r="H832" i="3"/>
  <c r="F833" i="3"/>
  <c r="F834" i="2"/>
  <c r="K833" i="2"/>
  <c r="H833" i="2"/>
  <c r="F834" i="1"/>
  <c r="H833" i="1"/>
  <c r="K833" i="1"/>
  <c r="K833" i="3" l="1"/>
  <c r="F834" i="3"/>
  <c r="H833" i="3"/>
  <c r="F835" i="2"/>
  <c r="K834" i="2"/>
  <c r="H834" i="2"/>
  <c r="F835" i="1"/>
  <c r="K834" i="1"/>
  <c r="H834" i="1"/>
  <c r="K834" i="3" l="1"/>
  <c r="F835" i="3"/>
  <c r="H834" i="3"/>
  <c r="F836" i="2"/>
  <c r="K835" i="2"/>
  <c r="H835" i="2"/>
  <c r="F836" i="1"/>
  <c r="K835" i="1"/>
  <c r="H835" i="1"/>
  <c r="K835" i="3" l="1"/>
  <c r="F836" i="3"/>
  <c r="H835" i="3"/>
  <c r="F837" i="2"/>
  <c r="K836" i="2"/>
  <c r="H836" i="2"/>
  <c r="F837" i="1"/>
  <c r="K836" i="1"/>
  <c r="H836" i="1"/>
  <c r="K836" i="3" l="1"/>
  <c r="F837" i="3"/>
  <c r="H836" i="3"/>
  <c r="F838" i="2"/>
  <c r="K837" i="2"/>
  <c r="H837" i="2"/>
  <c r="F838" i="1"/>
  <c r="K837" i="1"/>
  <c r="H837" i="1"/>
  <c r="K837" i="3" l="1"/>
  <c r="F838" i="3"/>
  <c r="H837" i="3"/>
  <c r="F839" i="2"/>
  <c r="K838" i="2"/>
  <c r="H838" i="2"/>
  <c r="F839" i="1"/>
  <c r="K838" i="1"/>
  <c r="H838" i="1"/>
  <c r="K838" i="3" l="1"/>
  <c r="F839" i="3"/>
  <c r="H838" i="3"/>
  <c r="F840" i="2"/>
  <c r="K839" i="2"/>
  <c r="H839" i="2"/>
  <c r="F840" i="1"/>
  <c r="K839" i="1"/>
  <c r="H839" i="1"/>
  <c r="K839" i="3" l="1"/>
  <c r="F840" i="3"/>
  <c r="H839" i="3"/>
  <c r="F841" i="2"/>
  <c r="K840" i="2"/>
  <c r="H840" i="2"/>
  <c r="F841" i="1"/>
  <c r="K840" i="1"/>
  <c r="H840" i="1"/>
  <c r="K840" i="3" l="1"/>
  <c r="F841" i="3"/>
  <c r="H840" i="3"/>
  <c r="F842" i="2"/>
  <c r="K841" i="2"/>
  <c r="H841" i="2"/>
  <c r="F842" i="1"/>
  <c r="K841" i="1"/>
  <c r="H841" i="1"/>
  <c r="K841" i="3" l="1"/>
  <c r="F842" i="3"/>
  <c r="H841" i="3"/>
  <c r="F843" i="2"/>
  <c r="K842" i="2"/>
  <c r="H842" i="2"/>
  <c r="F843" i="1"/>
  <c r="K842" i="1"/>
  <c r="H842" i="1"/>
  <c r="K842" i="3" l="1"/>
  <c r="F843" i="3"/>
  <c r="H842" i="3"/>
  <c r="F844" i="2"/>
  <c r="K843" i="2"/>
  <c r="H843" i="2"/>
  <c r="F844" i="1"/>
  <c r="K843" i="1"/>
  <c r="H843" i="1"/>
  <c r="K843" i="3" l="1"/>
  <c r="F844" i="3"/>
  <c r="H843" i="3"/>
  <c r="F845" i="2"/>
  <c r="K844" i="2"/>
  <c r="H844" i="2"/>
  <c r="F845" i="1"/>
  <c r="K844" i="1"/>
  <c r="H844" i="1"/>
  <c r="K844" i="3" l="1"/>
  <c r="F845" i="3"/>
  <c r="H844" i="3"/>
  <c r="F846" i="2"/>
  <c r="K845" i="2"/>
  <c r="H845" i="2"/>
  <c r="F846" i="1"/>
  <c r="K845" i="1"/>
  <c r="H845" i="1"/>
  <c r="K845" i="3" l="1"/>
  <c r="F846" i="3"/>
  <c r="H845" i="3"/>
  <c r="F847" i="2"/>
  <c r="K846" i="2"/>
  <c r="H846" i="2"/>
  <c r="F847" i="1"/>
  <c r="K846" i="1"/>
  <c r="H846" i="1"/>
  <c r="K846" i="3" l="1"/>
  <c r="F847" i="3"/>
  <c r="H846" i="3"/>
  <c r="F848" i="2"/>
  <c r="K847" i="2"/>
  <c r="H847" i="2"/>
  <c r="F848" i="1"/>
  <c r="K847" i="1"/>
  <c r="H847" i="1"/>
  <c r="K847" i="3" l="1"/>
  <c r="F848" i="3"/>
  <c r="H847" i="3"/>
  <c r="F849" i="2"/>
  <c r="K848" i="2"/>
  <c r="H848" i="2"/>
  <c r="F849" i="1"/>
  <c r="K848" i="1"/>
  <c r="H848" i="1"/>
  <c r="K848" i="3" l="1"/>
  <c r="F849" i="3"/>
  <c r="H848" i="3"/>
  <c r="F850" i="2"/>
  <c r="K849" i="2"/>
  <c r="H849" i="2"/>
  <c r="F850" i="1"/>
  <c r="K849" i="1"/>
  <c r="H849" i="1"/>
  <c r="K849" i="3" l="1"/>
  <c r="F850" i="3"/>
  <c r="H849" i="3"/>
  <c r="F851" i="2"/>
  <c r="K850" i="2"/>
  <c r="H850" i="2"/>
  <c r="F851" i="1"/>
  <c r="K850" i="1"/>
  <c r="H850" i="1"/>
  <c r="K850" i="3" l="1"/>
  <c r="F851" i="3"/>
  <c r="H850" i="3"/>
  <c r="F852" i="2"/>
  <c r="K851" i="2"/>
  <c r="H851" i="2"/>
  <c r="F852" i="1"/>
  <c r="K851" i="1"/>
  <c r="H851" i="1"/>
  <c r="K851" i="3" l="1"/>
  <c r="F852" i="3"/>
  <c r="H851" i="3"/>
  <c r="F853" i="2"/>
  <c r="K852" i="2"/>
  <c r="H852" i="2"/>
  <c r="F853" i="1"/>
  <c r="K852" i="1"/>
  <c r="H852" i="1"/>
  <c r="K852" i="3" l="1"/>
  <c r="F853" i="3"/>
  <c r="H852" i="3"/>
  <c r="F854" i="2"/>
  <c r="K853" i="2"/>
  <c r="H853" i="2"/>
  <c r="F854" i="1"/>
  <c r="K853" i="1"/>
  <c r="H853" i="1"/>
  <c r="K853" i="3" l="1"/>
  <c r="F854" i="3"/>
  <c r="H853" i="3"/>
  <c r="F855" i="2"/>
  <c r="K854" i="2"/>
  <c r="H854" i="2"/>
  <c r="F855" i="1"/>
  <c r="K854" i="1"/>
  <c r="H854" i="1"/>
  <c r="K854" i="3" l="1"/>
  <c r="F855" i="3"/>
  <c r="H854" i="3"/>
  <c r="F856" i="2"/>
  <c r="K855" i="2"/>
  <c r="H855" i="2"/>
  <c r="F856" i="1"/>
  <c r="K855" i="1"/>
  <c r="H855" i="1"/>
  <c r="K855" i="3" l="1"/>
  <c r="F856" i="3"/>
  <c r="H855" i="3"/>
  <c r="F857" i="2"/>
  <c r="K856" i="2"/>
  <c r="H856" i="2"/>
  <c r="F857" i="1"/>
  <c r="K856" i="1"/>
  <c r="H856" i="1"/>
  <c r="K856" i="3" l="1"/>
  <c r="F857" i="3"/>
  <c r="H856" i="3"/>
  <c r="F858" i="2"/>
  <c r="K857" i="2"/>
  <c r="H857" i="2"/>
  <c r="F858" i="1"/>
  <c r="K857" i="1"/>
  <c r="H857" i="1"/>
  <c r="K857" i="3" l="1"/>
  <c r="F858" i="3"/>
  <c r="H857" i="3"/>
  <c r="F859" i="2"/>
  <c r="K858" i="2"/>
  <c r="H858" i="2"/>
  <c r="F859" i="1"/>
  <c r="K858" i="1"/>
  <c r="H858" i="1"/>
  <c r="K858" i="3" l="1"/>
  <c r="F859" i="3"/>
  <c r="H858" i="3"/>
  <c r="F860" i="2"/>
  <c r="K859" i="2"/>
  <c r="H859" i="2"/>
  <c r="F860" i="1"/>
  <c r="K859" i="1"/>
  <c r="H859" i="1"/>
  <c r="K859" i="3" l="1"/>
  <c r="F860" i="3"/>
  <c r="H859" i="3"/>
  <c r="F861" i="2"/>
  <c r="K860" i="2"/>
  <c r="H860" i="2"/>
  <c r="F861" i="1"/>
  <c r="K860" i="1"/>
  <c r="H860" i="1"/>
  <c r="K860" i="3" l="1"/>
  <c r="F861" i="3"/>
  <c r="H860" i="3"/>
  <c r="F862" i="2"/>
  <c r="K861" i="2"/>
  <c r="H861" i="2"/>
  <c r="F862" i="1"/>
  <c r="K861" i="1"/>
  <c r="H861" i="1"/>
  <c r="K861" i="3" l="1"/>
  <c r="F862" i="3"/>
  <c r="H861" i="3"/>
  <c r="F863" i="2"/>
  <c r="K862" i="2"/>
  <c r="H862" i="2"/>
  <c r="F863" i="1"/>
  <c r="K862" i="1"/>
  <c r="H862" i="1"/>
  <c r="K862" i="3" l="1"/>
  <c r="F863" i="3"/>
  <c r="H862" i="3"/>
  <c r="F864" i="2"/>
  <c r="K863" i="2"/>
  <c r="H863" i="2"/>
  <c r="F864" i="1"/>
  <c r="K863" i="1"/>
  <c r="H863" i="1"/>
  <c r="K863" i="3" l="1"/>
  <c r="F864" i="3"/>
  <c r="H863" i="3"/>
  <c r="F865" i="2"/>
  <c r="K864" i="2"/>
  <c r="H864" i="2"/>
  <c r="F865" i="1"/>
  <c r="K864" i="1"/>
  <c r="H864" i="1"/>
  <c r="K864" i="3" l="1"/>
  <c r="F865" i="3"/>
  <c r="H864" i="3"/>
  <c r="F866" i="2"/>
  <c r="K865" i="2"/>
  <c r="H865" i="2"/>
  <c r="F866" i="1"/>
  <c r="K865" i="1"/>
  <c r="H865" i="1"/>
  <c r="K865" i="3" l="1"/>
  <c r="F866" i="3"/>
  <c r="H865" i="3"/>
  <c r="F867" i="2"/>
  <c r="K866" i="2"/>
  <c r="H866" i="2"/>
  <c r="F867" i="1"/>
  <c r="K866" i="1"/>
  <c r="H866" i="1"/>
  <c r="K866" i="3" l="1"/>
  <c r="F867" i="3"/>
  <c r="H866" i="3"/>
  <c r="F868" i="2"/>
  <c r="K867" i="2"/>
  <c r="H867" i="2"/>
  <c r="F868" i="1"/>
  <c r="K867" i="1"/>
  <c r="H867" i="1"/>
  <c r="K867" i="3" l="1"/>
  <c r="F868" i="3"/>
  <c r="H867" i="3"/>
  <c r="F869" i="2"/>
  <c r="K868" i="2"/>
  <c r="H868" i="2"/>
  <c r="F869" i="1"/>
  <c r="K868" i="1"/>
  <c r="H868" i="1"/>
  <c r="K868" i="3" l="1"/>
  <c r="F869" i="3"/>
  <c r="H868" i="3"/>
  <c r="F870" i="2"/>
  <c r="K869" i="2"/>
  <c r="H869" i="2"/>
  <c r="F870" i="1"/>
  <c r="K869" i="1"/>
  <c r="H869" i="1"/>
  <c r="K869" i="3" l="1"/>
  <c r="F870" i="3"/>
  <c r="H869" i="3"/>
  <c r="F871" i="2"/>
  <c r="K870" i="2"/>
  <c r="H870" i="2"/>
  <c r="F871" i="1"/>
  <c r="K870" i="1"/>
  <c r="H870" i="1"/>
  <c r="K870" i="3" l="1"/>
  <c r="F871" i="3"/>
  <c r="H870" i="3"/>
  <c r="F872" i="2"/>
  <c r="K871" i="2"/>
  <c r="H871" i="2"/>
  <c r="F872" i="1"/>
  <c r="K871" i="1"/>
  <c r="H871" i="1"/>
  <c r="K871" i="3" l="1"/>
  <c r="F872" i="3"/>
  <c r="H871" i="3"/>
  <c r="F873" i="2"/>
  <c r="K872" i="2"/>
  <c r="H872" i="2"/>
  <c r="F873" i="1"/>
  <c r="K872" i="1"/>
  <c r="H872" i="1"/>
  <c r="K872" i="3" l="1"/>
  <c r="F873" i="3"/>
  <c r="H872" i="3"/>
  <c r="F874" i="2"/>
  <c r="K873" i="2"/>
  <c r="H873" i="2"/>
  <c r="F874" i="1"/>
  <c r="K873" i="1"/>
  <c r="H873" i="1"/>
  <c r="K873" i="3" l="1"/>
  <c r="F874" i="3"/>
  <c r="H873" i="3"/>
  <c r="F875" i="2"/>
  <c r="K874" i="2"/>
  <c r="H874" i="2"/>
  <c r="F875" i="1"/>
  <c r="K874" i="1"/>
  <c r="H874" i="1"/>
  <c r="K874" i="3" l="1"/>
  <c r="F875" i="3"/>
  <c r="H874" i="3"/>
  <c r="F876" i="2"/>
  <c r="K875" i="2"/>
  <c r="H875" i="2"/>
  <c r="F876" i="1"/>
  <c r="K875" i="1"/>
  <c r="H875" i="1"/>
  <c r="K875" i="3" l="1"/>
  <c r="F876" i="3"/>
  <c r="H875" i="3"/>
  <c r="F877" i="2"/>
  <c r="K876" i="2"/>
  <c r="H876" i="2"/>
  <c r="F877" i="1"/>
  <c r="K876" i="1"/>
  <c r="H876" i="1"/>
  <c r="K876" i="3" l="1"/>
  <c r="F877" i="3"/>
  <c r="H876" i="3"/>
  <c r="F878" i="2"/>
  <c r="K877" i="2"/>
  <c r="H877" i="2"/>
  <c r="F878" i="1"/>
  <c r="K877" i="1"/>
  <c r="H877" i="1"/>
  <c r="K877" i="3" l="1"/>
  <c r="F878" i="3"/>
  <c r="H877" i="3"/>
  <c r="F879" i="2"/>
  <c r="K878" i="2"/>
  <c r="H878" i="2"/>
  <c r="F879" i="1"/>
  <c r="K878" i="1"/>
  <c r="H878" i="1"/>
  <c r="K878" i="3" l="1"/>
  <c r="F879" i="3"/>
  <c r="H878" i="3"/>
  <c r="F880" i="2"/>
  <c r="K879" i="2"/>
  <c r="H879" i="2"/>
  <c r="F880" i="1"/>
  <c r="K879" i="1"/>
  <c r="H879" i="1"/>
  <c r="K879" i="3" l="1"/>
  <c r="F880" i="3"/>
  <c r="H879" i="3"/>
  <c r="F881" i="2"/>
  <c r="K880" i="2"/>
  <c r="H880" i="2"/>
  <c r="F881" i="1"/>
  <c r="K880" i="1"/>
  <c r="H880" i="1"/>
  <c r="K880" i="3" l="1"/>
  <c r="F881" i="3"/>
  <c r="H880" i="3"/>
  <c r="F882" i="2"/>
  <c r="K881" i="2"/>
  <c r="H881" i="2"/>
  <c r="F882" i="1"/>
  <c r="K881" i="1"/>
  <c r="H881" i="1"/>
  <c r="K881" i="3" l="1"/>
  <c r="F882" i="3"/>
  <c r="H881" i="3"/>
  <c r="F883" i="2"/>
  <c r="K882" i="2"/>
  <c r="H882" i="2"/>
  <c r="F883" i="1"/>
  <c r="K882" i="1"/>
  <c r="H882" i="1"/>
  <c r="K882" i="3" l="1"/>
  <c r="F883" i="3"/>
  <c r="H882" i="3"/>
  <c r="F884" i="2"/>
  <c r="K883" i="2"/>
  <c r="H883" i="2"/>
  <c r="F884" i="1"/>
  <c r="K883" i="1"/>
  <c r="H883" i="1"/>
  <c r="K883" i="3" l="1"/>
  <c r="F884" i="3"/>
  <c r="H883" i="3"/>
  <c r="F885" i="2"/>
  <c r="K884" i="2"/>
  <c r="H884" i="2"/>
  <c r="F885" i="1"/>
  <c r="K884" i="1"/>
  <c r="H884" i="1"/>
  <c r="K884" i="3" l="1"/>
  <c r="F885" i="3"/>
  <c r="H884" i="3"/>
  <c r="F886" i="2"/>
  <c r="K885" i="2"/>
  <c r="H885" i="2"/>
  <c r="F886" i="1"/>
  <c r="K885" i="1"/>
  <c r="H885" i="1"/>
  <c r="K885" i="3" l="1"/>
  <c r="F886" i="3"/>
  <c r="H885" i="3"/>
  <c r="F887" i="2"/>
  <c r="K886" i="2"/>
  <c r="H886" i="2"/>
  <c r="F887" i="1"/>
  <c r="K886" i="1"/>
  <c r="H886" i="1"/>
  <c r="K886" i="3" l="1"/>
  <c r="F887" i="3"/>
  <c r="H886" i="3"/>
  <c r="F888" i="2"/>
  <c r="K887" i="2"/>
  <c r="H887" i="2"/>
  <c r="F888" i="1"/>
  <c r="K887" i="1"/>
  <c r="H887" i="1"/>
  <c r="K887" i="3" l="1"/>
  <c r="F888" i="3"/>
  <c r="H887" i="3"/>
  <c r="F889" i="2"/>
  <c r="K888" i="2"/>
  <c r="H888" i="2"/>
  <c r="F889" i="1"/>
  <c r="K888" i="1"/>
  <c r="H888" i="1"/>
  <c r="K888" i="3" l="1"/>
  <c r="F889" i="3"/>
  <c r="H888" i="3"/>
  <c r="F890" i="2"/>
  <c r="K889" i="2"/>
  <c r="H889" i="2"/>
  <c r="F890" i="1"/>
  <c r="K889" i="1"/>
  <c r="H889" i="1"/>
  <c r="K889" i="3" l="1"/>
  <c r="F890" i="3"/>
  <c r="H889" i="3"/>
  <c r="F891" i="2"/>
  <c r="K890" i="2"/>
  <c r="H890" i="2"/>
  <c r="F891" i="1"/>
  <c r="K890" i="1"/>
  <c r="H890" i="1"/>
  <c r="K890" i="3" l="1"/>
  <c r="F891" i="3"/>
  <c r="H890" i="3"/>
  <c r="F892" i="2"/>
  <c r="K891" i="2"/>
  <c r="H891" i="2"/>
  <c r="F892" i="1"/>
  <c r="K891" i="1"/>
  <c r="H891" i="1"/>
  <c r="K891" i="3" l="1"/>
  <c r="H891" i="3"/>
  <c r="F892" i="3"/>
  <c r="F893" i="2"/>
  <c r="K892" i="2"/>
  <c r="H892" i="2"/>
  <c r="F893" i="1"/>
  <c r="K892" i="1"/>
  <c r="H892" i="1"/>
  <c r="K892" i="3" l="1"/>
  <c r="F893" i="3"/>
  <c r="H892" i="3"/>
  <c r="F894" i="2"/>
  <c r="K893" i="2"/>
  <c r="H893" i="2"/>
  <c r="F894" i="1"/>
  <c r="K893" i="1"/>
  <c r="H893" i="1"/>
  <c r="K893" i="3" l="1"/>
  <c r="F894" i="3"/>
  <c r="H893" i="3"/>
  <c r="F895" i="2"/>
  <c r="K894" i="2"/>
  <c r="H894" i="2"/>
  <c r="F895" i="1"/>
  <c r="K894" i="1"/>
  <c r="H894" i="1"/>
  <c r="K894" i="3" l="1"/>
  <c r="F895" i="3"/>
  <c r="H894" i="3"/>
  <c r="F896" i="2"/>
  <c r="K895" i="2"/>
  <c r="H895" i="2"/>
  <c r="F896" i="1"/>
  <c r="K895" i="1"/>
  <c r="H895" i="1"/>
  <c r="K895" i="3" l="1"/>
  <c r="H895" i="3"/>
  <c r="F896" i="3"/>
  <c r="F897" i="2"/>
  <c r="K896" i="2"/>
  <c r="H896" i="2"/>
  <c r="F897" i="1"/>
  <c r="K896" i="1"/>
  <c r="H896" i="1"/>
  <c r="K896" i="3" l="1"/>
  <c r="F897" i="3"/>
  <c r="H896" i="3"/>
  <c r="F898" i="2"/>
  <c r="K897" i="2"/>
  <c r="H897" i="2"/>
  <c r="F898" i="1"/>
  <c r="K897" i="1"/>
  <c r="H897" i="1"/>
  <c r="K897" i="3" l="1"/>
  <c r="F898" i="3"/>
  <c r="H897" i="3"/>
  <c r="F899" i="2"/>
  <c r="K898" i="2"/>
  <c r="H898" i="2"/>
  <c r="F899" i="1"/>
  <c r="K898" i="1"/>
  <c r="H898" i="1"/>
  <c r="K898" i="3" l="1"/>
  <c r="F899" i="3"/>
  <c r="H898" i="3"/>
  <c r="F900" i="2"/>
  <c r="K899" i="2"/>
  <c r="H899" i="2"/>
  <c r="F900" i="1"/>
  <c r="K899" i="1"/>
  <c r="H899" i="1"/>
  <c r="K899" i="3" l="1"/>
  <c r="F900" i="3"/>
  <c r="H899" i="3"/>
  <c r="F901" i="2"/>
  <c r="K900" i="2"/>
  <c r="H900" i="2"/>
  <c r="F901" i="1"/>
  <c r="K900" i="1"/>
  <c r="H900" i="1"/>
  <c r="K900" i="3" l="1"/>
  <c r="F901" i="3"/>
  <c r="H900" i="3"/>
  <c r="F902" i="2"/>
  <c r="K901" i="2"/>
  <c r="H901" i="2"/>
  <c r="F902" i="1"/>
  <c r="K901" i="1"/>
  <c r="H901" i="1"/>
  <c r="K901" i="3" l="1"/>
  <c r="F902" i="3"/>
  <c r="H901" i="3"/>
  <c r="F903" i="2"/>
  <c r="K902" i="2"/>
  <c r="H902" i="2"/>
  <c r="F903" i="1"/>
  <c r="K902" i="1"/>
  <c r="H902" i="1"/>
  <c r="K902" i="3" l="1"/>
  <c r="F903" i="3"/>
  <c r="H902" i="3"/>
  <c r="F904" i="2"/>
  <c r="K903" i="2"/>
  <c r="H903" i="2"/>
  <c r="F904" i="1"/>
  <c r="K903" i="1"/>
  <c r="H903" i="1"/>
  <c r="K903" i="3" l="1"/>
  <c r="F904" i="3"/>
  <c r="H903" i="3"/>
  <c r="F905" i="2"/>
  <c r="K904" i="2"/>
  <c r="H904" i="2"/>
  <c r="F905" i="1"/>
  <c r="K904" i="1"/>
  <c r="H904" i="1"/>
  <c r="K904" i="3" l="1"/>
  <c r="F905" i="3"/>
  <c r="H904" i="3"/>
  <c r="F906" i="2"/>
  <c r="K905" i="2"/>
  <c r="H905" i="2"/>
  <c r="F906" i="1"/>
  <c r="K905" i="1"/>
  <c r="H905" i="1"/>
  <c r="K905" i="3" l="1"/>
  <c r="F906" i="3"/>
  <c r="H905" i="3"/>
  <c r="F907" i="2"/>
  <c r="K906" i="2"/>
  <c r="H906" i="2"/>
  <c r="F907" i="1"/>
  <c r="K906" i="1"/>
  <c r="H906" i="1"/>
  <c r="K906" i="3" l="1"/>
  <c r="F907" i="3"/>
  <c r="H906" i="3"/>
  <c r="F908" i="2"/>
  <c r="K907" i="2"/>
  <c r="H907" i="2"/>
  <c r="F908" i="1"/>
  <c r="K907" i="1"/>
  <c r="H907" i="1"/>
  <c r="K907" i="3" l="1"/>
  <c r="H907" i="3"/>
  <c r="F908" i="3"/>
  <c r="F909" i="2"/>
  <c r="K908" i="2"/>
  <c r="H908" i="2"/>
  <c r="F909" i="1"/>
  <c r="K908" i="1"/>
  <c r="H908" i="1"/>
  <c r="K908" i="3" l="1"/>
  <c r="F909" i="3"/>
  <c r="H908" i="3"/>
  <c r="F910" i="2"/>
  <c r="K909" i="2"/>
  <c r="H909" i="2"/>
  <c r="F910" i="1"/>
  <c r="K909" i="1"/>
  <c r="H909" i="1"/>
  <c r="K909" i="3" l="1"/>
  <c r="F910" i="3"/>
  <c r="H909" i="3"/>
  <c r="F911" i="2"/>
  <c r="K910" i="2"/>
  <c r="H910" i="2"/>
  <c r="F911" i="1"/>
  <c r="K910" i="1"/>
  <c r="H910" i="1"/>
  <c r="K910" i="3" l="1"/>
  <c r="F911" i="3"/>
  <c r="H910" i="3"/>
  <c r="F912" i="2"/>
  <c r="K911" i="2"/>
  <c r="H911" i="2"/>
  <c r="F912" i="1"/>
  <c r="K911" i="1"/>
  <c r="H911" i="1"/>
  <c r="K911" i="3" l="1"/>
  <c r="H911" i="3"/>
  <c r="F912" i="3"/>
  <c r="F913" i="2"/>
  <c r="K912" i="2"/>
  <c r="H912" i="2"/>
  <c r="F913" i="1"/>
  <c r="K912" i="1"/>
  <c r="H912" i="1"/>
  <c r="K912" i="3" l="1"/>
  <c r="F913" i="3"/>
  <c r="H912" i="3"/>
  <c r="F914" i="2"/>
  <c r="K913" i="2"/>
  <c r="H913" i="2"/>
  <c r="F914" i="1"/>
  <c r="K913" i="1"/>
  <c r="H913" i="1"/>
  <c r="K913" i="3" l="1"/>
  <c r="F914" i="3"/>
  <c r="H913" i="3"/>
  <c r="F915" i="2"/>
  <c r="K914" i="2"/>
  <c r="H914" i="2"/>
  <c r="F915" i="1"/>
  <c r="K914" i="1"/>
  <c r="H914" i="1"/>
  <c r="K914" i="3" l="1"/>
  <c r="F915" i="3"/>
  <c r="H914" i="3"/>
  <c r="F916" i="2"/>
  <c r="K915" i="2"/>
  <c r="H915" i="2"/>
  <c r="F916" i="1"/>
  <c r="K915" i="1"/>
  <c r="H915" i="1"/>
  <c r="K915" i="3" l="1"/>
  <c r="F916" i="3"/>
  <c r="H915" i="3"/>
  <c r="F917" i="2"/>
  <c r="K916" i="2"/>
  <c r="H916" i="2"/>
  <c r="F917" i="1"/>
  <c r="K916" i="1"/>
  <c r="H916" i="1"/>
  <c r="K916" i="3" l="1"/>
  <c r="F917" i="3"/>
  <c r="H916" i="3"/>
  <c r="F918" i="2"/>
  <c r="K917" i="2"/>
  <c r="H917" i="2"/>
  <c r="F918" i="1"/>
  <c r="K917" i="1"/>
  <c r="H917" i="1"/>
  <c r="K917" i="3" l="1"/>
  <c r="F918" i="3"/>
  <c r="H917" i="3"/>
  <c r="F919" i="2"/>
  <c r="K918" i="2"/>
  <c r="H918" i="2"/>
  <c r="F919" i="1"/>
  <c r="K918" i="1"/>
  <c r="H918" i="1"/>
  <c r="K918" i="3" l="1"/>
  <c r="F919" i="3"/>
  <c r="H918" i="3"/>
  <c r="F920" i="2"/>
  <c r="K919" i="2"/>
  <c r="H919" i="2"/>
  <c r="F920" i="1"/>
  <c r="K919" i="1"/>
  <c r="H919" i="1"/>
  <c r="K919" i="3" l="1"/>
  <c r="H919" i="3"/>
  <c r="F920" i="3"/>
  <c r="F921" i="2"/>
  <c r="K920" i="2"/>
  <c r="H920" i="2"/>
  <c r="F921" i="1"/>
  <c r="K920" i="1"/>
  <c r="H920" i="1"/>
  <c r="K920" i="3" l="1"/>
  <c r="F921" i="3"/>
  <c r="H920" i="3"/>
  <c r="F922" i="2"/>
  <c r="K921" i="2"/>
  <c r="H921" i="2"/>
  <c r="F922" i="1"/>
  <c r="K921" i="1"/>
  <c r="H921" i="1"/>
  <c r="K921" i="3" l="1"/>
  <c r="F922" i="3"/>
  <c r="H921" i="3"/>
  <c r="F923" i="2"/>
  <c r="K922" i="2"/>
  <c r="H922" i="2"/>
  <c r="F923" i="1"/>
  <c r="K922" i="1"/>
  <c r="H922" i="1"/>
  <c r="K922" i="3" l="1"/>
  <c r="F923" i="3"/>
  <c r="H922" i="3"/>
  <c r="F924" i="2"/>
  <c r="K923" i="2"/>
  <c r="H923" i="2"/>
  <c r="F924" i="1"/>
  <c r="K923" i="1"/>
  <c r="H923" i="1"/>
  <c r="K923" i="3" l="1"/>
  <c r="F924" i="3"/>
  <c r="H923" i="3"/>
  <c r="F925" i="2"/>
  <c r="K924" i="2"/>
  <c r="H924" i="2"/>
  <c r="F925" i="1"/>
  <c r="K924" i="1"/>
  <c r="H924" i="1"/>
  <c r="K924" i="3" l="1"/>
  <c r="F925" i="3"/>
  <c r="H924" i="3"/>
  <c r="F926" i="2"/>
  <c r="K925" i="2"/>
  <c r="H925" i="2"/>
  <c r="F926" i="1"/>
  <c r="K925" i="1"/>
  <c r="H925" i="1"/>
  <c r="K925" i="3" l="1"/>
  <c r="F926" i="3"/>
  <c r="H925" i="3"/>
  <c r="F927" i="2"/>
  <c r="K926" i="2"/>
  <c r="H926" i="2"/>
  <c r="F927" i="1"/>
  <c r="K926" i="1"/>
  <c r="H926" i="1"/>
  <c r="K926" i="3" l="1"/>
  <c r="F927" i="3"/>
  <c r="H926" i="3"/>
  <c r="F928" i="2"/>
  <c r="K927" i="2"/>
  <c r="H927" i="2"/>
  <c r="F928" i="1"/>
  <c r="K927" i="1"/>
  <c r="H927" i="1"/>
  <c r="K927" i="3" l="1"/>
  <c r="F928" i="3"/>
  <c r="H927" i="3"/>
  <c r="F929" i="2"/>
  <c r="K928" i="2"/>
  <c r="H928" i="2"/>
  <c r="F929" i="1"/>
  <c r="K928" i="1"/>
  <c r="H928" i="1"/>
  <c r="K928" i="3" l="1"/>
  <c r="F929" i="3"/>
  <c r="H928" i="3"/>
  <c r="F930" i="2"/>
  <c r="K929" i="2"/>
  <c r="H929" i="2"/>
  <c r="F930" i="1"/>
  <c r="K929" i="1"/>
  <c r="H929" i="1"/>
  <c r="K929" i="3" l="1"/>
  <c r="F930" i="3"/>
  <c r="H929" i="3"/>
  <c r="F931" i="2"/>
  <c r="K930" i="2"/>
  <c r="H930" i="2"/>
  <c r="F931" i="1"/>
  <c r="K930" i="1"/>
  <c r="H930" i="1"/>
  <c r="K930" i="3" l="1"/>
  <c r="F931" i="3"/>
  <c r="H930" i="3"/>
  <c r="F932" i="2"/>
  <c r="K931" i="2"/>
  <c r="H931" i="2"/>
  <c r="F932" i="1"/>
  <c r="K931" i="1"/>
  <c r="H931" i="1"/>
  <c r="K931" i="3" l="1"/>
  <c r="F932" i="3"/>
  <c r="H931" i="3"/>
  <c r="F933" i="2"/>
  <c r="K932" i="2"/>
  <c r="H932" i="2"/>
  <c r="F933" i="1"/>
  <c r="K932" i="1"/>
  <c r="H932" i="1"/>
  <c r="K932" i="3" l="1"/>
  <c r="F933" i="3"/>
  <c r="H932" i="3"/>
  <c r="F934" i="2"/>
  <c r="K933" i="2"/>
  <c r="H933" i="2"/>
  <c r="F934" i="1"/>
  <c r="K933" i="1"/>
  <c r="H933" i="1"/>
  <c r="K933" i="3" l="1"/>
  <c r="F934" i="3"/>
  <c r="H933" i="3"/>
  <c r="F935" i="2"/>
  <c r="K934" i="2"/>
  <c r="H934" i="2"/>
  <c r="F935" i="1"/>
  <c r="K934" i="1"/>
  <c r="H934" i="1"/>
  <c r="K934" i="3" l="1"/>
  <c r="F935" i="3"/>
  <c r="H934" i="3"/>
  <c r="F936" i="2"/>
  <c r="K935" i="2"/>
  <c r="H935" i="2"/>
  <c r="F936" i="1"/>
  <c r="K935" i="1"/>
  <c r="H935" i="1"/>
  <c r="K935" i="3" l="1"/>
  <c r="F936" i="3"/>
  <c r="H935" i="3"/>
  <c r="F937" i="2"/>
  <c r="K936" i="2"/>
  <c r="H936" i="2"/>
  <c r="F937" i="1"/>
  <c r="K936" i="1"/>
  <c r="H936" i="1"/>
  <c r="K936" i="3" l="1"/>
  <c r="F937" i="3"/>
  <c r="H936" i="3"/>
  <c r="F938" i="2"/>
  <c r="K937" i="2"/>
  <c r="H937" i="2"/>
  <c r="F938" i="1"/>
  <c r="K937" i="1"/>
  <c r="H937" i="1"/>
  <c r="K937" i="3" l="1"/>
  <c r="F938" i="3"/>
  <c r="H937" i="3"/>
  <c r="F939" i="2"/>
  <c r="K938" i="2"/>
  <c r="H938" i="2"/>
  <c r="F939" i="1"/>
  <c r="K938" i="1"/>
  <c r="H938" i="1"/>
  <c r="K938" i="3" l="1"/>
  <c r="F939" i="3"/>
  <c r="H938" i="3"/>
  <c r="F940" i="2"/>
  <c r="K939" i="2"/>
  <c r="H939" i="2"/>
  <c r="F940" i="1"/>
  <c r="K939" i="1"/>
  <c r="H939" i="1"/>
  <c r="K939" i="3" l="1"/>
  <c r="F940" i="3"/>
  <c r="H939" i="3"/>
  <c r="F941" i="2"/>
  <c r="K940" i="2"/>
  <c r="H940" i="2"/>
  <c r="F941" i="1"/>
  <c r="K940" i="1"/>
  <c r="H940" i="1"/>
  <c r="K940" i="3" l="1"/>
  <c r="F941" i="3"/>
  <c r="H940" i="3"/>
  <c r="F942" i="2"/>
  <c r="K941" i="2"/>
  <c r="H941" i="2"/>
  <c r="F942" i="1"/>
  <c r="K941" i="1"/>
  <c r="H941" i="1"/>
  <c r="K941" i="3" l="1"/>
  <c r="F942" i="3"/>
  <c r="H941" i="3"/>
  <c r="F943" i="2"/>
  <c r="K942" i="2"/>
  <c r="H942" i="2"/>
  <c r="F943" i="1"/>
  <c r="K942" i="1"/>
  <c r="H942" i="1"/>
  <c r="K942" i="3" l="1"/>
  <c r="F943" i="3"/>
  <c r="H942" i="3"/>
  <c r="F944" i="2"/>
  <c r="K943" i="2"/>
  <c r="H943" i="2"/>
  <c r="F944" i="1"/>
  <c r="K943" i="1"/>
  <c r="H943" i="1"/>
  <c r="K943" i="3" l="1"/>
  <c r="H943" i="3"/>
  <c r="F944" i="3"/>
  <c r="F945" i="2"/>
  <c r="K944" i="2"/>
  <c r="H944" i="2"/>
  <c r="F945" i="1"/>
  <c r="K944" i="1"/>
  <c r="H944" i="1"/>
  <c r="K944" i="3" l="1"/>
  <c r="F945" i="3"/>
  <c r="H944" i="3"/>
  <c r="F946" i="2"/>
  <c r="K945" i="2"/>
  <c r="H945" i="2"/>
  <c r="F946" i="1"/>
  <c r="K945" i="1"/>
  <c r="H945" i="1"/>
  <c r="K945" i="3" l="1"/>
  <c r="F946" i="3"/>
  <c r="H945" i="3"/>
  <c r="F947" i="2"/>
  <c r="K946" i="2"/>
  <c r="H946" i="2"/>
  <c r="F947" i="1"/>
  <c r="K946" i="1"/>
  <c r="H946" i="1"/>
  <c r="K946" i="3" l="1"/>
  <c r="F947" i="3"/>
  <c r="H946" i="3"/>
  <c r="F948" i="2"/>
  <c r="K947" i="2"/>
  <c r="H947" i="2"/>
  <c r="F948" i="1"/>
  <c r="K947" i="1"/>
  <c r="H947" i="1"/>
  <c r="K947" i="3" l="1"/>
  <c r="F948" i="3"/>
  <c r="H947" i="3"/>
  <c r="F949" i="2"/>
  <c r="K948" i="2"/>
  <c r="H948" i="2"/>
  <c r="F949" i="1"/>
  <c r="K948" i="1"/>
  <c r="H948" i="1"/>
  <c r="K948" i="3" l="1"/>
  <c r="H948" i="3"/>
  <c r="F949" i="3"/>
  <c r="F950" i="2"/>
  <c r="K949" i="2"/>
  <c r="H949" i="2"/>
  <c r="F950" i="1"/>
  <c r="K949" i="1"/>
  <c r="H949" i="1"/>
  <c r="K949" i="3" l="1"/>
  <c r="F950" i="3"/>
  <c r="H949" i="3"/>
  <c r="F951" i="2"/>
  <c r="K950" i="2"/>
  <c r="H950" i="2"/>
  <c r="F951" i="1"/>
  <c r="K950" i="1"/>
  <c r="H950" i="1"/>
  <c r="K950" i="3" l="1"/>
  <c r="F951" i="3"/>
  <c r="H950" i="3"/>
  <c r="F952" i="2"/>
  <c r="K951" i="2"/>
  <c r="H951" i="2"/>
  <c r="F952" i="1"/>
  <c r="K951" i="1"/>
  <c r="H951" i="1"/>
  <c r="K951" i="3" l="1"/>
  <c r="F952" i="3"/>
  <c r="H951" i="3"/>
  <c r="F953" i="2"/>
  <c r="K952" i="2"/>
  <c r="H952" i="2"/>
  <c r="F953" i="1"/>
  <c r="K952" i="1"/>
  <c r="H952" i="1"/>
  <c r="K952" i="3" l="1"/>
  <c r="F953" i="3"/>
  <c r="H952" i="3"/>
  <c r="F954" i="2"/>
  <c r="K953" i="2"/>
  <c r="H953" i="2"/>
  <c r="F954" i="1"/>
  <c r="K953" i="1"/>
  <c r="H953" i="1"/>
  <c r="K953" i="3" l="1"/>
  <c r="F954" i="3"/>
  <c r="H953" i="3"/>
  <c r="F955" i="2"/>
  <c r="K954" i="2"/>
  <c r="H954" i="2"/>
  <c r="F955" i="1"/>
  <c r="K954" i="1"/>
  <c r="H954" i="1"/>
  <c r="K954" i="3" l="1"/>
  <c r="F955" i="3"/>
  <c r="H954" i="3"/>
  <c r="F956" i="2"/>
  <c r="K955" i="2"/>
  <c r="H955" i="2"/>
  <c r="F956" i="1"/>
  <c r="K955" i="1"/>
  <c r="H955" i="1"/>
  <c r="K955" i="3" l="1"/>
  <c r="F956" i="3"/>
  <c r="H955" i="3"/>
  <c r="F957" i="2"/>
  <c r="K956" i="2"/>
  <c r="H956" i="2"/>
  <c r="F957" i="1"/>
  <c r="K956" i="1"/>
  <c r="H956" i="1"/>
  <c r="K956" i="3" l="1"/>
  <c r="F957" i="3"/>
  <c r="H956" i="3"/>
  <c r="F958" i="2"/>
  <c r="K957" i="2"/>
  <c r="H957" i="2"/>
  <c r="F958" i="1"/>
  <c r="K957" i="1"/>
  <c r="H957" i="1"/>
  <c r="K957" i="3" l="1"/>
  <c r="F958" i="3"/>
  <c r="H957" i="3"/>
  <c r="F959" i="2"/>
  <c r="K958" i="2"/>
  <c r="H958" i="2"/>
  <c r="F959" i="1"/>
  <c r="K958" i="1"/>
  <c r="H958" i="1"/>
  <c r="K958" i="3" l="1"/>
  <c r="F959" i="3"/>
  <c r="H958" i="3"/>
  <c r="F960" i="2"/>
  <c r="K959" i="2"/>
  <c r="H959" i="2"/>
  <c r="F960" i="1"/>
  <c r="K959" i="1"/>
  <c r="H959" i="1"/>
  <c r="K959" i="3" l="1"/>
  <c r="F960" i="3"/>
  <c r="H959" i="3"/>
  <c r="F961" i="2"/>
  <c r="K960" i="2"/>
  <c r="H960" i="2"/>
  <c r="F961" i="1"/>
  <c r="K960" i="1"/>
  <c r="H960" i="1"/>
  <c r="K960" i="3" l="1"/>
  <c r="F961" i="3"/>
  <c r="H960" i="3"/>
  <c r="F962" i="2"/>
  <c r="K961" i="2"/>
  <c r="H961" i="2"/>
  <c r="F962" i="1"/>
  <c r="K961" i="1"/>
  <c r="H961" i="1"/>
  <c r="K961" i="3" l="1"/>
  <c r="F962" i="3"/>
  <c r="H961" i="3"/>
  <c r="F963" i="2"/>
  <c r="K962" i="2"/>
  <c r="H962" i="2"/>
  <c r="F963" i="1"/>
  <c r="K962" i="1"/>
  <c r="H962" i="1"/>
  <c r="K962" i="3" l="1"/>
  <c r="F963" i="3"/>
  <c r="H962" i="3"/>
  <c r="F964" i="2"/>
  <c r="K963" i="2"/>
  <c r="H963" i="2"/>
  <c r="F964" i="1"/>
  <c r="K963" i="1"/>
  <c r="H963" i="1"/>
  <c r="K963" i="3" l="1"/>
  <c r="F964" i="3"/>
  <c r="H963" i="3"/>
  <c r="F965" i="2"/>
  <c r="K964" i="2"/>
  <c r="H964" i="2"/>
  <c r="F965" i="1"/>
  <c r="K964" i="1"/>
  <c r="H964" i="1"/>
  <c r="K964" i="3" l="1"/>
  <c r="F965" i="3"/>
  <c r="H964" i="3"/>
  <c r="F966" i="2"/>
  <c r="K965" i="2"/>
  <c r="H965" i="2"/>
  <c r="F966" i="1"/>
  <c r="K965" i="1"/>
  <c r="H965" i="1"/>
  <c r="K965" i="3" l="1"/>
  <c r="F966" i="3"/>
  <c r="H965" i="3"/>
  <c r="F967" i="2"/>
  <c r="K966" i="2"/>
  <c r="H966" i="2"/>
  <c r="F967" i="1"/>
  <c r="K966" i="1"/>
  <c r="H966" i="1"/>
  <c r="K966" i="3" l="1"/>
  <c r="F967" i="3"/>
  <c r="H966" i="3"/>
  <c r="F968" i="2"/>
  <c r="K967" i="2"/>
  <c r="H967" i="2"/>
  <c r="F968" i="1"/>
  <c r="K967" i="1"/>
  <c r="H967" i="1"/>
  <c r="K967" i="3" l="1"/>
  <c r="F968" i="3"/>
  <c r="H967" i="3"/>
  <c r="F969" i="2"/>
  <c r="K968" i="2"/>
  <c r="H968" i="2"/>
  <c r="F969" i="1"/>
  <c r="K968" i="1"/>
  <c r="H968" i="1"/>
  <c r="K968" i="3" l="1"/>
  <c r="F969" i="3"/>
  <c r="H968" i="3"/>
  <c r="F970" i="2"/>
  <c r="K969" i="2"/>
  <c r="H969" i="2"/>
  <c r="F970" i="1"/>
  <c r="K969" i="1"/>
  <c r="H969" i="1"/>
  <c r="K969" i="3" l="1"/>
  <c r="H969" i="3"/>
  <c r="F970" i="3"/>
  <c r="F971" i="2"/>
  <c r="K970" i="2"/>
  <c r="H970" i="2"/>
  <c r="F971" i="1"/>
  <c r="K970" i="1"/>
  <c r="H970" i="1"/>
  <c r="K970" i="3" l="1"/>
  <c r="F971" i="3"/>
  <c r="H970" i="3"/>
  <c r="F972" i="2"/>
  <c r="K971" i="2"/>
  <c r="H971" i="2"/>
  <c r="F972" i="1"/>
  <c r="K971" i="1"/>
  <c r="H971" i="1"/>
  <c r="K971" i="3" l="1"/>
  <c r="H971" i="3"/>
  <c r="F972" i="3"/>
  <c r="F973" i="2"/>
  <c r="K972" i="2"/>
  <c r="H972" i="2"/>
  <c r="F973" i="1"/>
  <c r="K972" i="1"/>
  <c r="H972" i="1"/>
  <c r="K972" i="3" l="1"/>
  <c r="F973" i="3"/>
  <c r="H972" i="3"/>
  <c r="F974" i="2"/>
  <c r="K973" i="2"/>
  <c r="H973" i="2"/>
  <c r="F974" i="1"/>
  <c r="K973" i="1"/>
  <c r="H973" i="1"/>
  <c r="K973" i="3" l="1"/>
  <c r="F974" i="3"/>
  <c r="H973" i="3"/>
  <c r="F975" i="2"/>
  <c r="K974" i="2"/>
  <c r="H974" i="2"/>
  <c r="F975" i="1"/>
  <c r="K974" i="1"/>
  <c r="H974" i="1"/>
  <c r="K974" i="3" l="1"/>
  <c r="F975" i="3"/>
  <c r="H974" i="3"/>
  <c r="F976" i="2"/>
  <c r="K975" i="2"/>
  <c r="H975" i="2"/>
  <c r="F976" i="1"/>
  <c r="K975" i="1"/>
  <c r="H975" i="1"/>
  <c r="K975" i="3" l="1"/>
  <c r="F976" i="3"/>
  <c r="H975" i="3"/>
  <c r="F977" i="2"/>
  <c r="K976" i="2"/>
  <c r="H976" i="2"/>
  <c r="F977" i="1"/>
  <c r="K976" i="1"/>
  <c r="H976" i="1"/>
  <c r="K976" i="3" l="1"/>
  <c r="F977" i="3"/>
  <c r="H976" i="3"/>
  <c r="F978" i="2"/>
  <c r="K977" i="2"/>
  <c r="H977" i="2"/>
  <c r="F978" i="1"/>
  <c r="K977" i="1"/>
  <c r="H977" i="1"/>
  <c r="K977" i="3" l="1"/>
  <c r="F978" i="3"/>
  <c r="H977" i="3"/>
  <c r="F979" i="2"/>
  <c r="K978" i="2"/>
  <c r="H978" i="2"/>
  <c r="F979" i="1"/>
  <c r="K978" i="1"/>
  <c r="H978" i="1"/>
  <c r="K978" i="3" l="1"/>
  <c r="F979" i="3"/>
  <c r="H978" i="3"/>
  <c r="F980" i="2"/>
  <c r="K979" i="2"/>
  <c r="H979" i="2"/>
  <c r="F980" i="1"/>
  <c r="K979" i="1"/>
  <c r="H979" i="1"/>
  <c r="K979" i="3" l="1"/>
  <c r="F980" i="3"/>
  <c r="H979" i="3"/>
  <c r="F981" i="2"/>
  <c r="K980" i="2"/>
  <c r="H980" i="2"/>
  <c r="F981" i="1"/>
  <c r="K980" i="1"/>
  <c r="H980" i="1"/>
  <c r="K980" i="3" l="1"/>
  <c r="F981" i="3"/>
  <c r="H980" i="3"/>
  <c r="F982" i="2"/>
  <c r="K981" i="2"/>
  <c r="H981" i="2"/>
  <c r="F982" i="1"/>
  <c r="K981" i="1"/>
  <c r="H981" i="1"/>
  <c r="K981" i="3" l="1"/>
  <c r="F982" i="3"/>
  <c r="H981" i="3"/>
  <c r="F983" i="2"/>
  <c r="K982" i="2"/>
  <c r="H982" i="2"/>
  <c r="F983" i="1"/>
  <c r="K982" i="1"/>
  <c r="H982" i="1"/>
  <c r="K982" i="3" l="1"/>
  <c r="F983" i="3"/>
  <c r="H982" i="3"/>
  <c r="F984" i="2"/>
  <c r="K983" i="2"/>
  <c r="H983" i="2"/>
  <c r="F984" i="1"/>
  <c r="K983" i="1"/>
  <c r="H983" i="1"/>
  <c r="K983" i="3" l="1"/>
  <c r="F984" i="3"/>
  <c r="H983" i="3"/>
  <c r="F985" i="2"/>
  <c r="K984" i="2"/>
  <c r="H984" i="2"/>
  <c r="F985" i="1"/>
  <c r="K984" i="1"/>
  <c r="H984" i="1"/>
  <c r="K984" i="3" l="1"/>
  <c r="F985" i="3"/>
  <c r="H984" i="3"/>
  <c r="F986" i="2"/>
  <c r="K985" i="2"/>
  <c r="H985" i="2"/>
  <c r="F986" i="1"/>
  <c r="K985" i="1"/>
  <c r="H985" i="1"/>
  <c r="K985" i="3" l="1"/>
  <c r="F986" i="3"/>
  <c r="H985" i="3"/>
  <c r="F987" i="2"/>
  <c r="K986" i="2"/>
  <c r="H986" i="2"/>
  <c r="F987" i="1"/>
  <c r="K986" i="1"/>
  <c r="H986" i="1"/>
  <c r="K986" i="3" l="1"/>
  <c r="F987" i="3"/>
  <c r="H986" i="3"/>
  <c r="F988" i="2"/>
  <c r="K987" i="2"/>
  <c r="H987" i="2"/>
  <c r="F988" i="1"/>
  <c r="K987" i="1"/>
  <c r="H987" i="1"/>
  <c r="K987" i="3" l="1"/>
  <c r="F988" i="3"/>
  <c r="H987" i="3"/>
  <c r="F989" i="2"/>
  <c r="K988" i="2"/>
  <c r="H988" i="2"/>
  <c r="F989" i="1"/>
  <c r="K988" i="1"/>
  <c r="H988" i="1"/>
  <c r="K988" i="3" l="1"/>
  <c r="F989" i="3"/>
  <c r="H988" i="3"/>
  <c r="F990" i="2"/>
  <c r="K989" i="2"/>
  <c r="H989" i="2"/>
  <c r="F990" i="1"/>
  <c r="H989" i="1"/>
  <c r="K989" i="1"/>
  <c r="K989" i="3" l="1"/>
  <c r="F990" i="3"/>
  <c r="H989" i="3"/>
  <c r="F991" i="2"/>
  <c r="K990" i="2"/>
  <c r="H990" i="2"/>
  <c r="F991" i="1"/>
  <c r="K990" i="1"/>
  <c r="H990" i="1"/>
  <c r="K990" i="3" l="1"/>
  <c r="F991" i="3"/>
  <c r="H990" i="3"/>
  <c r="F992" i="2"/>
  <c r="K991" i="2"/>
  <c r="H991" i="2"/>
  <c r="F992" i="1"/>
  <c r="K991" i="1"/>
  <c r="H991" i="1"/>
  <c r="K991" i="3" l="1"/>
  <c r="F992" i="3"/>
  <c r="H991" i="3"/>
  <c r="F993" i="2"/>
  <c r="K992" i="2"/>
  <c r="H992" i="2"/>
  <c r="F993" i="1"/>
  <c r="K992" i="1"/>
  <c r="H992" i="1"/>
  <c r="K992" i="3" l="1"/>
  <c r="H992" i="3"/>
  <c r="F993" i="3"/>
  <c r="F994" i="2"/>
  <c r="K993" i="2"/>
  <c r="H993" i="2"/>
  <c r="F994" i="1"/>
  <c r="K993" i="1"/>
  <c r="H993" i="1"/>
  <c r="K993" i="3" l="1"/>
  <c r="F994" i="3"/>
  <c r="H993" i="3"/>
  <c r="F995" i="2"/>
  <c r="K994" i="2"/>
  <c r="H994" i="2"/>
  <c r="F995" i="1"/>
  <c r="K994" i="1"/>
  <c r="H994" i="1"/>
  <c r="K994" i="3" l="1"/>
  <c r="F995" i="3"/>
  <c r="H994" i="3"/>
  <c r="F996" i="2"/>
  <c r="K995" i="2"/>
  <c r="H995" i="2"/>
  <c r="F996" i="1"/>
  <c r="K995" i="1"/>
  <c r="H995" i="1"/>
  <c r="K995" i="3" l="1"/>
  <c r="F996" i="3"/>
  <c r="H995" i="3"/>
  <c r="F997" i="2"/>
  <c r="K996" i="2"/>
  <c r="H996" i="2"/>
  <c r="F997" i="1"/>
  <c r="K996" i="1"/>
  <c r="H996" i="1"/>
  <c r="K996" i="3" l="1"/>
  <c r="F997" i="3"/>
  <c r="H996" i="3"/>
  <c r="F998" i="2"/>
  <c r="K997" i="2"/>
  <c r="H997" i="2"/>
  <c r="F998" i="1"/>
  <c r="K997" i="1"/>
  <c r="H997" i="1"/>
  <c r="K997" i="3" l="1"/>
  <c r="F998" i="3"/>
  <c r="H997" i="3"/>
  <c r="F999" i="2"/>
  <c r="K998" i="2"/>
  <c r="H998" i="2"/>
  <c r="F999" i="1"/>
  <c r="K998" i="1"/>
  <c r="H998" i="1"/>
  <c r="K998" i="3" l="1"/>
  <c r="F999" i="3"/>
  <c r="H998" i="3"/>
  <c r="F1000" i="2"/>
  <c r="K999" i="2"/>
  <c r="H999" i="2"/>
  <c r="F1000" i="1"/>
  <c r="K999" i="1"/>
  <c r="H999" i="1"/>
  <c r="K999" i="3" l="1"/>
  <c r="F1000" i="3"/>
  <c r="H999" i="3"/>
  <c r="F1001" i="2"/>
  <c r="K1000" i="2"/>
  <c r="H1000" i="2"/>
  <c r="F1001" i="1"/>
  <c r="K1000" i="1"/>
  <c r="H1000" i="1"/>
  <c r="K1000" i="3" l="1"/>
  <c r="F1001" i="3"/>
  <c r="H1000" i="3"/>
  <c r="F1002" i="2"/>
  <c r="K1001" i="2"/>
  <c r="H1001" i="2"/>
  <c r="F1002" i="1"/>
  <c r="K1001" i="1"/>
  <c r="H1001" i="1"/>
  <c r="K1001" i="3" l="1"/>
  <c r="F1002" i="3"/>
  <c r="H1001" i="3"/>
  <c r="F1003" i="2"/>
  <c r="K1002" i="2"/>
  <c r="H1002" i="2"/>
  <c r="F1003" i="1"/>
  <c r="K1002" i="1"/>
  <c r="H1002" i="1"/>
  <c r="K1002" i="3" l="1"/>
  <c r="F1003" i="3"/>
  <c r="H1002" i="3"/>
  <c r="F1004" i="2"/>
  <c r="K1003" i="2"/>
  <c r="H1003" i="2"/>
  <c r="F1004" i="1"/>
  <c r="K1003" i="1"/>
  <c r="H1003" i="1"/>
  <c r="K1003" i="3" l="1"/>
  <c r="F1004" i="3"/>
  <c r="H1003" i="3"/>
  <c r="F1005" i="2"/>
  <c r="K1004" i="2"/>
  <c r="H1004" i="2"/>
  <c r="F1005" i="1"/>
  <c r="K1004" i="1"/>
  <c r="H1004" i="1"/>
  <c r="K1004" i="3" l="1"/>
  <c r="F1005" i="3"/>
  <c r="H1004" i="3"/>
  <c r="F1006" i="2"/>
  <c r="K1005" i="2"/>
  <c r="H1005" i="2"/>
  <c r="F1006" i="1"/>
  <c r="K1005" i="1"/>
  <c r="H1005" i="1"/>
  <c r="K1005" i="3" l="1"/>
  <c r="F1006" i="3"/>
  <c r="H1005" i="3"/>
  <c r="F1007" i="2"/>
  <c r="K1006" i="2"/>
  <c r="H1006" i="2"/>
  <c r="F1007" i="1"/>
  <c r="K1006" i="1"/>
  <c r="H1006" i="1"/>
  <c r="K1006" i="3" l="1"/>
  <c r="F1007" i="3"/>
  <c r="H1006" i="3"/>
  <c r="F1008" i="2"/>
  <c r="K1007" i="2"/>
  <c r="H1007" i="2"/>
  <c r="F1008" i="1"/>
  <c r="K1007" i="1"/>
  <c r="H1007" i="1"/>
  <c r="K1007" i="3" l="1"/>
  <c r="F1008" i="3"/>
  <c r="H1007" i="3"/>
  <c r="F1009" i="2"/>
  <c r="K1008" i="2"/>
  <c r="H1008" i="2"/>
  <c r="F1009" i="1"/>
  <c r="K1008" i="1"/>
  <c r="H1008" i="1"/>
  <c r="K1008" i="3" l="1"/>
  <c r="F1009" i="3"/>
  <c r="H1008" i="3"/>
  <c r="F1010" i="2"/>
  <c r="K1009" i="2"/>
  <c r="H1009" i="2"/>
  <c r="F1010" i="1"/>
  <c r="K1009" i="1"/>
  <c r="H1009" i="1"/>
  <c r="K1009" i="3" l="1"/>
  <c r="F1010" i="3"/>
  <c r="H1009" i="3"/>
  <c r="F1011" i="2"/>
  <c r="K1010" i="2"/>
  <c r="H1010" i="2"/>
  <c r="F1011" i="1"/>
  <c r="K1010" i="1"/>
  <c r="H1010" i="1"/>
  <c r="K1010" i="3" l="1"/>
  <c r="F1011" i="3"/>
  <c r="H1010" i="3"/>
  <c r="F1012" i="2"/>
  <c r="K1011" i="2"/>
  <c r="H1011" i="2"/>
  <c r="F1012" i="1"/>
  <c r="K1011" i="1"/>
  <c r="H1011" i="1"/>
  <c r="K1011" i="3" l="1"/>
  <c r="F1012" i="3"/>
  <c r="H1011" i="3"/>
  <c r="F1013" i="2"/>
  <c r="K1012" i="2"/>
  <c r="H1012" i="2"/>
  <c r="F1013" i="1"/>
  <c r="K1012" i="1"/>
  <c r="H1012" i="1"/>
  <c r="K1012" i="3" l="1"/>
  <c r="F1013" i="3"/>
  <c r="H1012" i="3"/>
  <c r="F1014" i="2"/>
  <c r="K1013" i="2"/>
  <c r="H1013" i="2"/>
  <c r="F1014" i="1"/>
  <c r="K1013" i="1"/>
  <c r="H1013" i="1"/>
  <c r="K1013" i="3" l="1"/>
  <c r="F1014" i="3"/>
  <c r="H1013" i="3"/>
  <c r="F1015" i="2"/>
  <c r="K1014" i="2"/>
  <c r="H1014" i="2"/>
  <c r="F1015" i="1"/>
  <c r="K1014" i="1"/>
  <c r="H1014" i="1"/>
  <c r="K1014" i="3" l="1"/>
  <c r="F1015" i="3"/>
  <c r="H1014" i="3"/>
  <c r="F1016" i="2"/>
  <c r="K1015" i="2"/>
  <c r="H1015" i="2"/>
  <c r="F1016" i="1"/>
  <c r="K1015" i="1"/>
  <c r="H1015" i="1"/>
  <c r="K1015" i="3" l="1"/>
  <c r="F1016" i="3"/>
  <c r="H1015" i="3"/>
  <c r="F1017" i="2"/>
  <c r="K1016" i="2"/>
  <c r="H1016" i="2"/>
  <c r="F1017" i="1"/>
  <c r="K1016" i="1"/>
  <c r="H1016" i="1"/>
  <c r="K1016" i="3" l="1"/>
  <c r="F1017" i="3"/>
  <c r="H1016" i="3"/>
  <c r="F1018" i="2"/>
  <c r="K1017" i="2"/>
  <c r="H1017" i="2"/>
  <c r="F1018" i="1"/>
  <c r="K1017" i="1"/>
  <c r="H1017" i="1"/>
  <c r="K1017" i="3" l="1"/>
  <c r="F1018" i="3"/>
  <c r="H1017" i="3"/>
  <c r="F1019" i="2"/>
  <c r="K1018" i="2"/>
  <c r="H1018" i="2"/>
  <c r="F1019" i="1"/>
  <c r="K1018" i="1"/>
  <c r="H1018" i="1"/>
  <c r="K1018" i="3" l="1"/>
  <c r="F1019" i="3"/>
  <c r="H1018" i="3"/>
  <c r="F1020" i="2"/>
  <c r="K1019" i="2"/>
  <c r="H1019" i="2"/>
  <c r="F1020" i="1"/>
  <c r="K1019" i="1"/>
  <c r="H1019" i="1"/>
  <c r="K1019" i="3" l="1"/>
  <c r="F1020" i="3"/>
  <c r="H1019" i="3"/>
  <c r="F1021" i="2"/>
  <c r="K1020" i="2"/>
  <c r="H1020" i="2"/>
  <c r="F1021" i="1"/>
  <c r="K1020" i="1"/>
  <c r="H1020" i="1"/>
  <c r="K1020" i="3" l="1"/>
  <c r="F1021" i="3"/>
  <c r="H1020" i="3"/>
  <c r="F1022" i="2"/>
  <c r="K1021" i="2"/>
  <c r="H1021" i="2"/>
  <c r="F1022" i="1"/>
  <c r="K1021" i="1"/>
  <c r="H1021" i="1"/>
  <c r="K1021" i="3" l="1"/>
  <c r="F1022" i="3"/>
  <c r="H1021" i="3"/>
  <c r="F1023" i="2"/>
  <c r="K1022" i="2"/>
  <c r="H1022" i="2"/>
  <c r="F1023" i="1"/>
  <c r="K1022" i="1"/>
  <c r="H1022" i="1"/>
  <c r="K1022" i="3" l="1"/>
  <c r="F1023" i="3"/>
  <c r="H1022" i="3"/>
  <c r="F1024" i="2"/>
  <c r="K1023" i="2"/>
  <c r="H1023" i="2"/>
  <c r="F1024" i="1"/>
  <c r="K1023" i="1"/>
  <c r="H1023" i="1"/>
  <c r="K1023" i="3" l="1"/>
  <c r="H1023" i="3"/>
  <c r="F1024" i="3"/>
  <c r="F1025" i="2"/>
  <c r="K1024" i="2"/>
  <c r="H1024" i="2"/>
  <c r="F1025" i="1"/>
  <c r="K1024" i="1"/>
  <c r="H1024" i="1"/>
  <c r="K1024" i="3" l="1"/>
  <c r="F1025" i="3"/>
  <c r="H1024" i="3"/>
  <c r="F1026" i="2"/>
  <c r="K1025" i="2"/>
  <c r="H1025" i="2"/>
  <c r="F1026" i="1"/>
  <c r="K1025" i="1"/>
  <c r="H1025" i="1"/>
  <c r="K1025" i="3" l="1"/>
  <c r="F1026" i="3"/>
  <c r="H1025" i="3"/>
  <c r="F1027" i="2"/>
  <c r="K1026" i="2"/>
  <c r="H1026" i="2"/>
  <c r="F1027" i="1"/>
  <c r="K1026" i="1"/>
  <c r="H1026" i="1"/>
  <c r="K1026" i="3" l="1"/>
  <c r="H1026" i="3"/>
  <c r="F1027" i="3"/>
  <c r="F1028" i="2"/>
  <c r="K1027" i="2"/>
  <c r="H1027" i="2"/>
  <c r="F1028" i="1"/>
  <c r="K1027" i="1"/>
  <c r="H1027" i="1"/>
  <c r="K1027" i="3" l="1"/>
  <c r="H1027" i="3"/>
  <c r="F1028" i="3"/>
  <c r="F1029" i="2"/>
  <c r="K1028" i="2"/>
  <c r="H1028" i="2"/>
  <c r="F1029" i="1"/>
  <c r="K1028" i="1"/>
  <c r="H1028" i="1"/>
  <c r="K1028" i="3" l="1"/>
  <c r="F1029" i="3"/>
  <c r="H1028" i="3"/>
  <c r="F1030" i="2"/>
  <c r="K1029" i="2"/>
  <c r="H1029" i="2"/>
  <c r="F1030" i="1"/>
  <c r="K1029" i="1"/>
  <c r="H1029" i="1"/>
  <c r="K1029" i="3" l="1"/>
  <c r="F1030" i="3"/>
  <c r="H1029" i="3"/>
  <c r="F1031" i="2"/>
  <c r="K1030" i="2"/>
  <c r="H1030" i="2"/>
  <c r="F1031" i="1"/>
  <c r="K1030" i="1"/>
  <c r="H1030" i="1"/>
  <c r="K1030" i="3" l="1"/>
  <c r="F1031" i="3"/>
  <c r="H1030" i="3"/>
  <c r="F1032" i="2"/>
  <c r="K1031" i="2"/>
  <c r="H1031" i="2"/>
  <c r="F1032" i="1"/>
  <c r="K1031" i="1"/>
  <c r="H1031" i="1"/>
  <c r="K1031" i="3" l="1"/>
  <c r="F1032" i="3"/>
  <c r="H1031" i="3"/>
  <c r="F1033" i="2"/>
  <c r="K1032" i="2"/>
  <c r="H1032" i="2"/>
  <c r="F1033" i="1"/>
  <c r="K1032" i="1"/>
  <c r="H1032" i="1"/>
  <c r="K1032" i="3" l="1"/>
  <c r="F1033" i="3"/>
  <c r="H1032" i="3"/>
  <c r="F1034" i="2"/>
  <c r="K1033" i="2"/>
  <c r="H1033" i="2"/>
  <c r="F1034" i="1"/>
  <c r="K1033" i="1"/>
  <c r="H1033" i="1"/>
  <c r="K1033" i="3" l="1"/>
  <c r="F1034" i="3"/>
  <c r="H1033" i="3"/>
  <c r="F1035" i="2"/>
  <c r="K1034" i="2"/>
  <c r="H1034" i="2"/>
  <c r="F1035" i="1"/>
  <c r="K1034" i="1"/>
  <c r="H1034" i="1"/>
  <c r="K1034" i="3" l="1"/>
  <c r="F1035" i="3"/>
  <c r="H1034" i="3"/>
  <c r="F1036" i="2"/>
  <c r="K1035" i="2"/>
  <c r="H1035" i="2"/>
  <c r="F1036" i="1"/>
  <c r="K1035" i="1"/>
  <c r="H1035" i="1"/>
  <c r="K1035" i="3" l="1"/>
  <c r="F1036" i="3"/>
  <c r="H1035" i="3"/>
  <c r="F1037" i="2"/>
  <c r="K1036" i="2"/>
  <c r="H1036" i="2"/>
  <c r="F1037" i="1"/>
  <c r="K1036" i="1"/>
  <c r="H1036" i="1"/>
  <c r="K1036" i="3" l="1"/>
  <c r="F1037" i="3"/>
  <c r="H1036" i="3"/>
  <c r="F1038" i="2"/>
  <c r="K1037" i="2"/>
  <c r="H1037" i="2"/>
  <c r="F1038" i="1"/>
  <c r="K1037" i="1"/>
  <c r="H1037" i="1"/>
  <c r="K1037" i="3" l="1"/>
  <c r="F1038" i="3"/>
  <c r="H1037" i="3"/>
  <c r="F1039" i="2"/>
  <c r="K1038" i="2"/>
  <c r="H1038" i="2"/>
  <c r="F1039" i="1"/>
  <c r="K1038" i="1"/>
  <c r="H1038" i="1"/>
  <c r="K1038" i="3" l="1"/>
  <c r="F1039" i="3"/>
  <c r="H1038" i="3"/>
  <c r="F1040" i="2"/>
  <c r="K1039" i="2"/>
  <c r="H1039" i="2"/>
  <c r="F1040" i="1"/>
  <c r="K1039" i="1"/>
  <c r="H1039" i="1"/>
  <c r="K1039" i="3" l="1"/>
  <c r="F1040" i="3"/>
  <c r="H1039" i="3"/>
  <c r="F1041" i="2"/>
  <c r="K1040" i="2"/>
  <c r="H1040" i="2"/>
  <c r="F1041" i="1"/>
  <c r="K1040" i="1"/>
  <c r="H1040" i="1"/>
  <c r="K1040" i="3" l="1"/>
  <c r="F1041" i="3"/>
  <c r="H1040" i="3"/>
  <c r="F1042" i="2"/>
  <c r="K1041" i="2"/>
  <c r="H1041" i="2"/>
  <c r="F1042" i="1"/>
  <c r="K1041" i="1"/>
  <c r="H1041" i="1"/>
  <c r="K1041" i="3" l="1"/>
  <c r="F1042" i="3"/>
  <c r="H1041" i="3"/>
  <c r="F1043" i="2"/>
  <c r="K1042" i="2"/>
  <c r="H1042" i="2"/>
  <c r="F1043" i="1"/>
  <c r="K1042" i="1"/>
  <c r="H1042" i="1"/>
  <c r="K1042" i="3" l="1"/>
  <c r="F1043" i="3"/>
  <c r="H1042" i="3"/>
  <c r="F1044" i="2"/>
  <c r="K1043" i="2"/>
  <c r="H1043" i="2"/>
  <c r="F1044" i="1"/>
  <c r="K1043" i="1"/>
  <c r="H1043" i="1"/>
  <c r="K1043" i="3" l="1"/>
  <c r="F1044" i="3"/>
  <c r="H1043" i="3"/>
  <c r="F1045" i="2"/>
  <c r="K1044" i="2"/>
  <c r="H1044" i="2"/>
  <c r="F1045" i="1"/>
  <c r="K1044" i="1"/>
  <c r="H1044" i="1"/>
  <c r="K1044" i="3" l="1"/>
  <c r="F1045" i="3"/>
  <c r="H1044" i="3"/>
  <c r="F1046" i="2"/>
  <c r="K1045" i="2"/>
  <c r="H1045" i="2"/>
  <c r="F1046" i="1"/>
  <c r="K1045" i="1"/>
  <c r="H1045" i="1"/>
  <c r="K1045" i="3" l="1"/>
  <c r="F1046" i="3"/>
  <c r="H1045" i="3"/>
  <c r="F1047" i="2"/>
  <c r="K1046" i="2"/>
  <c r="H1046" i="2"/>
  <c r="F1047" i="1"/>
  <c r="K1046" i="1"/>
  <c r="H1046" i="1"/>
  <c r="K1046" i="3" l="1"/>
  <c r="H1046" i="3"/>
  <c r="F1047" i="3"/>
  <c r="F1048" i="2"/>
  <c r="K1047" i="2"/>
  <c r="H1047" i="2"/>
  <c r="F1048" i="1"/>
  <c r="K1047" i="1"/>
  <c r="H1047" i="1"/>
  <c r="K1047" i="3" l="1"/>
  <c r="F1048" i="3"/>
  <c r="H1047" i="3"/>
  <c r="F1049" i="2"/>
  <c r="K1048" i="2"/>
  <c r="H1048" i="2"/>
  <c r="F1049" i="1"/>
  <c r="K1048" i="1"/>
  <c r="H1048" i="1"/>
  <c r="K1048" i="3" l="1"/>
  <c r="F1049" i="3"/>
  <c r="H1048" i="3"/>
  <c r="F1050" i="2"/>
  <c r="K1049" i="2"/>
  <c r="H1049" i="2"/>
  <c r="F1050" i="1"/>
  <c r="K1049" i="1"/>
  <c r="H1049" i="1"/>
  <c r="K1049" i="3" l="1"/>
  <c r="F1050" i="3"/>
  <c r="H1049" i="3"/>
  <c r="F1051" i="2"/>
  <c r="K1050" i="2"/>
  <c r="H1050" i="2"/>
  <c r="F1051" i="1"/>
  <c r="K1050" i="1"/>
  <c r="H1050" i="1"/>
  <c r="K1050" i="3" l="1"/>
  <c r="F1051" i="3"/>
  <c r="H1050" i="3"/>
  <c r="F1052" i="2"/>
  <c r="K1051" i="2"/>
  <c r="H1051" i="2"/>
  <c r="F1052" i="1"/>
  <c r="K1051" i="1"/>
  <c r="H1051" i="1"/>
  <c r="K1051" i="3" l="1"/>
  <c r="F1052" i="3"/>
  <c r="H1051" i="3"/>
  <c r="F1053" i="2"/>
  <c r="K1052" i="2"/>
  <c r="H1052" i="2"/>
  <c r="F1053" i="1"/>
  <c r="K1052" i="1"/>
  <c r="H1052" i="1"/>
  <c r="K1052" i="3" l="1"/>
  <c r="F1053" i="3"/>
  <c r="H1052" i="3"/>
  <c r="F1054" i="2"/>
  <c r="K1053" i="2"/>
  <c r="H1053" i="2"/>
  <c r="F1054" i="1"/>
  <c r="K1053" i="1"/>
  <c r="H1053" i="1"/>
  <c r="K1053" i="3" l="1"/>
  <c r="F1054" i="3"/>
  <c r="H1053" i="3"/>
  <c r="F1055" i="2"/>
  <c r="K1054" i="2"/>
  <c r="H1054" i="2"/>
  <c r="F1055" i="1"/>
  <c r="K1054" i="1"/>
  <c r="H1054" i="1"/>
  <c r="K1054" i="3" l="1"/>
  <c r="F1055" i="3"/>
  <c r="H1054" i="3"/>
  <c r="F1056" i="2"/>
  <c r="K1055" i="2"/>
  <c r="H1055" i="2"/>
  <c r="F1056" i="1"/>
  <c r="K1055" i="1"/>
  <c r="H1055" i="1"/>
  <c r="K1055" i="3" l="1"/>
  <c r="F1056" i="3"/>
  <c r="H1055" i="3"/>
  <c r="F1057" i="2"/>
  <c r="K1056" i="2"/>
  <c r="H1056" i="2"/>
  <c r="F1057" i="1"/>
  <c r="K1056" i="1"/>
  <c r="H1056" i="1"/>
  <c r="K1056" i="3" l="1"/>
  <c r="F1057" i="3"/>
  <c r="H1056" i="3"/>
  <c r="F1058" i="2"/>
  <c r="K1057" i="2"/>
  <c r="H1057" i="2"/>
  <c r="F1058" i="1"/>
  <c r="K1057" i="1"/>
  <c r="H1057" i="1"/>
  <c r="K1057" i="3" l="1"/>
  <c r="H1057" i="3"/>
  <c r="F1058" i="3"/>
  <c r="F1059" i="2"/>
  <c r="K1058" i="2"/>
  <c r="H1058" i="2"/>
  <c r="F1059" i="1"/>
  <c r="K1058" i="1"/>
  <c r="H1058" i="1"/>
  <c r="K1058" i="3" l="1"/>
  <c r="F1059" i="3"/>
  <c r="H1058" i="3"/>
  <c r="F1060" i="2"/>
  <c r="K1059" i="2"/>
  <c r="H1059" i="2"/>
  <c r="F1060" i="1"/>
  <c r="K1059" i="1"/>
  <c r="H1059" i="1"/>
  <c r="K1059" i="3" l="1"/>
  <c r="F1060" i="3"/>
  <c r="H1059" i="3"/>
  <c r="F1061" i="2"/>
  <c r="K1060" i="2"/>
  <c r="H1060" i="2"/>
  <c r="F1061" i="1"/>
  <c r="K1060" i="1"/>
  <c r="H1060" i="1"/>
  <c r="K1060" i="3" l="1"/>
  <c r="F1061" i="3"/>
  <c r="H1060" i="3"/>
  <c r="F1062" i="2"/>
  <c r="K1061" i="2"/>
  <c r="H1061" i="2"/>
  <c r="F1062" i="1"/>
  <c r="K1061" i="1"/>
  <c r="H1061" i="1"/>
  <c r="K1061" i="3" l="1"/>
  <c r="F1062" i="3"/>
  <c r="H1061" i="3"/>
  <c r="F1063" i="2"/>
  <c r="K1062" i="2"/>
  <c r="H1062" i="2"/>
  <c r="F1063" i="1"/>
  <c r="K1062" i="1"/>
  <c r="H1062" i="1"/>
  <c r="K1062" i="3" l="1"/>
  <c r="F1063" i="3"/>
  <c r="H1062" i="3"/>
  <c r="F1064" i="2"/>
  <c r="K1063" i="2"/>
  <c r="H1063" i="2"/>
  <c r="F1064" i="1"/>
  <c r="K1063" i="1"/>
  <c r="H1063" i="1"/>
  <c r="K1063" i="3" l="1"/>
  <c r="F1064" i="3"/>
  <c r="H1063" i="3"/>
  <c r="F1065" i="2"/>
  <c r="K1064" i="2"/>
  <c r="H1064" i="2"/>
  <c r="F1065" i="1"/>
  <c r="K1064" i="1"/>
  <c r="H1064" i="1"/>
  <c r="K1064" i="3" l="1"/>
  <c r="F1065" i="3"/>
  <c r="H1064" i="3"/>
  <c r="F1066" i="2"/>
  <c r="K1065" i="2"/>
  <c r="H1065" i="2"/>
  <c r="F1066" i="1"/>
  <c r="K1065" i="1"/>
  <c r="H1065" i="1"/>
  <c r="K1065" i="3" l="1"/>
  <c r="F1066" i="3"/>
  <c r="H1065" i="3"/>
  <c r="F1067" i="2"/>
  <c r="K1066" i="2"/>
  <c r="H1066" i="2"/>
  <c r="F1067" i="1"/>
  <c r="K1066" i="1"/>
  <c r="H1066" i="1"/>
  <c r="K1066" i="3" l="1"/>
  <c r="F1067" i="3"/>
  <c r="H1066" i="3"/>
  <c r="F1068" i="2"/>
  <c r="K1067" i="2"/>
  <c r="H1067" i="2"/>
  <c r="F1068" i="1"/>
  <c r="K1067" i="1"/>
  <c r="H1067" i="1"/>
  <c r="K1067" i="3" l="1"/>
  <c r="F1068" i="3"/>
  <c r="H1067" i="3"/>
  <c r="F1069" i="2"/>
  <c r="K1068" i="2"/>
  <c r="H1068" i="2"/>
  <c r="F1069" i="1"/>
  <c r="K1068" i="1"/>
  <c r="H1068" i="1"/>
  <c r="K1068" i="3" l="1"/>
  <c r="F1069" i="3"/>
  <c r="H1068" i="3"/>
  <c r="F1070" i="2"/>
  <c r="K1069" i="2"/>
  <c r="H1069" i="2"/>
  <c r="F1070" i="1"/>
  <c r="K1069" i="1"/>
  <c r="H1069" i="1"/>
  <c r="K1069" i="3" l="1"/>
  <c r="F1070" i="3"/>
  <c r="H1069" i="3"/>
  <c r="F1071" i="2"/>
  <c r="K1070" i="2"/>
  <c r="H1070" i="2"/>
  <c r="F1071" i="1"/>
  <c r="K1070" i="1"/>
  <c r="H1070" i="1"/>
  <c r="K1070" i="3" l="1"/>
  <c r="F1071" i="3"/>
  <c r="H1070" i="3"/>
  <c r="F1072" i="2"/>
  <c r="K1071" i="2"/>
  <c r="H1071" i="2"/>
  <c r="F1072" i="1"/>
  <c r="K1071" i="1"/>
  <c r="H1071" i="1"/>
  <c r="K1071" i="3" l="1"/>
  <c r="F1072" i="3"/>
  <c r="H1071" i="3"/>
  <c r="F1073" i="2"/>
  <c r="K1072" i="2"/>
  <c r="H1072" i="2"/>
  <c r="F1073" i="1"/>
  <c r="K1072" i="1"/>
  <c r="H1072" i="1"/>
  <c r="K1072" i="3" l="1"/>
  <c r="F1073" i="3"/>
  <c r="H1072" i="3"/>
  <c r="F1074" i="2"/>
  <c r="K1073" i="2"/>
  <c r="H1073" i="2"/>
  <c r="F1074" i="1"/>
  <c r="K1073" i="1"/>
  <c r="H1073" i="1"/>
  <c r="K1073" i="3" l="1"/>
  <c r="F1074" i="3"/>
  <c r="H1073" i="3"/>
  <c r="F1075" i="2"/>
  <c r="K1074" i="2"/>
  <c r="H1074" i="2"/>
  <c r="F1075" i="1"/>
  <c r="K1074" i="1"/>
  <c r="H1074" i="1"/>
  <c r="K1074" i="3" l="1"/>
  <c r="F1075" i="3"/>
  <c r="H1074" i="3"/>
  <c r="F1076" i="2"/>
  <c r="K1075" i="2"/>
  <c r="H1075" i="2"/>
  <c r="F1076" i="1"/>
  <c r="K1075" i="1"/>
  <c r="H1075" i="1"/>
  <c r="K1075" i="3" l="1"/>
  <c r="F1076" i="3"/>
  <c r="H1075" i="3"/>
  <c r="F1077" i="2"/>
  <c r="K1076" i="2"/>
  <c r="H1076" i="2"/>
  <c r="F1077" i="1"/>
  <c r="K1076" i="1"/>
  <c r="H1076" i="1"/>
  <c r="K1076" i="3" l="1"/>
  <c r="F1077" i="3"/>
  <c r="H1076" i="3"/>
  <c r="F1078" i="2"/>
  <c r="K1077" i="2"/>
  <c r="H1077" i="2"/>
  <c r="F1078" i="1"/>
  <c r="K1077" i="1"/>
  <c r="H1077" i="1"/>
  <c r="K1077" i="3" l="1"/>
  <c r="F1078" i="3"/>
  <c r="H1077" i="3"/>
  <c r="F1079" i="2"/>
  <c r="K1078" i="2"/>
  <c r="H1078" i="2"/>
  <c r="F1079" i="1"/>
  <c r="K1078" i="1"/>
  <c r="H1078" i="1"/>
  <c r="K1078" i="3" l="1"/>
  <c r="F1079" i="3"/>
  <c r="H1078" i="3"/>
  <c r="F1080" i="2"/>
  <c r="K1079" i="2"/>
  <c r="H1079" i="2"/>
  <c r="F1080" i="1"/>
  <c r="K1079" i="1"/>
  <c r="H1079" i="1"/>
  <c r="K1079" i="3" l="1"/>
  <c r="F1080" i="3"/>
  <c r="H1079" i="3"/>
  <c r="F1081" i="2"/>
  <c r="K1080" i="2"/>
  <c r="H1080" i="2"/>
  <c r="F1081" i="1"/>
  <c r="K1080" i="1"/>
  <c r="H1080" i="1"/>
  <c r="K1080" i="3" l="1"/>
  <c r="F1081" i="3"/>
  <c r="H1080" i="3"/>
  <c r="F1082" i="2"/>
  <c r="K1081" i="2"/>
  <c r="H1081" i="2"/>
  <c r="F1082" i="1"/>
  <c r="K1081" i="1"/>
  <c r="H1081" i="1"/>
  <c r="K1081" i="3" l="1"/>
  <c r="F1082" i="3"/>
  <c r="H1081" i="3"/>
  <c r="F1083" i="2"/>
  <c r="K1082" i="2"/>
  <c r="H1082" i="2"/>
  <c r="F1083" i="1"/>
  <c r="K1082" i="1"/>
  <c r="H1082" i="1"/>
  <c r="K1082" i="3" l="1"/>
  <c r="H1082" i="3"/>
  <c r="F1083" i="3"/>
  <c r="F1084" i="2"/>
  <c r="K1083" i="2"/>
  <c r="H1083" i="2"/>
  <c r="F1084" i="1"/>
  <c r="K1083" i="1"/>
  <c r="H1083" i="1"/>
  <c r="K1083" i="3" l="1"/>
  <c r="F1084" i="3"/>
  <c r="H1083" i="3"/>
  <c r="F1085" i="2"/>
  <c r="K1084" i="2"/>
  <c r="H1084" i="2"/>
  <c r="F1085" i="1"/>
  <c r="K1084" i="1"/>
  <c r="H1084" i="1"/>
  <c r="K1084" i="3" l="1"/>
  <c r="F1085" i="3"/>
  <c r="H1084" i="3"/>
  <c r="F1086" i="2"/>
  <c r="K1085" i="2"/>
  <c r="H1085" i="2"/>
  <c r="F1086" i="1"/>
  <c r="K1085" i="1"/>
  <c r="H1085" i="1"/>
  <c r="K1085" i="3" l="1"/>
  <c r="F1086" i="3"/>
  <c r="H1085" i="3"/>
  <c r="F1087" i="2"/>
  <c r="K1086" i="2"/>
  <c r="H1086" i="2"/>
  <c r="F1087" i="1"/>
  <c r="K1086" i="1"/>
  <c r="H1086" i="1"/>
  <c r="K1086" i="3" l="1"/>
  <c r="F1087" i="3"/>
  <c r="H1086" i="3"/>
  <c r="F1088" i="2"/>
  <c r="K1087" i="2"/>
  <c r="H1087" i="2"/>
  <c r="F1088" i="1"/>
  <c r="K1087" i="1"/>
  <c r="H1087" i="1"/>
  <c r="K1087" i="3" l="1"/>
  <c r="F1088" i="3"/>
  <c r="H1087" i="3"/>
  <c r="F1089" i="2"/>
  <c r="K1088" i="2"/>
  <c r="H1088" i="2"/>
  <c r="F1089" i="1"/>
  <c r="K1088" i="1"/>
  <c r="H1088" i="1"/>
  <c r="K1088" i="3" l="1"/>
  <c r="F1089" i="3"/>
  <c r="H1088" i="3"/>
  <c r="F1090" i="2"/>
  <c r="K1089" i="2"/>
  <c r="H1089" i="2"/>
  <c r="F1090" i="1"/>
  <c r="K1089" i="1"/>
  <c r="H1089" i="1"/>
  <c r="K1089" i="3" l="1"/>
  <c r="F1090" i="3"/>
  <c r="H1089" i="3"/>
  <c r="F1091" i="2"/>
  <c r="K1090" i="2"/>
  <c r="H1090" i="2"/>
  <c r="F1091" i="1"/>
  <c r="K1090" i="1"/>
  <c r="H1090" i="1"/>
  <c r="K1090" i="3" l="1"/>
  <c r="F1091" i="3"/>
  <c r="H1090" i="3"/>
  <c r="F1092" i="2"/>
  <c r="K1091" i="2"/>
  <c r="H1091" i="2"/>
  <c r="F1092" i="1"/>
  <c r="K1091" i="1"/>
  <c r="H1091" i="1"/>
  <c r="K1091" i="3" l="1"/>
  <c r="F1092" i="3"/>
  <c r="H1091" i="3"/>
  <c r="F1093" i="2"/>
  <c r="K1092" i="2"/>
  <c r="H1092" i="2"/>
  <c r="F1093" i="1"/>
  <c r="K1092" i="1"/>
  <c r="H1092" i="1"/>
  <c r="K1092" i="3" l="1"/>
  <c r="F1093" i="3"/>
  <c r="H1092" i="3"/>
  <c r="F1094" i="2"/>
  <c r="K1093" i="2"/>
  <c r="H1093" i="2"/>
  <c r="F1094" i="1"/>
  <c r="K1093" i="1"/>
  <c r="H1093" i="1"/>
  <c r="K1093" i="3" l="1"/>
  <c r="F1094" i="3"/>
  <c r="H1093" i="3"/>
  <c r="F1095" i="2"/>
  <c r="K1094" i="2"/>
  <c r="H1094" i="2"/>
  <c r="F1095" i="1"/>
  <c r="K1094" i="1"/>
  <c r="H1094" i="1"/>
  <c r="K1094" i="3" l="1"/>
  <c r="F1095" i="3"/>
  <c r="H1094" i="3"/>
  <c r="F1096" i="2"/>
  <c r="K1095" i="2"/>
  <c r="H1095" i="2"/>
  <c r="F1096" i="1"/>
  <c r="K1095" i="1"/>
  <c r="H1095" i="1"/>
  <c r="K1095" i="3" l="1"/>
  <c r="F1096" i="3"/>
  <c r="H1095" i="3"/>
  <c r="F1097" i="2"/>
  <c r="K1096" i="2"/>
  <c r="H1096" i="2"/>
  <c r="F1097" i="1"/>
  <c r="K1096" i="1"/>
  <c r="H1096" i="1"/>
  <c r="K1096" i="3" l="1"/>
  <c r="F1097" i="3"/>
  <c r="H1096" i="3"/>
  <c r="F1098" i="2"/>
  <c r="K1097" i="2"/>
  <c r="H1097" i="2"/>
  <c r="F1098" i="1"/>
  <c r="K1097" i="1"/>
  <c r="H1097" i="1"/>
  <c r="K1097" i="3" l="1"/>
  <c r="F1098" i="3"/>
  <c r="H1097" i="3"/>
  <c r="F1099" i="2"/>
  <c r="K1098" i="2"/>
  <c r="H1098" i="2"/>
  <c r="F1099" i="1"/>
  <c r="K1098" i="1"/>
  <c r="H1098" i="1"/>
  <c r="K1098" i="3" l="1"/>
  <c r="F1099" i="3"/>
  <c r="H1098" i="3"/>
  <c r="F1100" i="2"/>
  <c r="K1099" i="2"/>
  <c r="H1099" i="2"/>
  <c r="F1100" i="1"/>
  <c r="K1099" i="1"/>
  <c r="H1099" i="1"/>
  <c r="K1099" i="3" l="1"/>
  <c r="F1100" i="3"/>
  <c r="H1099" i="3"/>
  <c r="F1101" i="2"/>
  <c r="K1100" i="2"/>
  <c r="H1100" i="2"/>
  <c r="F1101" i="1"/>
  <c r="K1100" i="1"/>
  <c r="H1100" i="1"/>
  <c r="K1100" i="3" l="1"/>
  <c r="F1101" i="3"/>
  <c r="H1100" i="3"/>
  <c r="F1102" i="2"/>
  <c r="K1101" i="2"/>
  <c r="H1101" i="2"/>
  <c r="F1102" i="1"/>
  <c r="K1101" i="1"/>
  <c r="H1101" i="1"/>
  <c r="K1101" i="3" l="1"/>
  <c r="F1102" i="3"/>
  <c r="H1101" i="3"/>
  <c r="F1103" i="2"/>
  <c r="K1102" i="2"/>
  <c r="H1102" i="2"/>
  <c r="F1103" i="1"/>
  <c r="K1102" i="1"/>
  <c r="H1102" i="1"/>
  <c r="K1102" i="3" l="1"/>
  <c r="F1103" i="3"/>
  <c r="H1102" i="3"/>
  <c r="F1104" i="2"/>
  <c r="K1103" i="2"/>
  <c r="H1103" i="2"/>
  <c r="F1104" i="1"/>
  <c r="K1103" i="1"/>
  <c r="H1103" i="1"/>
  <c r="K1103" i="3" l="1"/>
  <c r="F1104" i="3"/>
  <c r="H1103" i="3"/>
  <c r="F1105" i="2"/>
  <c r="K1104" i="2"/>
  <c r="H1104" i="2"/>
  <c r="F1105" i="1"/>
  <c r="K1104" i="1"/>
  <c r="H1104" i="1"/>
  <c r="K1104" i="3" l="1"/>
  <c r="F1105" i="3"/>
  <c r="H1104" i="3"/>
  <c r="F1106" i="2"/>
  <c r="K1105" i="2"/>
  <c r="H1105" i="2"/>
  <c r="F1106" i="1"/>
  <c r="K1105" i="1"/>
  <c r="H1105" i="1"/>
  <c r="K1105" i="3" l="1"/>
  <c r="F1106" i="3"/>
  <c r="H1105" i="3"/>
  <c r="F1107" i="2"/>
  <c r="K1106" i="2"/>
  <c r="H1106" i="2"/>
  <c r="F1107" i="1"/>
  <c r="K1106" i="1"/>
  <c r="H1106" i="1"/>
  <c r="K1106" i="3" l="1"/>
  <c r="F1107" i="3"/>
  <c r="H1106" i="3"/>
  <c r="F1108" i="2"/>
  <c r="K1107" i="2"/>
  <c r="H1107" i="2"/>
  <c r="F1108" i="1"/>
  <c r="K1107" i="1"/>
  <c r="H1107" i="1"/>
  <c r="K1107" i="3" l="1"/>
  <c r="F1108" i="3"/>
  <c r="H1107" i="3"/>
  <c r="F1109" i="2"/>
  <c r="K1108" i="2"/>
  <c r="H1108" i="2"/>
  <c r="F1109" i="1"/>
  <c r="K1108" i="1"/>
  <c r="H1108" i="1"/>
  <c r="K1108" i="3" l="1"/>
  <c r="F1109" i="3"/>
  <c r="H1108" i="3"/>
  <c r="F1110" i="2"/>
  <c r="K1109" i="2"/>
  <c r="H1109" i="2"/>
  <c r="F1110" i="1"/>
  <c r="K1109" i="1"/>
  <c r="H1109" i="1"/>
  <c r="K1109" i="3" l="1"/>
  <c r="F1110" i="3"/>
  <c r="H1109" i="3"/>
  <c r="F1111" i="2"/>
  <c r="K1110" i="2"/>
  <c r="H1110" i="2"/>
  <c r="F1111" i="1"/>
  <c r="K1110" i="1"/>
  <c r="H1110" i="1"/>
  <c r="K1110" i="3" l="1"/>
  <c r="H1110" i="3"/>
  <c r="F1111" i="3"/>
  <c r="F1112" i="2"/>
  <c r="K1111" i="2"/>
  <c r="H1111" i="2"/>
  <c r="F1112" i="1"/>
  <c r="K1111" i="1"/>
  <c r="H1111" i="1"/>
  <c r="K1111" i="3" l="1"/>
  <c r="F1112" i="3"/>
  <c r="H1111" i="3"/>
  <c r="F1113" i="2"/>
  <c r="K1112" i="2"/>
  <c r="H1112" i="2"/>
  <c r="F1113" i="1"/>
  <c r="K1112" i="1"/>
  <c r="H1112" i="1"/>
  <c r="K1112" i="3" l="1"/>
  <c r="H1112" i="3"/>
  <c r="F1113" i="3"/>
  <c r="F1114" i="2"/>
  <c r="K1113" i="2"/>
  <c r="H1113" i="2"/>
  <c r="F1114" i="1"/>
  <c r="K1113" i="1"/>
  <c r="H1113" i="1"/>
  <c r="K1113" i="3" l="1"/>
  <c r="H1113" i="3"/>
  <c r="F1114" i="3"/>
  <c r="F1115" i="2"/>
  <c r="K1114" i="2"/>
  <c r="H1114" i="2"/>
  <c r="F1115" i="1"/>
  <c r="K1114" i="1"/>
  <c r="H1114" i="1"/>
  <c r="K1114" i="3" l="1"/>
  <c r="F1115" i="3"/>
  <c r="H1114" i="3"/>
  <c r="F1116" i="2"/>
  <c r="K1115" i="2"/>
  <c r="H1115" i="2"/>
  <c r="F1116" i="1"/>
  <c r="K1115" i="1"/>
  <c r="H1115" i="1"/>
  <c r="K1115" i="3" l="1"/>
  <c r="F1116" i="3"/>
  <c r="H1115" i="3"/>
  <c r="F1117" i="2"/>
  <c r="K1116" i="2"/>
  <c r="H1116" i="2"/>
  <c r="F1117" i="1"/>
  <c r="K1116" i="1"/>
  <c r="H1116" i="1"/>
  <c r="K1116" i="3" l="1"/>
  <c r="F1117" i="3"/>
  <c r="H1116" i="3"/>
  <c r="F1118" i="2"/>
  <c r="K1117" i="2"/>
  <c r="H1117" i="2"/>
  <c r="F1118" i="1"/>
  <c r="K1117" i="1"/>
  <c r="H1117" i="1"/>
  <c r="K1117" i="3" l="1"/>
  <c r="F1118" i="3"/>
  <c r="H1117" i="3"/>
  <c r="F1119" i="2"/>
  <c r="K1118" i="2"/>
  <c r="H1118" i="2"/>
  <c r="F1119" i="1"/>
  <c r="K1118" i="1"/>
  <c r="H1118" i="1"/>
  <c r="K1118" i="3" l="1"/>
  <c r="F1119" i="3"/>
  <c r="H1118" i="3"/>
  <c r="F1120" i="2"/>
  <c r="K1119" i="2"/>
  <c r="H1119" i="2"/>
  <c r="F1120" i="1"/>
  <c r="K1119" i="1"/>
  <c r="H1119" i="1"/>
  <c r="K1119" i="3" l="1"/>
  <c r="F1120" i="3"/>
  <c r="H1119" i="3"/>
  <c r="F1121" i="2"/>
  <c r="K1120" i="2"/>
  <c r="H1120" i="2"/>
  <c r="F1121" i="1"/>
  <c r="K1120" i="1"/>
  <c r="H1120" i="1"/>
  <c r="K1120" i="3" l="1"/>
  <c r="F1121" i="3"/>
  <c r="H1120" i="3"/>
  <c r="F1122" i="2"/>
  <c r="K1121" i="2"/>
  <c r="H1121" i="2"/>
  <c r="F1122" i="1"/>
  <c r="K1121" i="1"/>
  <c r="H1121" i="1"/>
  <c r="K1121" i="3" l="1"/>
  <c r="F1122" i="3"/>
  <c r="H1121" i="3"/>
  <c r="F1123" i="2"/>
  <c r="K1122" i="2"/>
  <c r="H1122" i="2"/>
  <c r="F1123" i="1"/>
  <c r="K1122" i="1"/>
  <c r="H1122" i="1"/>
  <c r="K1122" i="3" l="1"/>
  <c r="F1123" i="3"/>
  <c r="H1122" i="3"/>
  <c r="F1124" i="2"/>
  <c r="K1123" i="2"/>
  <c r="H1123" i="2"/>
  <c r="F1124" i="1"/>
  <c r="K1123" i="1"/>
  <c r="H1123" i="1"/>
  <c r="K1123" i="3" l="1"/>
  <c r="F1124" i="3"/>
  <c r="H1123" i="3"/>
  <c r="F1125" i="2"/>
  <c r="K1124" i="2"/>
  <c r="H1124" i="2"/>
  <c r="F1125" i="1"/>
  <c r="K1124" i="1"/>
  <c r="H1124" i="1"/>
  <c r="K1124" i="3" l="1"/>
  <c r="F1125" i="3"/>
  <c r="H1124" i="3"/>
  <c r="F1126" i="2"/>
  <c r="K1125" i="2"/>
  <c r="H1125" i="2"/>
  <c r="F1126" i="1"/>
  <c r="K1125" i="1"/>
  <c r="H1125" i="1"/>
  <c r="K1125" i="3" l="1"/>
  <c r="F1126" i="3"/>
  <c r="H1125" i="3"/>
  <c r="F1127" i="2"/>
  <c r="K1126" i="2"/>
  <c r="H1126" i="2"/>
  <c r="F1127" i="1"/>
  <c r="K1126" i="1"/>
  <c r="H1126" i="1"/>
  <c r="K1126" i="3" l="1"/>
  <c r="F1127" i="3"/>
  <c r="H1126" i="3"/>
  <c r="F1128" i="2"/>
  <c r="K1127" i="2"/>
  <c r="H1127" i="2"/>
  <c r="F1128" i="1"/>
  <c r="K1127" i="1"/>
  <c r="H1127" i="1"/>
  <c r="K1127" i="3" l="1"/>
  <c r="F1128" i="3"/>
  <c r="H1127" i="3"/>
  <c r="F1129" i="2"/>
  <c r="K1128" i="2"/>
  <c r="H1128" i="2"/>
  <c r="F1129" i="1"/>
  <c r="K1128" i="1"/>
  <c r="H1128" i="1"/>
  <c r="K1128" i="3" l="1"/>
  <c r="H1128" i="3"/>
  <c r="F1129" i="3"/>
  <c r="F1130" i="2"/>
  <c r="K1129" i="2"/>
  <c r="H1129" i="2"/>
  <c r="F1130" i="1"/>
  <c r="K1129" i="1"/>
  <c r="H1129" i="1"/>
  <c r="K1129" i="3" l="1"/>
  <c r="F1130" i="3"/>
  <c r="H1129" i="3"/>
  <c r="F1131" i="2"/>
  <c r="K1130" i="2"/>
  <c r="H1130" i="2"/>
  <c r="F1131" i="1"/>
  <c r="K1130" i="1"/>
  <c r="H1130" i="1"/>
  <c r="K1130" i="3" l="1"/>
  <c r="F1131" i="3"/>
  <c r="H1130" i="3"/>
  <c r="F1132" i="2"/>
  <c r="K1131" i="2"/>
  <c r="H1131" i="2"/>
  <c r="F1132" i="1"/>
  <c r="K1131" i="1"/>
  <c r="H1131" i="1"/>
  <c r="K1131" i="3" l="1"/>
  <c r="F1132" i="3"/>
  <c r="H1131" i="3"/>
  <c r="F1133" i="2"/>
  <c r="K1132" i="2"/>
  <c r="H1132" i="2"/>
  <c r="F1133" i="1"/>
  <c r="K1132" i="1"/>
  <c r="H1132" i="1"/>
  <c r="K1132" i="3" l="1"/>
  <c r="F1133" i="3"/>
  <c r="H1132" i="3"/>
  <c r="F1134" i="2"/>
  <c r="K1133" i="2"/>
  <c r="H1133" i="2"/>
  <c r="F1134" i="1"/>
  <c r="K1133" i="1"/>
  <c r="H1133" i="1"/>
  <c r="K1133" i="3" l="1"/>
  <c r="F1134" i="3"/>
  <c r="H1133" i="3"/>
  <c r="F1135" i="2"/>
  <c r="K1134" i="2"/>
  <c r="H1134" i="2"/>
  <c r="F1135" i="1"/>
  <c r="K1134" i="1"/>
  <c r="H1134" i="1"/>
  <c r="K1134" i="3" l="1"/>
  <c r="F1135" i="3"/>
  <c r="H1134" i="3"/>
  <c r="F1136" i="2"/>
  <c r="K1135" i="2"/>
  <c r="H1135" i="2"/>
  <c r="F1136" i="1"/>
  <c r="K1135" i="1"/>
  <c r="H1135" i="1"/>
  <c r="K1135" i="3" l="1"/>
  <c r="F1136" i="3"/>
  <c r="H1135" i="3"/>
  <c r="F1137" i="2"/>
  <c r="K1136" i="2"/>
  <c r="H1136" i="2"/>
  <c r="F1137" i="1"/>
  <c r="K1136" i="1"/>
  <c r="H1136" i="1"/>
  <c r="K1136" i="3" l="1"/>
  <c r="F1137" i="3"/>
  <c r="H1136" i="3"/>
  <c r="F1138" i="2"/>
  <c r="K1137" i="2"/>
  <c r="H1137" i="2"/>
  <c r="F1138" i="1"/>
  <c r="K1137" i="1"/>
  <c r="H1137" i="1"/>
  <c r="K1137" i="3" l="1"/>
  <c r="F1138" i="3"/>
  <c r="H1137" i="3"/>
  <c r="F1139" i="2"/>
  <c r="K1138" i="2"/>
  <c r="H1138" i="2"/>
  <c r="F1139" i="1"/>
  <c r="K1138" i="1"/>
  <c r="H1138" i="1"/>
  <c r="K1138" i="3" l="1"/>
  <c r="F1139" i="3"/>
  <c r="H1138" i="3"/>
  <c r="F1140" i="2"/>
  <c r="K1139" i="2"/>
  <c r="H1139" i="2"/>
  <c r="F1140" i="1"/>
  <c r="K1139" i="1"/>
  <c r="H1139" i="1"/>
  <c r="K1139" i="3" l="1"/>
  <c r="F1140" i="3"/>
  <c r="H1139" i="3"/>
  <c r="F1141" i="2"/>
  <c r="K1140" i="2"/>
  <c r="H1140" i="2"/>
  <c r="F1141" i="1"/>
  <c r="K1140" i="1"/>
  <c r="H1140" i="1"/>
  <c r="K1140" i="3" l="1"/>
  <c r="F1141" i="3"/>
  <c r="H1140" i="3"/>
  <c r="F1142" i="2"/>
  <c r="K1141" i="2"/>
  <c r="H1141" i="2"/>
  <c r="F1142" i="1"/>
  <c r="K1141" i="1"/>
  <c r="H1141" i="1"/>
  <c r="K1141" i="3" l="1"/>
  <c r="H1141" i="3"/>
  <c r="F1142" i="3"/>
  <c r="F1143" i="2"/>
  <c r="K1142" i="2"/>
  <c r="H1142" i="2"/>
  <c r="F1143" i="1"/>
  <c r="K1142" i="1"/>
  <c r="H1142" i="1"/>
  <c r="K1142" i="3" l="1"/>
  <c r="F1143" i="3"/>
  <c r="H1142" i="3"/>
  <c r="F1144" i="2"/>
  <c r="K1143" i="2"/>
  <c r="H1143" i="2"/>
  <c r="F1144" i="1"/>
  <c r="K1143" i="1"/>
  <c r="H1143" i="1"/>
  <c r="K1143" i="3" l="1"/>
  <c r="F1144" i="3"/>
  <c r="H1143" i="3"/>
  <c r="F1145" i="2"/>
  <c r="K1144" i="2"/>
  <c r="H1144" i="2"/>
  <c r="F1145" i="1"/>
  <c r="K1144" i="1"/>
  <c r="H1144" i="1"/>
  <c r="K1144" i="3" l="1"/>
  <c r="F1145" i="3"/>
  <c r="H1144" i="3"/>
  <c r="F1146" i="2"/>
  <c r="K1145" i="2"/>
  <c r="H1145" i="2"/>
  <c r="F1146" i="1"/>
  <c r="K1145" i="1"/>
  <c r="H1145" i="1"/>
  <c r="K1145" i="3" l="1"/>
  <c r="F1146" i="3"/>
  <c r="H1145" i="3"/>
  <c r="F1147" i="2"/>
  <c r="K1146" i="2"/>
  <c r="H1146" i="2"/>
  <c r="F1147" i="1"/>
  <c r="K1146" i="1"/>
  <c r="H1146" i="1"/>
  <c r="K1146" i="3" l="1"/>
  <c r="F1147" i="3"/>
  <c r="H1146" i="3"/>
  <c r="F1148" i="2"/>
  <c r="K1147" i="2"/>
  <c r="H1147" i="2"/>
  <c r="F1148" i="1"/>
  <c r="K1147" i="1"/>
  <c r="H1147" i="1"/>
  <c r="K1147" i="3" l="1"/>
  <c r="F1148" i="3"/>
  <c r="H1147" i="3"/>
  <c r="F1149" i="2"/>
  <c r="K1148" i="2"/>
  <c r="H1148" i="2"/>
  <c r="F1149" i="1"/>
  <c r="K1148" i="1"/>
  <c r="H1148" i="1"/>
  <c r="K1148" i="3" l="1"/>
  <c r="H1148" i="3"/>
  <c r="F1149" i="3"/>
  <c r="F1150" i="2"/>
  <c r="K1149" i="2"/>
  <c r="H1149" i="2"/>
  <c r="F1150" i="1"/>
  <c r="K1149" i="1"/>
  <c r="H1149" i="1"/>
  <c r="K1149" i="3" l="1"/>
  <c r="F1150" i="3"/>
  <c r="H1149" i="3"/>
  <c r="F1151" i="2"/>
  <c r="K1150" i="2"/>
  <c r="H1150" i="2"/>
  <c r="F1151" i="1"/>
  <c r="K1150" i="1"/>
  <c r="H1150" i="1"/>
  <c r="K1150" i="3" l="1"/>
  <c r="F1151" i="3"/>
  <c r="H1150" i="3"/>
  <c r="F1152" i="2"/>
  <c r="K1151" i="2"/>
  <c r="H1151" i="2"/>
  <c r="F1152" i="1"/>
  <c r="K1151" i="1"/>
  <c r="H1151" i="1"/>
  <c r="K1151" i="3" l="1"/>
  <c r="F1152" i="3"/>
  <c r="H1151" i="3"/>
  <c r="F1153" i="2"/>
  <c r="K1152" i="2"/>
  <c r="H1152" i="2"/>
  <c r="F1153" i="1"/>
  <c r="K1152" i="1"/>
  <c r="H1152" i="1"/>
  <c r="K1152" i="3" l="1"/>
  <c r="F1153" i="3"/>
  <c r="H1152" i="3"/>
  <c r="F1154" i="2"/>
  <c r="K1153" i="2"/>
  <c r="H1153" i="2"/>
  <c r="F1154" i="1"/>
  <c r="K1153" i="1"/>
  <c r="H1153" i="1"/>
  <c r="K1153" i="3" l="1"/>
  <c r="H1153" i="3"/>
  <c r="F1154" i="3"/>
  <c r="F1155" i="2"/>
  <c r="K1154" i="2"/>
  <c r="H1154" i="2"/>
  <c r="F1155" i="1"/>
  <c r="K1154" i="1"/>
  <c r="H1154" i="1"/>
  <c r="K1154" i="3" l="1"/>
  <c r="F1155" i="3"/>
  <c r="H1154" i="3"/>
  <c r="F1156" i="2"/>
  <c r="K1155" i="2"/>
  <c r="H1155" i="2"/>
  <c r="F1156" i="1"/>
  <c r="K1155" i="1"/>
  <c r="H1155" i="1"/>
  <c r="K1155" i="3" l="1"/>
  <c r="F1156" i="3"/>
  <c r="H1155" i="3"/>
  <c r="F1157" i="2"/>
  <c r="K1156" i="2"/>
  <c r="H1156" i="2"/>
  <c r="F1157" i="1"/>
  <c r="K1156" i="1"/>
  <c r="H1156" i="1"/>
  <c r="K1156" i="3" l="1"/>
  <c r="F1157" i="3"/>
  <c r="H1156" i="3"/>
  <c r="F1158" i="2"/>
  <c r="K1157" i="2"/>
  <c r="H1157" i="2"/>
  <c r="F1158" i="1"/>
  <c r="K1157" i="1"/>
  <c r="H1157" i="1"/>
  <c r="K1157" i="3" l="1"/>
  <c r="F1158" i="3"/>
  <c r="H1157" i="3"/>
  <c r="F1159" i="2"/>
  <c r="K1158" i="2"/>
  <c r="H1158" i="2"/>
  <c r="F1159" i="1"/>
  <c r="K1158" i="1"/>
  <c r="H1158" i="1"/>
  <c r="K1158" i="3" l="1"/>
  <c r="F1159" i="3"/>
  <c r="H1158" i="3"/>
  <c r="F1160" i="2"/>
  <c r="K1159" i="2"/>
  <c r="H1159" i="2"/>
  <c r="F1160" i="1"/>
  <c r="K1159" i="1"/>
  <c r="H1159" i="1"/>
  <c r="K1159" i="3" l="1"/>
  <c r="F1160" i="3"/>
  <c r="H1159" i="3"/>
  <c r="F1161" i="2"/>
  <c r="K1160" i="2"/>
  <c r="H1160" i="2"/>
  <c r="F1161" i="1"/>
  <c r="K1160" i="1"/>
  <c r="H1160" i="1"/>
  <c r="K1160" i="3" l="1"/>
  <c r="F1161" i="3"/>
  <c r="H1160" i="3"/>
  <c r="F1162" i="2"/>
  <c r="K1161" i="2"/>
  <c r="H1161" i="2"/>
  <c r="F1162" i="1"/>
  <c r="K1161" i="1"/>
  <c r="H1161" i="1"/>
  <c r="K1161" i="3" l="1"/>
  <c r="F1162" i="3"/>
  <c r="H1161" i="3"/>
  <c r="F1163" i="2"/>
  <c r="K1162" i="2"/>
  <c r="H1162" i="2"/>
  <c r="F1163" i="1"/>
  <c r="K1162" i="1"/>
  <c r="H1162" i="1"/>
  <c r="K1162" i="3" l="1"/>
  <c r="F1163" i="3"/>
  <c r="H1162" i="3"/>
  <c r="F1164" i="2"/>
  <c r="K1163" i="2"/>
  <c r="H1163" i="2"/>
  <c r="F1164" i="1"/>
  <c r="K1163" i="1"/>
  <c r="H1163" i="1"/>
  <c r="K1163" i="3" l="1"/>
  <c r="F1164" i="3"/>
  <c r="H1163" i="3"/>
  <c r="F1165" i="2"/>
  <c r="K1164" i="2"/>
  <c r="H1164" i="2"/>
  <c r="F1165" i="1"/>
  <c r="K1164" i="1"/>
  <c r="H1164" i="1"/>
  <c r="K1164" i="3" l="1"/>
  <c r="F1165" i="3"/>
  <c r="H1164" i="3"/>
  <c r="F1166" i="2"/>
  <c r="K1165" i="2"/>
  <c r="H1165" i="2"/>
  <c r="F1166" i="1"/>
  <c r="K1165" i="1"/>
  <c r="H1165" i="1"/>
  <c r="K1165" i="3" l="1"/>
  <c r="H1165" i="3"/>
  <c r="F1166" i="3"/>
  <c r="F1167" i="2"/>
  <c r="K1166" i="2"/>
  <c r="H1166" i="2"/>
  <c r="F1167" i="1"/>
  <c r="K1166" i="1"/>
  <c r="H1166" i="1"/>
  <c r="K1166" i="3" l="1"/>
  <c r="H1166" i="3"/>
  <c r="F1167" i="3"/>
  <c r="F1168" i="2"/>
  <c r="K1167" i="2"/>
  <c r="H1167" i="2"/>
  <c r="F1168" i="1"/>
  <c r="K1167" i="1"/>
  <c r="H1167" i="1"/>
  <c r="K1167" i="3" l="1"/>
  <c r="F1168" i="3"/>
  <c r="H1167" i="3"/>
  <c r="F1169" i="2"/>
  <c r="K1168" i="2"/>
  <c r="H1168" i="2"/>
  <c r="F1169" i="1"/>
  <c r="K1168" i="1"/>
  <c r="H1168" i="1"/>
  <c r="K1168" i="3" l="1"/>
  <c r="F1169" i="3"/>
  <c r="H1168" i="3"/>
  <c r="F1170" i="2"/>
  <c r="K1169" i="2"/>
  <c r="H1169" i="2"/>
  <c r="F1170" i="1"/>
  <c r="K1169" i="1"/>
  <c r="H1169" i="1"/>
  <c r="K1169" i="3" l="1"/>
  <c r="H1169" i="3"/>
  <c r="F1170" i="3"/>
  <c r="F1171" i="2"/>
  <c r="K1170" i="2"/>
  <c r="H1170" i="2"/>
  <c r="F1171" i="1"/>
  <c r="K1170" i="1"/>
  <c r="H1170" i="1"/>
  <c r="K1170" i="3" l="1"/>
  <c r="F1171" i="3"/>
  <c r="H1170" i="3"/>
  <c r="F1172" i="2"/>
  <c r="K1171" i="2"/>
  <c r="H1171" i="2"/>
  <c r="F1172" i="1"/>
  <c r="K1171" i="1"/>
  <c r="H1171" i="1"/>
  <c r="K1171" i="3" l="1"/>
  <c r="F1172" i="3"/>
  <c r="H1171" i="3"/>
  <c r="F1173" i="2"/>
  <c r="K1172" i="2"/>
  <c r="H1172" i="2"/>
  <c r="F1173" i="1"/>
  <c r="K1172" i="1"/>
  <c r="H1172" i="1"/>
  <c r="K1172" i="3" l="1"/>
  <c r="F1173" i="3"/>
  <c r="H1172" i="3"/>
  <c r="F1174" i="2"/>
  <c r="K1173" i="2"/>
  <c r="H1173" i="2"/>
  <c r="F1174" i="1"/>
  <c r="K1173" i="1"/>
  <c r="H1173" i="1"/>
  <c r="K1173" i="3" l="1"/>
  <c r="F1174" i="3"/>
  <c r="H1173" i="3"/>
  <c r="F1175" i="2"/>
  <c r="K1174" i="2"/>
  <c r="H1174" i="2"/>
  <c r="F1175" i="1"/>
  <c r="K1174" i="1"/>
  <c r="H1174" i="1"/>
  <c r="K1174" i="3" l="1"/>
  <c r="F1175" i="3"/>
  <c r="H1174" i="3"/>
  <c r="F1176" i="2"/>
  <c r="K1175" i="2"/>
  <c r="H1175" i="2"/>
  <c r="F1176" i="1"/>
  <c r="K1175" i="1"/>
  <c r="H1175" i="1"/>
  <c r="K1175" i="3" l="1"/>
  <c r="F1176" i="3"/>
  <c r="H1175" i="3"/>
  <c r="F1177" i="2"/>
  <c r="K1176" i="2"/>
  <c r="H1176" i="2"/>
  <c r="F1177" i="1"/>
  <c r="K1176" i="1"/>
  <c r="H1176" i="1"/>
  <c r="K1176" i="3" l="1"/>
  <c r="F1177" i="3"/>
  <c r="H1176" i="3"/>
  <c r="F1178" i="2"/>
  <c r="K1177" i="2"/>
  <c r="H1177" i="2"/>
  <c r="F1178" i="1"/>
  <c r="K1177" i="1"/>
  <c r="H1177" i="1"/>
  <c r="K1177" i="3" l="1"/>
  <c r="F1178" i="3"/>
  <c r="H1177" i="3"/>
  <c r="F1179" i="2"/>
  <c r="K1178" i="2"/>
  <c r="H1178" i="2"/>
  <c r="F1179" i="1"/>
  <c r="K1178" i="1"/>
  <c r="H1178" i="1"/>
  <c r="K1178" i="3" l="1"/>
  <c r="F1179" i="3"/>
  <c r="H1178" i="3"/>
  <c r="F1180" i="2"/>
  <c r="K1179" i="2"/>
  <c r="H1179" i="2"/>
  <c r="F1180" i="1"/>
  <c r="K1179" i="1"/>
  <c r="H1179" i="1"/>
  <c r="K1179" i="3" l="1"/>
  <c r="F1180" i="3"/>
  <c r="H1179" i="3"/>
  <c r="F1181" i="2"/>
  <c r="K1180" i="2"/>
  <c r="H1180" i="2"/>
  <c r="F1181" i="1"/>
  <c r="K1180" i="1"/>
  <c r="H1180" i="1"/>
  <c r="K1180" i="3" l="1"/>
  <c r="F1181" i="3"/>
  <c r="H1180" i="3"/>
  <c r="F1182" i="2"/>
  <c r="K1181" i="2"/>
  <c r="H1181" i="2"/>
  <c r="F1182" i="1"/>
  <c r="K1181" i="1"/>
  <c r="H1181" i="1"/>
  <c r="K1181" i="3" l="1"/>
  <c r="F1182" i="3"/>
  <c r="H1181" i="3"/>
  <c r="F1183" i="2"/>
  <c r="K1182" i="2"/>
  <c r="H1182" i="2"/>
  <c r="F1183" i="1"/>
  <c r="K1182" i="1"/>
  <c r="H1182" i="1"/>
  <c r="K1182" i="3" l="1"/>
  <c r="F1183" i="3"/>
  <c r="H1182" i="3"/>
  <c r="F1184" i="2"/>
  <c r="K1183" i="2"/>
  <c r="H1183" i="2"/>
  <c r="F1184" i="1"/>
  <c r="K1183" i="1"/>
  <c r="H1183" i="1"/>
  <c r="K1183" i="3" l="1"/>
  <c r="F1184" i="3"/>
  <c r="H1183" i="3"/>
  <c r="F1185" i="2"/>
  <c r="K1184" i="2"/>
  <c r="H1184" i="2"/>
  <c r="F1185" i="1"/>
  <c r="K1184" i="1"/>
  <c r="H1184" i="1"/>
  <c r="K1184" i="3" l="1"/>
  <c r="F1185" i="3"/>
  <c r="H1184" i="3"/>
  <c r="F1186" i="2"/>
  <c r="K1185" i="2"/>
  <c r="H1185" i="2"/>
  <c r="F1186" i="1"/>
  <c r="K1185" i="1"/>
  <c r="H1185" i="1"/>
  <c r="K1185" i="3" l="1"/>
  <c r="F1186" i="3"/>
  <c r="H1185" i="3"/>
  <c r="F1187" i="2"/>
  <c r="K1186" i="2"/>
  <c r="H1186" i="2"/>
  <c r="F1187" i="1"/>
  <c r="K1186" i="1"/>
  <c r="H1186" i="1"/>
  <c r="K1186" i="3" l="1"/>
  <c r="F1187" i="3"/>
  <c r="H1186" i="3"/>
  <c r="F1188" i="2"/>
  <c r="K1187" i="2"/>
  <c r="H1187" i="2"/>
  <c r="F1188" i="1"/>
  <c r="K1187" i="1"/>
  <c r="H1187" i="1"/>
  <c r="K1187" i="3" l="1"/>
  <c r="F1188" i="3"/>
  <c r="H1187" i="3"/>
  <c r="F1189" i="2"/>
  <c r="K1188" i="2"/>
  <c r="H1188" i="2"/>
  <c r="F1189" i="1"/>
  <c r="K1188" i="1"/>
  <c r="H1188" i="1"/>
  <c r="K1188" i="3" l="1"/>
  <c r="H1188" i="3"/>
  <c r="F1189" i="3"/>
  <c r="F1190" i="2"/>
  <c r="K1189" i="2"/>
  <c r="H1189" i="2"/>
  <c r="F1190" i="1"/>
  <c r="K1189" i="1"/>
  <c r="H1189" i="1"/>
  <c r="K1189" i="3" l="1"/>
  <c r="F1190" i="3"/>
  <c r="H1189" i="3"/>
  <c r="F1191" i="2"/>
  <c r="K1190" i="2"/>
  <c r="H1190" i="2"/>
  <c r="F1191" i="1"/>
  <c r="K1190" i="1"/>
  <c r="H1190" i="1"/>
  <c r="K1190" i="3" l="1"/>
  <c r="F1191" i="3"/>
  <c r="H1190" i="3"/>
  <c r="F1192" i="2"/>
  <c r="K1191" i="2"/>
  <c r="H1191" i="2"/>
  <c r="F1192" i="1"/>
  <c r="K1191" i="1"/>
  <c r="H1191" i="1"/>
  <c r="K1191" i="3" l="1"/>
  <c r="H1191" i="3"/>
  <c r="F1192" i="3"/>
  <c r="F1193" i="2"/>
  <c r="K1192" i="2"/>
  <c r="H1192" i="2"/>
  <c r="F1193" i="1"/>
  <c r="K1192" i="1"/>
  <c r="H1192" i="1"/>
  <c r="K1192" i="3" l="1"/>
  <c r="F1193" i="3"/>
  <c r="H1192" i="3"/>
  <c r="F1194" i="2"/>
  <c r="K1193" i="2"/>
  <c r="H1193" i="2"/>
  <c r="F1194" i="1"/>
  <c r="K1193" i="1"/>
  <c r="H1193" i="1"/>
  <c r="K1193" i="3" l="1"/>
  <c r="F1194" i="3"/>
  <c r="H1193" i="3"/>
  <c r="F1195" i="2"/>
  <c r="K1194" i="2"/>
  <c r="H1194" i="2"/>
  <c r="F1195" i="1"/>
  <c r="K1194" i="1"/>
  <c r="H1194" i="1"/>
  <c r="K1194" i="3" l="1"/>
  <c r="F1195" i="3"/>
  <c r="H1194" i="3"/>
  <c r="F1196" i="2"/>
  <c r="K1195" i="2"/>
  <c r="H1195" i="2"/>
  <c r="F1196" i="1"/>
  <c r="K1195" i="1"/>
  <c r="H1195" i="1"/>
  <c r="K1195" i="3" l="1"/>
  <c r="F1196" i="3"/>
  <c r="H1195" i="3"/>
  <c r="F1197" i="2"/>
  <c r="K1196" i="2"/>
  <c r="H1196" i="2"/>
  <c r="F1197" i="1"/>
  <c r="K1196" i="1"/>
  <c r="H1196" i="1"/>
  <c r="K1196" i="3" l="1"/>
  <c r="F1197" i="3"/>
  <c r="H1196" i="3"/>
  <c r="F1198" i="2"/>
  <c r="K1197" i="2"/>
  <c r="H1197" i="2"/>
  <c r="F1198" i="1"/>
  <c r="K1197" i="1"/>
  <c r="H1197" i="1"/>
  <c r="K1197" i="3" l="1"/>
  <c r="F1198" i="3"/>
  <c r="H1197" i="3"/>
  <c r="F1199" i="2"/>
  <c r="K1198" i="2"/>
  <c r="H1198" i="2"/>
  <c r="F1199" i="1"/>
  <c r="K1198" i="1"/>
  <c r="H1198" i="1"/>
  <c r="K1198" i="3" l="1"/>
  <c r="F1199" i="3"/>
  <c r="H1198" i="3"/>
  <c r="F1200" i="2"/>
  <c r="K1199" i="2"/>
  <c r="H1199" i="2"/>
  <c r="F1200" i="1"/>
  <c r="K1199" i="1"/>
  <c r="H1199" i="1"/>
  <c r="K1199" i="3" l="1"/>
  <c r="F1200" i="3"/>
  <c r="H1199" i="3"/>
  <c r="F1201" i="2"/>
  <c r="K1200" i="2"/>
  <c r="H1200" i="2"/>
  <c r="F1201" i="1"/>
  <c r="K1200" i="1"/>
  <c r="H1200" i="1"/>
  <c r="K1200" i="3" l="1"/>
  <c r="F1201" i="3"/>
  <c r="H1200" i="3"/>
  <c r="F1202" i="2"/>
  <c r="K1201" i="2"/>
  <c r="H1201" i="2"/>
  <c r="F1202" i="1"/>
  <c r="K1201" i="1"/>
  <c r="H1201" i="1"/>
  <c r="K1201" i="3" l="1"/>
  <c r="F1202" i="3"/>
  <c r="H1201" i="3"/>
  <c r="F1203" i="2"/>
  <c r="K1202" i="2"/>
  <c r="H1202" i="2"/>
  <c r="F1203" i="1"/>
  <c r="K1202" i="1"/>
  <c r="H1202" i="1"/>
  <c r="K1202" i="3" l="1"/>
  <c r="F1203" i="3"/>
  <c r="H1202" i="3"/>
  <c r="F1204" i="2"/>
  <c r="K1203" i="2"/>
  <c r="H1203" i="2"/>
  <c r="F1204" i="1"/>
  <c r="K1203" i="1"/>
  <c r="H1203" i="1"/>
  <c r="K1203" i="3" l="1"/>
  <c r="F1204" i="3"/>
  <c r="H1203" i="3"/>
  <c r="F1205" i="2"/>
  <c r="K1204" i="2"/>
  <c r="H1204" i="2"/>
  <c r="F1205" i="1"/>
  <c r="K1204" i="1"/>
  <c r="H1204" i="1"/>
  <c r="K1204" i="3" l="1"/>
  <c r="F1205" i="3"/>
  <c r="H1204" i="3"/>
  <c r="F1206" i="2"/>
  <c r="K1205" i="2"/>
  <c r="H1205" i="2"/>
  <c r="F1206" i="1"/>
  <c r="K1205" i="1"/>
  <c r="H1205" i="1"/>
  <c r="K1205" i="3" l="1"/>
  <c r="F1206" i="3"/>
  <c r="H1205" i="3"/>
  <c r="F1207" i="2"/>
  <c r="K1206" i="2"/>
  <c r="H1206" i="2"/>
  <c r="F1207" i="1"/>
  <c r="K1206" i="1"/>
  <c r="H1206" i="1"/>
  <c r="K1206" i="3" l="1"/>
  <c r="F1207" i="3"/>
  <c r="H1206" i="3"/>
  <c r="F1208" i="2"/>
  <c r="K1207" i="2"/>
  <c r="H1207" i="2"/>
  <c r="F1208" i="1"/>
  <c r="K1207" i="1"/>
  <c r="H1207" i="1"/>
  <c r="K1207" i="3" l="1"/>
  <c r="F1208" i="3"/>
  <c r="H1207" i="3"/>
  <c r="F1209" i="2"/>
  <c r="K1208" i="2"/>
  <c r="H1208" i="2"/>
  <c r="F1209" i="1"/>
  <c r="K1208" i="1"/>
  <c r="H1208" i="1"/>
  <c r="K1208" i="3" l="1"/>
  <c r="F1209" i="3"/>
  <c r="H1208" i="3"/>
  <c r="F1210" i="2"/>
  <c r="K1209" i="2"/>
  <c r="H1209" i="2"/>
  <c r="F1210" i="1"/>
  <c r="K1209" i="1"/>
  <c r="H1209" i="1"/>
  <c r="K1209" i="3" l="1"/>
  <c r="F1210" i="3"/>
  <c r="H1209" i="3"/>
  <c r="F1211" i="2"/>
  <c r="K1210" i="2"/>
  <c r="H1210" i="2"/>
  <c r="F1211" i="1"/>
  <c r="K1210" i="1"/>
  <c r="H1210" i="1"/>
  <c r="K1210" i="3" l="1"/>
  <c r="F1211" i="3"/>
  <c r="H1210" i="3"/>
  <c r="F1212" i="2"/>
  <c r="K1211" i="2"/>
  <c r="H1211" i="2"/>
  <c r="F1212" i="1"/>
  <c r="K1211" i="1"/>
  <c r="H1211" i="1"/>
  <c r="K1211" i="3" l="1"/>
  <c r="F1212" i="3"/>
  <c r="H1211" i="3"/>
  <c r="F1213" i="2"/>
  <c r="K1212" i="2"/>
  <c r="H1212" i="2"/>
  <c r="F1213" i="1"/>
  <c r="K1212" i="1"/>
  <c r="H1212" i="1"/>
  <c r="K1212" i="3" l="1"/>
  <c r="F1213" i="3"/>
  <c r="H1212" i="3"/>
  <c r="F1214" i="2"/>
  <c r="K1213" i="2"/>
  <c r="H1213" i="2"/>
  <c r="F1214" i="1"/>
  <c r="K1213" i="1"/>
  <c r="H1213" i="1"/>
  <c r="K1213" i="3" l="1"/>
  <c r="F1214" i="3"/>
  <c r="H1213" i="3"/>
  <c r="F1215" i="2"/>
  <c r="K1214" i="2"/>
  <c r="H1214" i="2"/>
  <c r="F1215" i="1"/>
  <c r="K1214" i="1"/>
  <c r="H1214" i="1"/>
  <c r="K1214" i="3" l="1"/>
  <c r="F1215" i="3"/>
  <c r="H1214" i="3"/>
  <c r="F1216" i="2"/>
  <c r="K1215" i="2"/>
  <c r="H1215" i="2"/>
  <c r="F1216" i="1"/>
  <c r="K1215" i="1"/>
  <c r="H1215" i="1"/>
  <c r="K1215" i="3" l="1"/>
  <c r="F1216" i="3"/>
  <c r="H1215" i="3"/>
  <c r="F1217" i="2"/>
  <c r="K1216" i="2"/>
  <c r="H1216" i="2"/>
  <c r="F1217" i="1"/>
  <c r="K1216" i="1"/>
  <c r="H1216" i="1"/>
  <c r="K1216" i="3" l="1"/>
  <c r="F1217" i="3"/>
  <c r="H1216" i="3"/>
  <c r="F1218" i="2"/>
  <c r="K1217" i="2"/>
  <c r="H1217" i="2"/>
  <c r="F1218" i="1"/>
  <c r="K1217" i="1"/>
  <c r="H1217" i="1"/>
  <c r="K1217" i="3" l="1"/>
  <c r="H1217" i="3"/>
  <c r="F1218" i="3"/>
  <c r="F1219" i="2"/>
  <c r="K1218" i="2"/>
  <c r="H1218" i="2"/>
  <c r="F1219" i="1"/>
  <c r="K1218" i="1"/>
  <c r="H1218" i="1"/>
  <c r="K1218" i="3" l="1"/>
  <c r="F1219" i="3"/>
  <c r="H1218" i="3"/>
  <c r="F1220" i="2"/>
  <c r="K1219" i="2"/>
  <c r="H1219" i="2"/>
  <c r="F1220" i="1"/>
  <c r="K1219" i="1"/>
  <c r="H1219" i="1"/>
  <c r="K1219" i="3" l="1"/>
  <c r="F1220" i="3"/>
  <c r="H1219" i="3"/>
  <c r="F1221" i="2"/>
  <c r="K1220" i="2"/>
  <c r="H1220" i="2"/>
  <c r="F1221" i="1"/>
  <c r="K1220" i="1"/>
  <c r="H1220" i="1"/>
  <c r="K1220" i="3" l="1"/>
  <c r="F1221" i="3"/>
  <c r="H1220" i="3"/>
  <c r="F1222" i="2"/>
  <c r="K1221" i="2"/>
  <c r="H1221" i="2"/>
  <c r="F1222" i="1"/>
  <c r="K1221" i="1"/>
  <c r="H1221" i="1"/>
  <c r="K1221" i="3" l="1"/>
  <c r="F1222" i="3"/>
  <c r="H1221" i="3"/>
  <c r="F1223" i="2"/>
  <c r="K1222" i="2"/>
  <c r="H1222" i="2"/>
  <c r="F1223" i="1"/>
  <c r="K1222" i="1"/>
  <c r="H1222" i="1"/>
  <c r="K1222" i="3" l="1"/>
  <c r="H1222" i="3"/>
  <c r="F1223" i="3"/>
  <c r="F1224" i="2"/>
  <c r="K1223" i="2"/>
  <c r="H1223" i="2"/>
  <c r="F1224" i="1"/>
  <c r="K1223" i="1"/>
  <c r="H1223" i="1"/>
  <c r="K1223" i="3" l="1"/>
  <c r="F1224" i="3"/>
  <c r="H1223" i="3"/>
  <c r="F1225" i="2"/>
  <c r="K1224" i="2"/>
  <c r="H1224" i="2"/>
  <c r="F1225" i="1"/>
  <c r="K1224" i="1"/>
  <c r="H1224" i="1"/>
  <c r="K1224" i="3" l="1"/>
  <c r="F1225" i="3"/>
  <c r="H1224" i="3"/>
  <c r="F1226" i="2"/>
  <c r="K1225" i="2"/>
  <c r="H1225" i="2"/>
  <c r="F1226" i="1"/>
  <c r="K1225" i="1"/>
  <c r="H1225" i="1"/>
  <c r="K1225" i="3" l="1"/>
  <c r="F1226" i="3"/>
  <c r="H1225" i="3"/>
  <c r="F1227" i="2"/>
  <c r="K1226" i="2"/>
  <c r="H1226" i="2"/>
  <c r="F1227" i="1"/>
  <c r="K1226" i="1"/>
  <c r="H1226" i="1"/>
  <c r="K1226" i="3" l="1"/>
  <c r="F1227" i="3"/>
  <c r="H1226" i="3"/>
  <c r="F1228" i="2"/>
  <c r="K1227" i="2"/>
  <c r="H1227" i="2"/>
  <c r="F1228" i="1"/>
  <c r="K1227" i="1"/>
  <c r="H1227" i="1"/>
  <c r="K1227" i="3" l="1"/>
  <c r="F1228" i="3"/>
  <c r="H1227" i="3"/>
  <c r="F1229" i="2"/>
  <c r="K1228" i="2"/>
  <c r="H1228" i="2"/>
  <c r="F1229" i="1"/>
  <c r="K1228" i="1"/>
  <c r="H1228" i="1"/>
  <c r="K1228" i="3" l="1"/>
  <c r="F1229" i="3"/>
  <c r="H1228" i="3"/>
  <c r="F1230" i="2"/>
  <c r="K1229" i="2"/>
  <c r="H1229" i="2"/>
  <c r="F1230" i="1"/>
  <c r="K1229" i="1"/>
  <c r="H1229" i="1"/>
  <c r="K1229" i="3" l="1"/>
  <c r="F1230" i="3"/>
  <c r="H1229" i="3"/>
  <c r="F1231" i="2"/>
  <c r="K1230" i="2"/>
  <c r="H1230" i="2"/>
  <c r="F1231" i="1"/>
  <c r="K1230" i="1"/>
  <c r="H1230" i="1"/>
  <c r="K1230" i="3" l="1"/>
  <c r="H1230" i="3"/>
  <c r="F1231" i="3"/>
  <c r="F1232" i="2"/>
  <c r="K1231" i="2"/>
  <c r="H1231" i="2"/>
  <c r="F1232" i="1"/>
  <c r="K1231" i="1"/>
  <c r="H1231" i="1"/>
  <c r="K1231" i="3" l="1"/>
  <c r="F1232" i="3"/>
  <c r="H1231" i="3"/>
  <c r="F1233" i="2"/>
  <c r="K1232" i="2"/>
  <c r="H1232" i="2"/>
  <c r="F1233" i="1"/>
  <c r="K1232" i="1"/>
  <c r="H1232" i="1"/>
  <c r="K1232" i="3" l="1"/>
  <c r="H1232" i="3"/>
  <c r="F1233" i="3"/>
  <c r="F1234" i="2"/>
  <c r="K1233" i="2"/>
  <c r="H1233" i="2"/>
  <c r="F1234" i="1"/>
  <c r="K1233" i="1"/>
  <c r="H1233" i="1"/>
  <c r="K1233" i="3" l="1"/>
  <c r="F1234" i="3"/>
  <c r="H1233" i="3"/>
  <c r="F1235" i="2"/>
  <c r="K1234" i="2"/>
  <c r="H1234" i="2"/>
  <c r="F1235" i="1"/>
  <c r="K1234" i="1"/>
  <c r="H1234" i="1"/>
  <c r="K1234" i="3" l="1"/>
  <c r="H1234" i="3"/>
  <c r="F1235" i="3"/>
  <c r="F1236" i="2"/>
  <c r="K1235" i="2"/>
  <c r="H1235" i="2"/>
  <c r="F1236" i="1"/>
  <c r="K1235" i="1"/>
  <c r="H1235" i="1"/>
  <c r="K1235" i="3" l="1"/>
  <c r="F1236" i="3"/>
  <c r="H1235" i="3"/>
  <c r="F1237" i="2"/>
  <c r="K1236" i="2"/>
  <c r="H1236" i="2"/>
  <c r="F1237" i="1"/>
  <c r="K1236" i="1"/>
  <c r="H1236" i="1"/>
  <c r="K1236" i="3" l="1"/>
  <c r="F1237" i="3"/>
  <c r="H1236" i="3"/>
  <c r="F1238" i="2"/>
  <c r="K1237" i="2"/>
  <c r="H1237" i="2"/>
  <c r="F1238" i="1"/>
  <c r="K1237" i="1"/>
  <c r="H1237" i="1"/>
  <c r="K1237" i="3" l="1"/>
  <c r="F1238" i="3"/>
  <c r="H1237" i="3"/>
  <c r="F1239" i="2"/>
  <c r="K1238" i="2"/>
  <c r="H1238" i="2"/>
  <c r="F1239" i="1"/>
  <c r="K1238" i="1"/>
  <c r="H1238" i="1"/>
  <c r="K1238" i="3" l="1"/>
  <c r="F1239" i="3"/>
  <c r="H1238" i="3"/>
  <c r="F1240" i="2"/>
  <c r="K1239" i="2"/>
  <c r="H1239" i="2"/>
  <c r="F1240" i="1"/>
  <c r="K1239" i="1"/>
  <c r="H1239" i="1"/>
  <c r="K1239" i="3" l="1"/>
  <c r="F1240" i="3"/>
  <c r="H1239" i="3"/>
  <c r="F1241" i="2"/>
  <c r="K1240" i="2"/>
  <c r="H1240" i="2"/>
  <c r="F1241" i="1"/>
  <c r="K1240" i="1"/>
  <c r="H1240" i="1"/>
  <c r="K1240" i="3" l="1"/>
  <c r="F1241" i="3"/>
  <c r="H1240" i="3"/>
  <c r="F1242" i="2"/>
  <c r="K1241" i="2"/>
  <c r="H1241" i="2"/>
  <c r="F1242" i="1"/>
  <c r="K1241" i="1"/>
  <c r="H1241" i="1"/>
  <c r="K1241" i="3" l="1"/>
  <c r="F1242" i="3"/>
  <c r="H1241" i="3"/>
  <c r="F1243" i="2"/>
  <c r="K1242" i="2"/>
  <c r="H1242" i="2"/>
  <c r="F1243" i="1"/>
  <c r="K1242" i="1"/>
  <c r="H1242" i="1"/>
  <c r="K1242" i="3" l="1"/>
  <c r="H1242" i="3"/>
  <c r="F1243" i="3"/>
  <c r="F1244" i="2"/>
  <c r="K1243" i="2"/>
  <c r="H1243" i="2"/>
  <c r="F1244" i="1"/>
  <c r="K1243" i="1"/>
  <c r="H1243" i="1"/>
  <c r="K1243" i="3" l="1"/>
  <c r="F1244" i="3"/>
  <c r="H1243" i="3"/>
  <c r="F1245" i="2"/>
  <c r="K1244" i="2"/>
  <c r="H1244" i="2"/>
  <c r="F1245" i="1"/>
  <c r="K1244" i="1"/>
  <c r="H1244" i="1"/>
  <c r="K1244" i="3" l="1"/>
  <c r="F1245" i="3"/>
  <c r="H1244" i="3"/>
  <c r="F1246" i="2"/>
  <c r="K1245" i="2"/>
  <c r="H1245" i="2"/>
  <c r="F1246" i="1"/>
  <c r="K1245" i="1"/>
  <c r="H1245" i="1"/>
  <c r="K1245" i="3" l="1"/>
  <c r="F1246" i="3"/>
  <c r="H1245" i="3"/>
  <c r="F1247" i="2"/>
  <c r="K1246" i="2"/>
  <c r="H1246" i="2"/>
  <c r="F1247" i="1"/>
  <c r="K1246" i="1"/>
  <c r="H1246" i="1"/>
  <c r="K1246" i="3" l="1"/>
  <c r="F1247" i="3"/>
  <c r="H1246" i="3"/>
  <c r="F1248" i="2"/>
  <c r="K1247" i="2"/>
  <c r="H1247" i="2"/>
  <c r="F1248" i="1"/>
  <c r="K1247" i="1"/>
  <c r="H1247" i="1"/>
  <c r="K1247" i="3" l="1"/>
  <c r="F1248" i="3"/>
  <c r="H1247" i="3"/>
  <c r="F1249" i="2"/>
  <c r="K1248" i="2"/>
  <c r="H1248" i="2"/>
  <c r="F1249" i="1"/>
  <c r="K1248" i="1"/>
  <c r="H1248" i="1"/>
  <c r="K1248" i="3" l="1"/>
  <c r="F1249" i="3"/>
  <c r="H1248" i="3"/>
  <c r="F1250" i="2"/>
  <c r="K1249" i="2"/>
  <c r="H1249" i="2"/>
  <c r="F1250" i="1"/>
  <c r="K1249" i="1"/>
  <c r="H1249" i="1"/>
  <c r="K1249" i="3" l="1"/>
  <c r="F1250" i="3"/>
  <c r="H1249" i="3"/>
  <c r="F1251" i="2"/>
  <c r="K1250" i="2"/>
  <c r="H1250" i="2"/>
  <c r="F1251" i="1"/>
  <c r="K1250" i="1"/>
  <c r="H1250" i="1"/>
  <c r="K1250" i="3" l="1"/>
  <c r="F1251" i="3"/>
  <c r="H1250" i="3"/>
  <c r="F1252" i="2"/>
  <c r="K1251" i="2"/>
  <c r="H1251" i="2"/>
  <c r="F1252" i="1"/>
  <c r="K1251" i="1"/>
  <c r="H1251" i="1"/>
  <c r="K1251" i="3" l="1"/>
  <c r="F1252" i="3"/>
  <c r="H1251" i="3"/>
  <c r="F1253" i="2"/>
  <c r="K1252" i="2"/>
  <c r="H1252" i="2"/>
  <c r="F1253" i="1"/>
  <c r="K1252" i="1"/>
  <c r="H1252" i="1"/>
  <c r="K1252" i="3" l="1"/>
  <c r="F1253" i="3"/>
  <c r="H1252" i="3"/>
  <c r="F1254" i="2"/>
  <c r="K1253" i="2"/>
  <c r="H1253" i="2"/>
  <c r="F1254" i="1"/>
  <c r="K1253" i="1"/>
  <c r="H1253" i="1"/>
  <c r="K1253" i="3" l="1"/>
  <c r="F1254" i="3"/>
  <c r="H1253" i="3"/>
  <c r="F1255" i="2"/>
  <c r="K1254" i="2"/>
  <c r="H1254" i="2"/>
  <c r="F1255" i="1"/>
  <c r="K1254" i="1"/>
  <c r="H1254" i="1"/>
  <c r="K1254" i="3" l="1"/>
  <c r="F1255" i="3"/>
  <c r="H1254" i="3"/>
  <c r="F1256" i="2"/>
  <c r="K1255" i="2"/>
  <c r="H1255" i="2"/>
  <c r="F1256" i="1"/>
  <c r="K1255" i="1"/>
  <c r="H1255" i="1"/>
  <c r="K1255" i="3" l="1"/>
  <c r="F1256" i="3"/>
  <c r="H1255" i="3"/>
  <c r="F1257" i="2"/>
  <c r="K1256" i="2"/>
  <c r="H1256" i="2"/>
  <c r="F1257" i="1"/>
  <c r="K1256" i="1"/>
  <c r="H1256" i="1"/>
  <c r="K1256" i="3" l="1"/>
  <c r="F1257" i="3"/>
  <c r="H1256" i="3"/>
  <c r="F1258" i="2"/>
  <c r="K1257" i="2"/>
  <c r="H1257" i="2"/>
  <c r="F1258" i="1"/>
  <c r="K1257" i="1"/>
  <c r="H1257" i="1"/>
  <c r="K1257" i="3" l="1"/>
  <c r="F1258" i="3"/>
  <c r="H1257" i="3"/>
  <c r="F1259" i="2"/>
  <c r="K1258" i="2"/>
  <c r="H1258" i="2"/>
  <c r="F1259" i="1"/>
  <c r="K1258" i="1"/>
  <c r="H1258" i="1"/>
  <c r="K1258" i="3" l="1"/>
  <c r="F1259" i="3"/>
  <c r="H1258" i="3"/>
  <c r="F1260" i="2"/>
  <c r="K1259" i="2"/>
  <c r="H1259" i="2"/>
  <c r="F1260" i="1"/>
  <c r="K1259" i="1"/>
  <c r="H1259" i="1"/>
  <c r="K1259" i="3" l="1"/>
  <c r="F1260" i="3"/>
  <c r="H1259" i="3"/>
  <c r="F1261" i="2"/>
  <c r="K1260" i="2"/>
  <c r="H1260" i="2"/>
  <c r="F1261" i="1"/>
  <c r="K1260" i="1"/>
  <c r="H1260" i="1"/>
  <c r="K1260" i="3" l="1"/>
  <c r="F1261" i="3"/>
  <c r="H1260" i="3"/>
  <c r="F1262" i="2"/>
  <c r="K1261" i="2"/>
  <c r="H1261" i="2"/>
  <c r="F1262" i="1"/>
  <c r="K1261" i="1"/>
  <c r="H1261" i="1"/>
  <c r="K1261" i="3" l="1"/>
  <c r="F1262" i="3"/>
  <c r="H1261" i="3"/>
  <c r="F1263" i="2"/>
  <c r="K1262" i="2"/>
  <c r="H1262" i="2"/>
  <c r="F1263" i="1"/>
  <c r="K1262" i="1"/>
  <c r="H1262" i="1"/>
  <c r="K1262" i="3" l="1"/>
  <c r="H1262" i="3"/>
  <c r="F1263" i="3"/>
  <c r="F1264" i="2"/>
  <c r="K1263" i="2"/>
  <c r="H1263" i="2"/>
  <c r="F1264" i="1"/>
  <c r="K1263" i="1"/>
  <c r="H1263" i="1"/>
  <c r="K1263" i="3" l="1"/>
  <c r="F1264" i="3"/>
  <c r="H1263" i="3"/>
  <c r="F1265" i="2"/>
  <c r="K1264" i="2"/>
  <c r="H1264" i="2"/>
  <c r="F1265" i="1"/>
  <c r="K1264" i="1"/>
  <c r="H1264" i="1"/>
  <c r="K1264" i="3" l="1"/>
  <c r="F1265" i="3"/>
  <c r="H1264" i="3"/>
  <c r="F1266" i="2"/>
  <c r="K1265" i="2"/>
  <c r="H1265" i="2"/>
  <c r="F1266" i="1"/>
  <c r="K1265" i="1"/>
  <c r="H1265" i="1"/>
  <c r="K1265" i="3" l="1"/>
  <c r="F1266" i="3"/>
  <c r="H1265" i="3"/>
  <c r="F1267" i="2"/>
  <c r="K1266" i="2"/>
  <c r="H1266" i="2"/>
  <c r="F1267" i="1"/>
  <c r="K1266" i="1"/>
  <c r="H1266" i="1"/>
  <c r="K1266" i="3" l="1"/>
  <c r="F1267" i="3"/>
  <c r="H1266" i="3"/>
  <c r="F1268" i="2"/>
  <c r="K1267" i="2"/>
  <c r="H1267" i="2"/>
  <c r="F1268" i="1"/>
  <c r="K1267" i="1"/>
  <c r="H1267" i="1"/>
  <c r="K1267" i="3" l="1"/>
  <c r="F1268" i="3"/>
  <c r="H1267" i="3"/>
  <c r="F1269" i="2"/>
  <c r="K1268" i="2"/>
  <c r="H1268" i="2"/>
  <c r="F1269" i="1"/>
  <c r="K1268" i="1"/>
  <c r="H1268" i="1"/>
  <c r="K1268" i="3" l="1"/>
  <c r="H1268" i="3"/>
  <c r="F1269" i="3"/>
  <c r="F1270" i="2"/>
  <c r="K1269" i="2"/>
  <c r="H1269" i="2"/>
  <c r="F1270" i="1"/>
  <c r="K1269" i="1"/>
  <c r="H1269" i="1"/>
  <c r="K1269" i="3" l="1"/>
  <c r="F1270" i="3"/>
  <c r="H1269" i="3"/>
  <c r="F1271" i="2"/>
  <c r="K1270" i="2"/>
  <c r="H1270" i="2"/>
  <c r="F1271" i="1"/>
  <c r="K1270" i="1"/>
  <c r="H1270" i="1"/>
  <c r="K1270" i="3" l="1"/>
  <c r="F1271" i="3"/>
  <c r="H1270" i="3"/>
  <c r="F1272" i="2"/>
  <c r="K1271" i="2"/>
  <c r="H1271" i="2"/>
  <c r="F1272" i="1"/>
  <c r="K1271" i="1"/>
  <c r="H1271" i="1"/>
  <c r="K1271" i="3" l="1"/>
  <c r="F1272" i="3"/>
  <c r="H1271" i="3"/>
  <c r="F1273" i="2"/>
  <c r="K1272" i="2"/>
  <c r="H1272" i="2"/>
  <c r="F1273" i="1"/>
  <c r="K1272" i="1"/>
  <c r="H1272" i="1"/>
  <c r="K1272" i="3" l="1"/>
  <c r="F1273" i="3"/>
  <c r="H1272" i="3"/>
  <c r="F1274" i="2"/>
  <c r="K1273" i="2"/>
  <c r="H1273" i="2"/>
  <c r="F1274" i="1"/>
  <c r="K1273" i="1"/>
  <c r="H1273" i="1"/>
  <c r="K1273" i="3" l="1"/>
  <c r="F1274" i="3"/>
  <c r="H1273" i="3"/>
  <c r="F1275" i="2"/>
  <c r="K1274" i="2"/>
  <c r="H1274" i="2"/>
  <c r="F1275" i="1"/>
  <c r="K1274" i="1"/>
  <c r="H1274" i="1"/>
  <c r="K1274" i="3" l="1"/>
  <c r="F1275" i="3"/>
  <c r="H1274" i="3"/>
  <c r="F1276" i="2"/>
  <c r="K1275" i="2"/>
  <c r="H1275" i="2"/>
  <c r="F1276" i="1"/>
  <c r="K1275" i="1"/>
  <c r="H1275" i="1"/>
  <c r="K1275" i="3" l="1"/>
  <c r="F1276" i="3"/>
  <c r="H1275" i="3"/>
  <c r="F1277" i="2"/>
  <c r="K1276" i="2"/>
  <c r="H1276" i="2"/>
  <c r="F1277" i="1"/>
  <c r="K1276" i="1"/>
  <c r="H1276" i="1"/>
  <c r="K1276" i="3" l="1"/>
  <c r="F1277" i="3"/>
  <c r="H1276" i="3"/>
  <c r="F1278" i="2"/>
  <c r="K1277" i="2"/>
  <c r="H1277" i="2"/>
  <c r="F1278" i="1"/>
  <c r="K1277" i="1"/>
  <c r="H1277" i="1"/>
  <c r="K1277" i="3" l="1"/>
  <c r="F1278" i="3"/>
  <c r="H1277" i="3"/>
  <c r="F1279" i="2"/>
  <c r="K1278" i="2"/>
  <c r="H1278" i="2"/>
  <c r="F1279" i="1"/>
  <c r="K1278" i="1"/>
  <c r="H1278" i="1"/>
  <c r="K1278" i="3" l="1"/>
  <c r="F1279" i="3"/>
  <c r="H1278" i="3"/>
  <c r="F1280" i="2"/>
  <c r="K1279" i="2"/>
  <c r="H1279" i="2"/>
  <c r="F1280" i="1"/>
  <c r="K1279" i="1"/>
  <c r="H1279" i="1"/>
  <c r="K1279" i="3" l="1"/>
  <c r="F1280" i="3"/>
  <c r="H1279" i="3"/>
  <c r="K1280" i="2"/>
  <c r="H1280" i="2"/>
  <c r="H1283" i="2" s="1"/>
  <c r="K1280" i="1"/>
  <c r="H1280" i="1"/>
  <c r="H1283" i="1" s="1"/>
  <c r="H1280" i="3" l="1"/>
  <c r="H1283" i="3" s="1"/>
  <c r="K1280" i="3"/>
</calcChain>
</file>

<file path=xl/sharedStrings.xml><?xml version="1.0" encoding="utf-8"?>
<sst xmlns="http://schemas.openxmlformats.org/spreadsheetml/2006/main" count="40" uniqueCount="19">
  <si>
    <t>Date</t>
  </si>
  <si>
    <t>S&amp;P</t>
  </si>
  <si>
    <t>Return</t>
  </si>
  <si>
    <t>Variance</t>
  </si>
  <si>
    <t>lambda</t>
  </si>
  <si>
    <t>Likelihood</t>
  </si>
  <si>
    <t>Volatility</t>
  </si>
  <si>
    <t>beta</t>
  </si>
  <si>
    <t>Long run variance per day</t>
  </si>
  <si>
    <t>Long run volatility per day</t>
  </si>
  <si>
    <t>Long run volatility per year</t>
  </si>
  <si>
    <t>alpha*10</t>
  </si>
  <si>
    <t>omega*100000</t>
  </si>
  <si>
    <t>k value</t>
  </si>
  <si>
    <t>k test</t>
  </si>
  <si>
    <t>Optimal Likelyhood</t>
  </si>
  <si>
    <t xml:space="preserve">         (omega)</t>
  </si>
  <si>
    <t xml:space="preserve">         (beta)</t>
  </si>
  <si>
    <t xml:space="preserve">         (alpha)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</si>
</sst>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MS Sans Serif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11">
    <xf numFmtId="0" fontId="0" fillId="0" borderId="0" xfId="0"/>
    <xf numFmtId="0" fontId="2" fillId="0" borderId="0" xfId="0" applyFont="1" applyAlignment="1">
      <alignment horizontal="center"/>
    </xf>
    <xf numFmtId="164" fontId="2" fillId="0" borderId="0" xfId="0" applyNumberFormat="1" applyFont="1"/>
    <xf numFmtId="14" fontId="0" fillId="0" borderId="0" xfId="0" applyNumberFormat="1"/>
    <xf numFmtId="0" fontId="1" fillId="0" borderId="0" xfId="0" applyFont="1"/>
    <xf numFmtId="0" fontId="0" fillId="2" borderId="0" xfId="0" applyFill="1"/>
    <xf numFmtId="0" fontId="4" fillId="0" borderId="0" xfId="1" applyFont="1"/>
    <xf numFmtId="0" fontId="0" fillId="3" borderId="0" xfId="0" applyFont="1" applyFill="1"/>
    <xf numFmtId="164" fontId="4" fillId="0" borderId="0" xfId="1" applyNumberFormat="1" applyFont="1"/>
    <xf numFmtId="0" fontId="0" fillId="4" borderId="0" xfId="0" applyFill="1"/>
    <xf numFmtId="0" fontId="0" fillId="3" borderId="0" xfId="0" applyFill="1"/>
  </cellXfs>
  <cellStyles count="2">
    <cellStyle name="Normal" xfId="0" builtinId="0"/>
    <cellStyle name="Normal_DRI_FX1" xfId="1" xr:uid="{EAC0DF4D-6005-44AF-87CE-B8F123F2D75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FF0000"/>
                </a:solidFill>
              </a:rPr>
              <a:t>Find</a:t>
            </a:r>
            <a:r>
              <a:rPr lang="en-US" baseline="0">
                <a:solidFill>
                  <a:srgbClr val="FF0000"/>
                </a:solidFill>
              </a:rPr>
              <a:t> better k </a:t>
            </a:r>
            <a:endParaRPr lang="en-US">
              <a:solidFill>
                <a:srgbClr val="FF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'Asymmetric GARCH'!$P$2:$P$22</c:f>
              <c:numCache>
                <c:formatCode>General</c:formatCode>
                <c:ptCount val="21"/>
                <c:pt idx="0">
                  <c:v>-0.01</c:v>
                </c:pt>
                <c:pt idx="1">
                  <c:v>-9.0000000000000011E-3</c:v>
                </c:pt>
                <c:pt idx="2">
                  <c:v>-8.0000000000000002E-3</c:v>
                </c:pt>
                <c:pt idx="3">
                  <c:v>-7.0000000000000001E-3</c:v>
                </c:pt>
                <c:pt idx="4">
                  <c:v>-6.0000000000000001E-3</c:v>
                </c:pt>
                <c:pt idx="5">
                  <c:v>-5.0000000000000001E-3</c:v>
                </c:pt>
                <c:pt idx="6">
                  <c:v>-4.0000000000000001E-3</c:v>
                </c:pt>
                <c:pt idx="7">
                  <c:v>-3.0000000000000001E-3</c:v>
                </c:pt>
                <c:pt idx="8">
                  <c:v>-2E-3</c:v>
                </c:pt>
                <c:pt idx="9">
                  <c:v>-1E-3</c:v>
                </c:pt>
                <c:pt idx="10">
                  <c:v>0</c:v>
                </c:pt>
                <c:pt idx="11">
                  <c:v>1E-3</c:v>
                </c:pt>
                <c:pt idx="12">
                  <c:v>2E-3</c:v>
                </c:pt>
                <c:pt idx="13">
                  <c:v>3.0000000000000001E-3</c:v>
                </c:pt>
                <c:pt idx="14">
                  <c:v>4.0000000000000001E-3</c:v>
                </c:pt>
                <c:pt idx="15">
                  <c:v>5.0000000000000001E-3</c:v>
                </c:pt>
                <c:pt idx="16">
                  <c:v>6.0000000000000001E-3</c:v>
                </c:pt>
                <c:pt idx="17">
                  <c:v>7.0000000000000001E-3</c:v>
                </c:pt>
                <c:pt idx="18">
                  <c:v>8.0000000000000002E-3</c:v>
                </c:pt>
                <c:pt idx="19">
                  <c:v>8.9999999999999993E-3</c:v>
                </c:pt>
                <c:pt idx="20">
                  <c:v>0.01</c:v>
                </c:pt>
              </c:numCache>
            </c:numRef>
          </c:xVal>
          <c:yVal>
            <c:numRef>
              <c:f>'Asymmetric GARCH'!$Q$2:$Q$22</c:f>
              <c:numCache>
                <c:formatCode>General</c:formatCode>
                <c:ptCount val="21"/>
                <c:pt idx="0">
                  <c:v>11163.69</c:v>
                </c:pt>
                <c:pt idx="1">
                  <c:v>11178.57</c:v>
                </c:pt>
                <c:pt idx="2">
                  <c:v>11196.47</c:v>
                </c:pt>
                <c:pt idx="3">
                  <c:v>11217.32</c:v>
                </c:pt>
                <c:pt idx="4">
                  <c:v>11240.92</c:v>
                </c:pt>
                <c:pt idx="5">
                  <c:v>11267.04</c:v>
                </c:pt>
                <c:pt idx="6">
                  <c:v>11295.35</c:v>
                </c:pt>
                <c:pt idx="7">
                  <c:v>11325.46</c:v>
                </c:pt>
                <c:pt idx="8">
                  <c:v>11356.9</c:v>
                </c:pt>
                <c:pt idx="9">
                  <c:v>11388.99</c:v>
                </c:pt>
                <c:pt idx="10">
                  <c:v>11420.87</c:v>
                </c:pt>
                <c:pt idx="11">
                  <c:v>11451.43</c:v>
                </c:pt>
                <c:pt idx="12">
                  <c:v>11479.45</c:v>
                </c:pt>
                <c:pt idx="13">
                  <c:v>11503.41</c:v>
                </c:pt>
                <c:pt idx="14">
                  <c:v>11521.65</c:v>
                </c:pt>
                <c:pt idx="15">
                  <c:v>11532.99</c:v>
                </c:pt>
                <c:pt idx="16">
                  <c:v>11532.41</c:v>
                </c:pt>
                <c:pt idx="17">
                  <c:v>11525.12</c:v>
                </c:pt>
                <c:pt idx="18">
                  <c:v>11513.48</c:v>
                </c:pt>
                <c:pt idx="19">
                  <c:v>11499.55</c:v>
                </c:pt>
                <c:pt idx="20">
                  <c:v>11484.61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1E0-49F9-A055-E78D32796C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234032"/>
        <c:axId val="106234448"/>
      </c:scatterChart>
      <c:valAx>
        <c:axId val="106234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rgbClr val="00B0F0"/>
                    </a:solidFill>
                  </a:rPr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234448"/>
        <c:crosses val="autoZero"/>
        <c:crossBetween val="midCat"/>
      </c:valAx>
      <c:valAx>
        <c:axId val="10623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rgbClr val="00B0F0"/>
                    </a:solidFill>
                  </a:rPr>
                  <a:t>Optimal</a:t>
                </a:r>
                <a:r>
                  <a:rPr lang="en-US" b="1" baseline="0">
                    <a:solidFill>
                      <a:srgbClr val="00B0F0"/>
                    </a:solidFill>
                  </a:rPr>
                  <a:t> Likelihood</a:t>
                </a:r>
                <a:endParaRPr lang="en-US" b="1">
                  <a:solidFill>
                    <a:srgbClr val="00B0F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234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523875</xdr:colOff>
      <xdr:row>22</xdr:row>
      <xdr:rowOff>80962</xdr:rowOff>
    </xdr:from>
    <xdr:to>
      <xdr:col>19</xdr:col>
      <xdr:colOff>76200</xdr:colOff>
      <xdr:row>36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F3D858-B591-4517-BCA6-89E2D52D53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1386E-79AC-4576-9E8A-FE18FE7850E1}">
  <dimension ref="A1:O1283"/>
  <sheetViews>
    <sheetView topLeftCell="A1262" workbookViewId="0">
      <selection activeCell="K1280" sqref="K1280"/>
    </sheetView>
  </sheetViews>
  <sheetFormatPr defaultRowHeight="15" x14ac:dyDescent="0.25"/>
  <cols>
    <col min="1" max="1" width="10.7109375" bestFit="1" customWidth="1"/>
    <col min="6" max="6" width="12" bestFit="1" customWidth="1"/>
  </cols>
  <sheetData>
    <row r="1" spans="1:15" x14ac:dyDescent="0.25">
      <c r="A1" s="1" t="s">
        <v>0</v>
      </c>
      <c r="B1" s="2" t="s">
        <v>1</v>
      </c>
      <c r="D1" s="4" t="s">
        <v>2</v>
      </c>
      <c r="F1" s="4" t="s">
        <v>3</v>
      </c>
      <c r="H1" s="4" t="s">
        <v>5</v>
      </c>
      <c r="K1" s="4" t="s">
        <v>6</v>
      </c>
      <c r="O1" s="4"/>
    </row>
    <row r="2" spans="1:15" x14ac:dyDescent="0.25">
      <c r="A2" s="3">
        <v>41478</v>
      </c>
      <c r="B2">
        <v>1692.3900149999999</v>
      </c>
    </row>
    <row r="3" spans="1:15" x14ac:dyDescent="0.25">
      <c r="A3" s="3">
        <v>41479</v>
      </c>
      <c r="B3">
        <v>1685.9399410000001</v>
      </c>
      <c r="D3">
        <f>($B3-$B2)/$B2</f>
        <v>-3.8112219658775633E-3</v>
      </c>
    </row>
    <row r="4" spans="1:15" x14ac:dyDescent="0.25">
      <c r="A4" s="3">
        <v>41480</v>
      </c>
      <c r="B4">
        <v>1690.25</v>
      </c>
      <c r="D4">
        <f>($B4-$B3)/$B3</f>
        <v>2.5564724431662955E-3</v>
      </c>
      <c r="F4">
        <f>D3*D3</f>
        <v>1.4525412873187638E-5</v>
      </c>
      <c r="H4">
        <f>-LN(F4)-D4*D4/F4</f>
        <v>10.68967171979129</v>
      </c>
      <c r="I4" s="6">
        <f t="shared" ref="I4:I67" si="0">I3+1</f>
        <v>1</v>
      </c>
      <c r="K4">
        <f>SQRT(F4*252)</f>
        <v>6.0501273077872376E-2</v>
      </c>
    </row>
    <row r="5" spans="1:15" x14ac:dyDescent="0.25">
      <c r="A5" s="3">
        <v>41481</v>
      </c>
      <c r="B5">
        <v>1691.650024</v>
      </c>
      <c r="D5">
        <f t="shared" ref="D5:D68" si="1">($B5-$B4)/$B4</f>
        <v>8.2829403934331033E-4</v>
      </c>
      <c r="F5">
        <f>$D$1283*$F4+(1-$D$1283)*$D4*$D4</f>
        <v>1.4064286137176125E-5</v>
      </c>
      <c r="H5">
        <f t="shared" ref="H5:H68" si="2">-LN(F5)-D5*D5/F5</f>
        <v>11.123090795534138</v>
      </c>
      <c r="I5" s="6">
        <f t="shared" si="0"/>
        <v>2</v>
      </c>
      <c r="K5">
        <f t="shared" ref="K5:K68" si="3">SQRT(F5*252)</f>
        <v>5.9533184918735729E-2</v>
      </c>
    </row>
    <row r="6" spans="1:15" x14ac:dyDescent="0.25">
      <c r="A6" s="3">
        <v>41484</v>
      </c>
      <c r="B6">
        <v>1685.329956</v>
      </c>
      <c r="D6">
        <f>($B6-$B5)/$B5</f>
        <v>-3.736037543425112E-3</v>
      </c>
      <c r="F6">
        <f t="shared" ref="F6:F69" si="4">$D$1283*$F5+(1-$D$1283)*$D5*$D5</f>
        <v>1.3292176050308669E-5</v>
      </c>
      <c r="H6">
        <f t="shared" si="2"/>
        <v>10.178245310510043</v>
      </c>
      <c r="I6" s="6">
        <f t="shared" si="0"/>
        <v>3</v>
      </c>
      <c r="K6">
        <f t="shared" si="3"/>
        <v>5.7875973984700978E-2</v>
      </c>
    </row>
    <row r="7" spans="1:15" x14ac:dyDescent="0.25">
      <c r="A7" s="3">
        <v>41485</v>
      </c>
      <c r="B7">
        <v>1685.959961</v>
      </c>
      <c r="D7">
        <f t="shared" si="1"/>
        <v>3.7381700702410279E-4</v>
      </c>
      <c r="F7">
        <f t="shared" si="4"/>
        <v>1.3330602047974279E-5</v>
      </c>
      <c r="H7">
        <f t="shared" si="2"/>
        <v>11.214965675979133</v>
      </c>
      <c r="I7" s="6">
        <f t="shared" si="0"/>
        <v>4</v>
      </c>
      <c r="K7">
        <f t="shared" si="3"/>
        <v>5.795956966791177E-2</v>
      </c>
    </row>
    <row r="8" spans="1:15" x14ac:dyDescent="0.25">
      <c r="A8" s="3">
        <v>41486</v>
      </c>
      <c r="B8">
        <v>1685.7299800000001</v>
      </c>
      <c r="D8">
        <f t="shared" si="1"/>
        <v>-1.3640952651303945E-4</v>
      </c>
      <c r="F8">
        <f t="shared" si="4"/>
        <v>1.2569304804522533E-5</v>
      </c>
      <c r="H8">
        <f t="shared" si="2"/>
        <v>11.282772445991688</v>
      </c>
      <c r="I8" s="6">
        <f t="shared" si="0"/>
        <v>5</v>
      </c>
      <c r="K8">
        <f t="shared" si="3"/>
        <v>5.6280234636501635E-2</v>
      </c>
    </row>
    <row r="9" spans="1:15" x14ac:dyDescent="0.25">
      <c r="A9" s="3">
        <v>41487</v>
      </c>
      <c r="B9">
        <v>1706.869995</v>
      </c>
      <c r="D9">
        <f t="shared" si="1"/>
        <v>1.2540570109573507E-2</v>
      </c>
      <c r="F9">
        <f t="shared" si="4"/>
        <v>1.1844954070699575E-5</v>
      </c>
      <c r="H9">
        <f t="shared" si="2"/>
        <v>-1.9334288422281851</v>
      </c>
      <c r="I9" s="6">
        <f t="shared" si="0"/>
        <v>6</v>
      </c>
      <c r="K9">
        <f t="shared" si="3"/>
        <v>5.4634498495147669E-2</v>
      </c>
    </row>
    <row r="10" spans="1:15" x14ac:dyDescent="0.25">
      <c r="A10" s="3">
        <v>41488</v>
      </c>
      <c r="B10">
        <v>1709.670044</v>
      </c>
      <c r="D10">
        <f t="shared" si="1"/>
        <v>1.6404582705198613E-3</v>
      </c>
      <c r="F10">
        <f>$D$1283*$F9+(1-$D$1283)*$D9*$D9</f>
        <v>2.0237776068930293E-5</v>
      </c>
      <c r="H10">
        <f t="shared" si="2"/>
        <v>10.674985335597849</v>
      </c>
      <c r="I10" s="6">
        <f t="shared" si="0"/>
        <v>7</v>
      </c>
      <c r="K10">
        <f t="shared" si="3"/>
        <v>7.1413721156164622E-2</v>
      </c>
    </row>
    <row r="11" spans="1:15" x14ac:dyDescent="0.25">
      <c r="A11" s="3">
        <v>41491</v>
      </c>
      <c r="B11">
        <v>1707.1400149999999</v>
      </c>
      <c r="D11">
        <f t="shared" si="1"/>
        <v>-1.4798346668581E-3</v>
      </c>
      <c r="F11">
        <f t="shared" si="4"/>
        <v>1.922508768831047E-5</v>
      </c>
      <c r="H11">
        <f t="shared" si="2"/>
        <v>10.745385474777654</v>
      </c>
      <c r="I11" s="6">
        <f t="shared" si="0"/>
        <v>8</v>
      </c>
      <c r="K11">
        <f t="shared" si="3"/>
        <v>6.9604037939290833E-2</v>
      </c>
    </row>
    <row r="12" spans="1:15" x14ac:dyDescent="0.25">
      <c r="A12" s="3">
        <v>41492</v>
      </c>
      <c r="B12">
        <v>1697.369995</v>
      </c>
      <c r="D12">
        <f t="shared" si="1"/>
        <v>-5.723033795795556E-3</v>
      </c>
      <c r="F12">
        <f t="shared" si="4"/>
        <v>1.8241919761191519E-5</v>
      </c>
      <c r="H12">
        <f t="shared" si="2"/>
        <v>9.1163020939762198</v>
      </c>
      <c r="I12" s="6">
        <f t="shared" si="0"/>
        <v>9</v>
      </c>
      <c r="K12">
        <f t="shared" si="3"/>
        <v>6.7800912824388007E-2</v>
      </c>
    </row>
    <row r="13" spans="1:15" x14ac:dyDescent="0.25">
      <c r="A13" s="3">
        <v>41493</v>
      </c>
      <c r="B13">
        <v>1690.910034</v>
      </c>
      <c r="D13">
        <f t="shared" si="1"/>
        <v>-3.8058649669956142E-3</v>
      </c>
      <c r="F13">
        <f t="shared" si="4"/>
        <v>1.9079418691635054E-5</v>
      </c>
      <c r="H13">
        <f t="shared" si="2"/>
        <v>10.107725859225505</v>
      </c>
      <c r="I13" s="6">
        <f t="shared" si="0"/>
        <v>10</v>
      </c>
      <c r="K13">
        <f t="shared" si="3"/>
        <v>6.9339840714354353E-2</v>
      </c>
    </row>
    <row r="14" spans="1:15" x14ac:dyDescent="0.25">
      <c r="A14" s="3">
        <v>41494</v>
      </c>
      <c r="B14">
        <v>1697.4799800000001</v>
      </c>
      <c r="D14">
        <f t="shared" si="1"/>
        <v>3.8854497684056399E-3</v>
      </c>
      <c r="F14">
        <f t="shared" si="4"/>
        <v>1.8814233871648447E-5</v>
      </c>
      <c r="H14">
        <f t="shared" si="2"/>
        <v>10.078487358605706</v>
      </c>
      <c r="I14" s="6">
        <f t="shared" si="0"/>
        <v>11</v>
      </c>
      <c r="K14">
        <f t="shared" si="3"/>
        <v>6.8856277387435119E-2</v>
      </c>
    </row>
    <row r="15" spans="1:15" x14ac:dyDescent="0.25">
      <c r="A15" s="3">
        <v>41495</v>
      </c>
      <c r="B15">
        <v>1691.420044</v>
      </c>
      <c r="D15">
        <f t="shared" si="1"/>
        <v>-3.5699602183232267E-3</v>
      </c>
      <c r="F15">
        <f t="shared" si="4"/>
        <v>1.8599681331766711E-5</v>
      </c>
      <c r="H15">
        <f t="shared" si="2"/>
        <v>10.207159964187095</v>
      </c>
      <c r="I15" s="6">
        <f t="shared" si="0"/>
        <v>12</v>
      </c>
      <c r="K15">
        <f t="shared" si="3"/>
        <v>6.8462542281200828E-2</v>
      </c>
    </row>
    <row r="16" spans="1:15" x14ac:dyDescent="0.25">
      <c r="A16" s="3">
        <v>41498</v>
      </c>
      <c r="B16">
        <v>1689.469971</v>
      </c>
      <c r="D16">
        <f t="shared" si="1"/>
        <v>-1.1529205929168799E-3</v>
      </c>
      <c r="F16">
        <f t="shared" si="4"/>
        <v>1.8261762185496927E-5</v>
      </c>
      <c r="H16">
        <f t="shared" si="2"/>
        <v>10.837913798395917</v>
      </c>
      <c r="I16" s="6">
        <f t="shared" si="0"/>
        <v>13</v>
      </c>
      <c r="K16">
        <f t="shared" si="3"/>
        <v>6.783777760765182E-2</v>
      </c>
    </row>
    <row r="17" spans="1:11" x14ac:dyDescent="0.25">
      <c r="A17" s="3">
        <v>41499</v>
      </c>
      <c r="B17">
        <v>1694.160034</v>
      </c>
      <c r="D17">
        <f t="shared" si="1"/>
        <v>2.7760558521344736E-3</v>
      </c>
      <c r="F17">
        <f t="shared" si="4"/>
        <v>1.7284518065227781E-5</v>
      </c>
      <c r="H17">
        <f t="shared" si="2"/>
        <v>10.519838737791742</v>
      </c>
      <c r="I17" s="6">
        <f t="shared" si="0"/>
        <v>14</v>
      </c>
      <c r="K17">
        <f t="shared" si="3"/>
        <v>6.5997716266833054E-2</v>
      </c>
    </row>
    <row r="18" spans="1:11" x14ac:dyDescent="0.25">
      <c r="A18" s="3">
        <v>41500</v>
      </c>
      <c r="B18">
        <v>1685.3900149999999</v>
      </c>
      <c r="D18">
        <f t="shared" si="1"/>
        <v>-5.1766178070518972E-3</v>
      </c>
      <c r="F18">
        <f t="shared" si="4"/>
        <v>1.6731731686028951E-5</v>
      </c>
      <c r="H18">
        <f t="shared" si="2"/>
        <v>9.396613673814068</v>
      </c>
      <c r="I18" s="6">
        <f t="shared" si="0"/>
        <v>15</v>
      </c>
      <c r="K18">
        <f t="shared" si="3"/>
        <v>6.4933784618481122E-2</v>
      </c>
    </row>
    <row r="19" spans="1:11" x14ac:dyDescent="0.25">
      <c r="A19" s="3">
        <v>41501</v>
      </c>
      <c r="B19">
        <v>1661.3199460000001</v>
      </c>
      <c r="D19">
        <f t="shared" si="1"/>
        <v>-1.4281601757323735E-2</v>
      </c>
      <c r="F19">
        <f t="shared" si="4"/>
        <v>1.7312659880487566E-5</v>
      </c>
      <c r="H19">
        <f t="shared" si="2"/>
        <v>-0.81714133346768136</v>
      </c>
      <c r="I19" s="6">
        <f t="shared" si="0"/>
        <v>16</v>
      </c>
      <c r="K19">
        <f t="shared" si="3"/>
        <v>6.6051421558380313E-2</v>
      </c>
    </row>
    <row r="20" spans="1:11" x14ac:dyDescent="0.25">
      <c r="A20" s="3">
        <v>41502</v>
      </c>
      <c r="B20">
        <v>1655.829956</v>
      </c>
      <c r="D20">
        <f t="shared" si="1"/>
        <v>-3.3045952486265005E-3</v>
      </c>
      <c r="F20">
        <f t="shared" si="4"/>
        <v>2.8085060830774174E-5</v>
      </c>
      <c r="H20">
        <f t="shared" si="2"/>
        <v>10.091441500075083</v>
      </c>
      <c r="I20" s="6">
        <f t="shared" si="0"/>
        <v>17</v>
      </c>
      <c r="K20">
        <f t="shared" si="3"/>
        <v>8.4127494491129898E-2</v>
      </c>
    </row>
    <row r="21" spans="1:11" x14ac:dyDescent="0.25">
      <c r="A21" s="3">
        <v>41505</v>
      </c>
      <c r="B21">
        <v>1646.0600589999999</v>
      </c>
      <c r="D21">
        <f t="shared" si="1"/>
        <v>-5.9003021201532897E-3</v>
      </c>
      <c r="F21">
        <f t="shared" si="4"/>
        <v>2.7094416978988981E-5</v>
      </c>
      <c r="H21">
        <f t="shared" si="2"/>
        <v>9.2312847590072575</v>
      </c>
      <c r="I21" s="6">
        <f t="shared" si="0"/>
        <v>18</v>
      </c>
      <c r="K21">
        <f t="shared" si="3"/>
        <v>8.2630460961471239E-2</v>
      </c>
    </row>
    <row r="22" spans="1:11" x14ac:dyDescent="0.25">
      <c r="A22" s="3">
        <v>41506</v>
      </c>
      <c r="B22">
        <v>1652.349976</v>
      </c>
      <c r="D22">
        <f t="shared" si="1"/>
        <v>3.8211953237120978E-3</v>
      </c>
      <c r="F22">
        <f t="shared" si="4"/>
        <v>2.7539919766850758E-5</v>
      </c>
      <c r="H22">
        <f t="shared" si="2"/>
        <v>9.9696787622699752</v>
      </c>
      <c r="I22" s="6">
        <f t="shared" si="0"/>
        <v>19</v>
      </c>
      <c r="K22">
        <f t="shared" si="3"/>
        <v>8.3307021200174899E-2</v>
      </c>
    </row>
    <row r="23" spans="1:11" x14ac:dyDescent="0.25">
      <c r="A23" s="3">
        <v>41507</v>
      </c>
      <c r="B23">
        <v>1642.8000489999999</v>
      </c>
      <c r="D23">
        <f t="shared" si="1"/>
        <v>-5.779603073628771E-3</v>
      </c>
      <c r="F23">
        <f t="shared" si="4"/>
        <v>2.679319396690564E-5</v>
      </c>
      <c r="H23">
        <f t="shared" si="2"/>
        <v>9.2806351607514106</v>
      </c>
      <c r="I23" s="6">
        <f t="shared" si="0"/>
        <v>20</v>
      </c>
      <c r="K23">
        <f t="shared" si="3"/>
        <v>8.2169853837403301E-2</v>
      </c>
    </row>
    <row r="24" spans="1:11" x14ac:dyDescent="0.25">
      <c r="A24" s="3">
        <v>41508</v>
      </c>
      <c r="B24">
        <v>1656.959961</v>
      </c>
      <c r="D24">
        <f t="shared" si="1"/>
        <v>8.6193764168801031E-3</v>
      </c>
      <c r="F24">
        <f t="shared" si="4"/>
        <v>2.7174719049066573E-5</v>
      </c>
      <c r="H24">
        <f t="shared" si="2"/>
        <v>7.7792982413387399</v>
      </c>
      <c r="I24" s="6">
        <f t="shared" si="0"/>
        <v>21</v>
      </c>
      <c r="K24">
        <f t="shared" si="3"/>
        <v>8.2752819893733995E-2</v>
      </c>
    </row>
    <row r="25" spans="1:11" x14ac:dyDescent="0.25">
      <c r="A25" s="3">
        <v>41509</v>
      </c>
      <c r="B25">
        <v>1663.5</v>
      </c>
      <c r="D25">
        <f t="shared" si="1"/>
        <v>3.9470108837469844E-3</v>
      </c>
      <c r="F25">
        <f t="shared" si="4"/>
        <v>2.9894140242168378E-5</v>
      </c>
      <c r="H25">
        <f t="shared" si="2"/>
        <v>9.8967126691530964</v>
      </c>
      <c r="I25" s="6">
        <f t="shared" si="0"/>
        <v>22</v>
      </c>
      <c r="K25">
        <f t="shared" si="3"/>
        <v>8.6794719545755961E-2</v>
      </c>
    </row>
    <row r="26" spans="1:11" x14ac:dyDescent="0.25">
      <c r="A26" s="3">
        <v>41512</v>
      </c>
      <c r="B26">
        <v>1656.780029</v>
      </c>
      <c r="D26">
        <f t="shared" si="1"/>
        <v>-4.0396579501051919E-3</v>
      </c>
      <c r="F26">
        <f t="shared" si="4"/>
        <v>2.9067950409551736E-5</v>
      </c>
      <c r="H26">
        <f t="shared" si="2"/>
        <v>9.8844712896440736</v>
      </c>
      <c r="I26" s="6">
        <f t="shared" si="0"/>
        <v>23</v>
      </c>
      <c r="K26">
        <f t="shared" si="3"/>
        <v>8.5586935353516649E-2</v>
      </c>
    </row>
    <row r="27" spans="1:11" x14ac:dyDescent="0.25">
      <c r="A27" s="3">
        <v>41513</v>
      </c>
      <c r="B27">
        <v>1630.4799800000001</v>
      </c>
      <c r="D27">
        <f t="shared" si="1"/>
        <v>-1.5874194847625089E-2</v>
      </c>
      <c r="F27">
        <f t="shared" si="4"/>
        <v>2.8332148251223061E-5</v>
      </c>
      <c r="H27">
        <f t="shared" si="2"/>
        <v>1.5773745111405528</v>
      </c>
      <c r="I27" s="6">
        <f t="shared" si="0"/>
        <v>24</v>
      </c>
      <c r="K27">
        <f t="shared" si="3"/>
        <v>8.4496753543010228E-2</v>
      </c>
    </row>
    <row r="28" spans="1:11" x14ac:dyDescent="0.25">
      <c r="A28" s="3">
        <v>41514</v>
      </c>
      <c r="B28">
        <v>1634.959961</v>
      </c>
      <c r="D28">
        <f t="shared" si="1"/>
        <v>2.7476455123355468E-3</v>
      </c>
      <c r="F28">
        <f t="shared" si="4"/>
        <v>4.124033739981988E-5</v>
      </c>
      <c r="H28">
        <f t="shared" si="2"/>
        <v>9.9130313000116672</v>
      </c>
      <c r="I28" s="6">
        <f t="shared" si="0"/>
        <v>25</v>
      </c>
      <c r="K28">
        <f t="shared" si="3"/>
        <v>0.10194393078920691</v>
      </c>
    </row>
    <row r="29" spans="1:11" x14ac:dyDescent="0.25">
      <c r="A29" s="3">
        <v>41515</v>
      </c>
      <c r="B29">
        <v>1638.170044</v>
      </c>
      <c r="D29">
        <f t="shared" si="1"/>
        <v>1.9634015979428259E-3</v>
      </c>
      <c r="F29">
        <f t="shared" si="4"/>
        <v>3.9295908189806151E-5</v>
      </c>
      <c r="H29">
        <f t="shared" si="2"/>
        <v>10.046289723059619</v>
      </c>
      <c r="I29" s="6">
        <f t="shared" si="0"/>
        <v>26</v>
      </c>
      <c r="K29">
        <f t="shared" si="3"/>
        <v>9.9511651899821002E-2</v>
      </c>
    </row>
    <row r="30" spans="1:11" x14ac:dyDescent="0.25">
      <c r="A30" s="3">
        <v>41516</v>
      </c>
      <c r="B30">
        <v>1632.969971</v>
      </c>
      <c r="D30">
        <f t="shared" si="1"/>
        <v>-3.1743182089343435E-3</v>
      </c>
      <c r="F30">
        <f t="shared" si="4"/>
        <v>3.7250469073008135E-5</v>
      </c>
      <c r="H30">
        <f t="shared" si="2"/>
        <v>9.9273448338951749</v>
      </c>
      <c r="I30" s="6">
        <f t="shared" si="0"/>
        <v>27</v>
      </c>
      <c r="K30">
        <f t="shared" si="3"/>
        <v>9.6887141594734077E-2</v>
      </c>
    </row>
    <row r="31" spans="1:11" x14ac:dyDescent="0.25">
      <c r="A31" s="3">
        <v>41520</v>
      </c>
      <c r="B31">
        <v>1639.7700199999999</v>
      </c>
      <c r="D31">
        <f t="shared" si="1"/>
        <v>4.1642217069280969E-3</v>
      </c>
      <c r="F31">
        <f t="shared" si="4"/>
        <v>3.5682139301764759E-5</v>
      </c>
      <c r="H31">
        <f t="shared" si="2"/>
        <v>9.7548820773817315</v>
      </c>
      <c r="I31" s="6">
        <f t="shared" si="0"/>
        <v>28</v>
      </c>
      <c r="K31">
        <f t="shared" si="3"/>
        <v>9.4825624722670407E-2</v>
      </c>
    </row>
    <row r="32" spans="1:11" x14ac:dyDescent="0.25">
      <c r="A32" s="3">
        <v>41521</v>
      </c>
      <c r="B32">
        <v>1653.079956</v>
      </c>
      <c r="D32">
        <f t="shared" si="1"/>
        <v>8.116952888308146E-3</v>
      </c>
      <c r="F32">
        <f t="shared" si="4"/>
        <v>3.4623584224908059E-5</v>
      </c>
      <c r="H32">
        <f t="shared" si="2"/>
        <v>8.3680839810851388</v>
      </c>
      <c r="I32" s="6">
        <f t="shared" si="0"/>
        <v>29</v>
      </c>
      <c r="K32">
        <f t="shared" si="3"/>
        <v>9.3408475122318688E-2</v>
      </c>
    </row>
    <row r="33" spans="1:11" x14ac:dyDescent="0.25">
      <c r="A33" s="3">
        <v>41522</v>
      </c>
      <c r="B33">
        <v>1655.079956</v>
      </c>
      <c r="D33">
        <f t="shared" si="1"/>
        <v>1.2098628337612002E-3</v>
      </c>
      <c r="F33">
        <f t="shared" si="4"/>
        <v>3.642780068409148E-5</v>
      </c>
      <c r="H33">
        <f t="shared" si="2"/>
        <v>10.179995600835895</v>
      </c>
      <c r="I33" s="6">
        <f t="shared" si="0"/>
        <v>30</v>
      </c>
      <c r="K33">
        <f t="shared" si="3"/>
        <v>9.5811302946943858E-2</v>
      </c>
    </row>
    <row r="34" spans="1:11" x14ac:dyDescent="0.25">
      <c r="A34" s="3">
        <v>41523</v>
      </c>
      <c r="B34">
        <v>1655.170044</v>
      </c>
      <c r="D34">
        <f t="shared" si="1"/>
        <v>5.443120718931801E-5</v>
      </c>
      <c r="F34">
        <f t="shared" si="4"/>
        <v>3.4409887082870046E-5</v>
      </c>
      <c r="H34">
        <f t="shared" si="2"/>
        <v>10.277080517790944</v>
      </c>
      <c r="I34" s="6">
        <f t="shared" si="0"/>
        <v>31</v>
      </c>
      <c r="K34">
        <f t="shared" si="3"/>
        <v>9.3119769892774387E-2</v>
      </c>
    </row>
    <row r="35" spans="1:11" x14ac:dyDescent="0.25">
      <c r="A35" s="3">
        <v>41526</v>
      </c>
      <c r="B35">
        <v>1671.709961</v>
      </c>
      <c r="D35">
        <f t="shared" si="1"/>
        <v>9.9928808281404945E-3</v>
      </c>
      <c r="F35">
        <f t="shared" si="4"/>
        <v>3.2424126419790577E-5</v>
      </c>
      <c r="H35">
        <f t="shared" si="2"/>
        <v>7.2568743035475265</v>
      </c>
      <c r="I35" s="6">
        <f t="shared" si="0"/>
        <v>32</v>
      </c>
      <c r="K35">
        <f t="shared" si="3"/>
        <v>9.0392919290103832E-2</v>
      </c>
    </row>
    <row r="36" spans="1:11" x14ac:dyDescent="0.25">
      <c r="A36" s="3">
        <v>41527</v>
      </c>
      <c r="B36">
        <v>1683.98999</v>
      </c>
      <c r="D36">
        <f t="shared" si="1"/>
        <v>7.345789213730726E-3</v>
      </c>
      <c r="F36">
        <f t="shared" si="4"/>
        <v>3.6315984682760908E-5</v>
      </c>
      <c r="H36">
        <f t="shared" si="2"/>
        <v>8.737388429087197</v>
      </c>
      <c r="I36" s="6">
        <f t="shared" si="0"/>
        <v>33</v>
      </c>
      <c r="K36">
        <f t="shared" si="3"/>
        <v>9.566414239439848E-2</v>
      </c>
    </row>
    <row r="37" spans="1:11" x14ac:dyDescent="0.25">
      <c r="A37" s="3">
        <v>41528</v>
      </c>
      <c r="B37">
        <v>1689.130005</v>
      </c>
      <c r="D37">
        <f t="shared" si="1"/>
        <v>3.0522835827545202E-3</v>
      </c>
      <c r="F37">
        <f t="shared" si="4"/>
        <v>3.7334326826677055E-5</v>
      </c>
      <c r="H37">
        <f t="shared" si="2"/>
        <v>9.9460566369633785</v>
      </c>
      <c r="I37" s="6">
        <f t="shared" si="0"/>
        <v>34</v>
      </c>
      <c r="K37">
        <f t="shared" si="3"/>
        <v>9.6996135800982389E-2</v>
      </c>
    </row>
    <row r="38" spans="1:11" x14ac:dyDescent="0.25">
      <c r="A38" s="3">
        <v>41529</v>
      </c>
      <c r="B38">
        <v>1683.420044</v>
      </c>
      <c r="D38">
        <f t="shared" si="1"/>
        <v>-3.3804153517479085E-3</v>
      </c>
      <c r="F38">
        <f t="shared" si="4"/>
        <v>3.571730268392979E-5</v>
      </c>
      <c r="H38">
        <f t="shared" si="2"/>
        <v>9.9199405215057084</v>
      </c>
      <c r="I38" s="6">
        <f t="shared" si="0"/>
        <v>35</v>
      </c>
      <c r="K38">
        <f t="shared" si="3"/>
        <v>9.4872336728628687E-2</v>
      </c>
    </row>
    <row r="39" spans="1:11" x14ac:dyDescent="0.25">
      <c r="A39" s="3">
        <v>41530</v>
      </c>
      <c r="B39">
        <v>1687.98999</v>
      </c>
      <c r="D39">
        <f t="shared" si="1"/>
        <v>2.7146795693018806E-3</v>
      </c>
      <c r="F39">
        <f t="shared" si="4"/>
        <v>3.4315424557112596E-5</v>
      </c>
      <c r="H39">
        <f t="shared" si="2"/>
        <v>10.065158389828468</v>
      </c>
      <c r="I39" s="6">
        <f t="shared" si="0"/>
        <v>36</v>
      </c>
      <c r="K39">
        <f t="shared" si="3"/>
        <v>9.2991865173209495E-2</v>
      </c>
    </row>
    <row r="40" spans="1:11" x14ac:dyDescent="0.25">
      <c r="A40" s="3">
        <v>41533</v>
      </c>
      <c r="B40">
        <v>1697.599976</v>
      </c>
      <c r="D40">
        <f t="shared" si="1"/>
        <v>5.6931534291858772E-3</v>
      </c>
      <c r="F40">
        <f t="shared" si="4"/>
        <v>3.2760267055420399E-5</v>
      </c>
      <c r="H40">
        <f t="shared" si="2"/>
        <v>9.3369250460428503</v>
      </c>
      <c r="I40" s="6">
        <f t="shared" si="0"/>
        <v>37</v>
      </c>
      <c r="K40">
        <f t="shared" si="3"/>
        <v>9.0860262480173037E-2</v>
      </c>
    </row>
    <row r="41" spans="1:11" x14ac:dyDescent="0.25">
      <c r="A41" s="3">
        <v>41534</v>
      </c>
      <c r="B41">
        <v>1704.76001</v>
      </c>
      <c r="D41">
        <f t="shared" si="1"/>
        <v>4.2177392207974418E-3</v>
      </c>
      <c r="F41">
        <f t="shared" si="4"/>
        <v>3.2740166943639842E-5</v>
      </c>
      <c r="H41">
        <f t="shared" si="2"/>
        <v>9.7835592789573607</v>
      </c>
      <c r="I41" s="6">
        <f t="shared" si="0"/>
        <v>38</v>
      </c>
      <c r="K41">
        <f t="shared" si="3"/>
        <v>9.0832384477108383E-2</v>
      </c>
    </row>
    <row r="42" spans="1:11" x14ac:dyDescent="0.25">
      <c r="A42" s="3">
        <v>41535</v>
      </c>
      <c r="B42">
        <v>1725.5200199999999</v>
      </c>
      <c r="D42">
        <f t="shared" si="1"/>
        <v>1.217767303211199E-2</v>
      </c>
      <c r="F42">
        <f t="shared" si="4"/>
        <v>3.1877294248359206E-5</v>
      </c>
      <c r="H42">
        <f t="shared" si="2"/>
        <v>5.7015366606472053</v>
      </c>
      <c r="I42" s="6">
        <f t="shared" si="0"/>
        <v>39</v>
      </c>
      <c r="K42">
        <f t="shared" si="3"/>
        <v>8.9627440834749481E-2</v>
      </c>
    </row>
    <row r="43" spans="1:11" x14ac:dyDescent="0.25">
      <c r="A43" s="3">
        <v>41536</v>
      </c>
      <c r="B43">
        <v>1722.339966</v>
      </c>
      <c r="D43">
        <f t="shared" si="1"/>
        <v>-1.8429539867059481E-3</v>
      </c>
      <c r="F43">
        <f t="shared" si="4"/>
        <v>3.8596265379530418E-5</v>
      </c>
      <c r="H43">
        <f t="shared" si="2"/>
        <v>10.074354829593279</v>
      </c>
      <c r="I43" s="6">
        <f t="shared" si="0"/>
        <v>40</v>
      </c>
      <c r="K43">
        <f t="shared" si="3"/>
        <v>9.8621797162907476E-2</v>
      </c>
    </row>
    <row r="44" spans="1:11" x14ac:dyDescent="0.25">
      <c r="A44" s="3">
        <v>41537</v>
      </c>
      <c r="B44">
        <v>1709.910034</v>
      </c>
      <c r="D44">
        <f t="shared" si="1"/>
        <v>-7.2168864715295164E-3</v>
      </c>
      <c r="F44">
        <f t="shared" si="4"/>
        <v>3.6564745511921942E-5</v>
      </c>
      <c r="H44">
        <f t="shared" si="2"/>
        <v>8.7920088759742132</v>
      </c>
      <c r="I44" s="6">
        <f t="shared" si="0"/>
        <v>41</v>
      </c>
      <c r="K44">
        <f t="shared" si="3"/>
        <v>9.5991228083634444E-2</v>
      </c>
    </row>
    <row r="45" spans="1:11" x14ac:dyDescent="0.25">
      <c r="A45" s="3">
        <v>41540</v>
      </c>
      <c r="B45">
        <v>1701.839966</v>
      </c>
      <c r="D45">
        <f t="shared" si="1"/>
        <v>-4.7195863171360227E-3</v>
      </c>
      <c r="F45">
        <f t="shared" si="4"/>
        <v>3.7460391786576181E-5</v>
      </c>
      <c r="H45">
        <f t="shared" si="2"/>
        <v>9.5976118255127787</v>
      </c>
      <c r="I45" s="6">
        <f t="shared" si="0"/>
        <v>42</v>
      </c>
      <c r="K45">
        <f t="shared" si="3"/>
        <v>9.7159758800736004E-2</v>
      </c>
    </row>
    <row r="46" spans="1:11" x14ac:dyDescent="0.25">
      <c r="A46" s="3">
        <v>41541</v>
      </c>
      <c r="B46">
        <v>1697.420044</v>
      </c>
      <c r="D46">
        <f t="shared" si="1"/>
        <v>-2.5971431440693069E-3</v>
      </c>
      <c r="F46">
        <f t="shared" si="4"/>
        <v>3.6583953190192553E-5</v>
      </c>
      <c r="H46">
        <f t="shared" si="2"/>
        <v>10.031526229943056</v>
      </c>
      <c r="I46" s="6">
        <f t="shared" si="0"/>
        <v>43</v>
      </c>
      <c r="K46">
        <f t="shared" si="3"/>
        <v>9.601643715493989E-2</v>
      </c>
    </row>
    <row r="47" spans="1:11" x14ac:dyDescent="0.25">
      <c r="A47" s="3">
        <v>41542</v>
      </c>
      <c r="B47">
        <v>1692.7700199999999</v>
      </c>
      <c r="D47">
        <f t="shared" si="1"/>
        <v>-2.7394657064624779E-3</v>
      </c>
      <c r="F47">
        <f t="shared" si="4"/>
        <v>3.4861837139938537E-5</v>
      </c>
      <c r="H47">
        <f t="shared" si="2"/>
        <v>10.048848832010036</v>
      </c>
      <c r="I47" s="6">
        <f t="shared" si="0"/>
        <v>44</v>
      </c>
      <c r="K47">
        <f t="shared" si="3"/>
        <v>9.3729306832305709E-2</v>
      </c>
    </row>
    <row r="48" spans="1:11" x14ac:dyDescent="0.25">
      <c r="A48" s="3">
        <v>41543</v>
      </c>
      <c r="B48">
        <v>1698.670044</v>
      </c>
      <c r="D48">
        <f t="shared" si="1"/>
        <v>3.4854256220818646E-3</v>
      </c>
      <c r="F48">
        <f t="shared" si="4"/>
        <v>3.3282946182874791E-5</v>
      </c>
      <c r="H48">
        <f t="shared" si="2"/>
        <v>9.9454679302868474</v>
      </c>
      <c r="I48" s="6">
        <f t="shared" si="0"/>
        <v>45</v>
      </c>
      <c r="K48">
        <f t="shared" si="3"/>
        <v>9.158221682228733E-2</v>
      </c>
    </row>
    <row r="49" spans="1:11" x14ac:dyDescent="0.25">
      <c r="A49" s="3">
        <v>41544</v>
      </c>
      <c r="B49">
        <v>1691.75</v>
      </c>
      <c r="D49">
        <f t="shared" si="1"/>
        <v>-4.0738011625287493E-3</v>
      </c>
      <c r="F49">
        <f t="shared" si="4"/>
        <v>3.2063175315114579E-5</v>
      </c>
      <c r="H49">
        <f t="shared" si="2"/>
        <v>9.8302037335864547</v>
      </c>
      <c r="I49" s="6">
        <f t="shared" si="0"/>
        <v>46</v>
      </c>
      <c r="K49">
        <f t="shared" si="3"/>
        <v>8.9888376219669663E-2</v>
      </c>
    </row>
    <row r="50" spans="1:11" x14ac:dyDescent="0.25">
      <c r="A50" s="3">
        <v>41547</v>
      </c>
      <c r="B50">
        <v>1681.5500489999999</v>
      </c>
      <c r="D50">
        <f t="shared" si="1"/>
        <v>-6.0292306782917422E-3</v>
      </c>
      <c r="F50">
        <f t="shared" si="4"/>
        <v>3.1170494698188793E-5</v>
      </c>
      <c r="H50">
        <f t="shared" si="2"/>
        <v>9.2098196120868661</v>
      </c>
      <c r="I50" s="6">
        <f t="shared" si="0"/>
        <v>47</v>
      </c>
      <c r="K50">
        <f t="shared" si="3"/>
        <v>8.8628238524431802E-2</v>
      </c>
    </row>
    <row r="51" spans="1:11" x14ac:dyDescent="0.25">
      <c r="A51" s="3">
        <v>41548</v>
      </c>
      <c r="B51">
        <v>1695</v>
      </c>
      <c r="D51">
        <f t="shared" si="1"/>
        <v>7.9985433725261994E-3</v>
      </c>
      <c r="F51">
        <f t="shared" si="4"/>
        <v>3.1469518226844229E-5</v>
      </c>
      <c r="H51">
        <f t="shared" si="2"/>
        <v>8.3335176728368037</v>
      </c>
      <c r="I51" s="6">
        <f t="shared" si="0"/>
        <v>48</v>
      </c>
      <c r="K51">
        <f t="shared" si="3"/>
        <v>8.9052336258880621E-2</v>
      </c>
    </row>
    <row r="52" spans="1:11" x14ac:dyDescent="0.25">
      <c r="A52" s="3">
        <v>41549</v>
      </c>
      <c r="B52">
        <v>1693.869995</v>
      </c>
      <c r="D52">
        <f t="shared" si="1"/>
        <v>-6.666696165191639E-4</v>
      </c>
      <c r="F52">
        <f t="shared" si="4"/>
        <v>3.3345636953418137E-5</v>
      </c>
      <c r="H52">
        <f t="shared" si="2"/>
        <v>10.295255088493569</v>
      </c>
      <c r="I52" s="6">
        <f t="shared" si="0"/>
        <v>49</v>
      </c>
      <c r="K52">
        <f t="shared" si="3"/>
        <v>9.1668427019674398E-2</v>
      </c>
    </row>
    <row r="53" spans="1:11" x14ac:dyDescent="0.25">
      <c r="A53" s="3">
        <v>41550</v>
      </c>
      <c r="B53">
        <v>1678.660034</v>
      </c>
      <c r="D53">
        <f t="shared" si="1"/>
        <v>-8.979414621486357E-3</v>
      </c>
      <c r="F53">
        <f t="shared" si="4"/>
        <v>3.1446778298620644E-5</v>
      </c>
      <c r="H53">
        <f t="shared" si="2"/>
        <v>7.8032029720806264</v>
      </c>
      <c r="I53" s="6">
        <f t="shared" si="0"/>
        <v>50</v>
      </c>
      <c r="K53">
        <f t="shared" si="3"/>
        <v>8.902015575841464E-2</v>
      </c>
    </row>
    <row r="54" spans="1:11" x14ac:dyDescent="0.25">
      <c r="A54" s="3">
        <v>41551</v>
      </c>
      <c r="B54">
        <v>1690.5</v>
      </c>
      <c r="D54">
        <f t="shared" si="1"/>
        <v>7.05322445295079E-3</v>
      </c>
      <c r="F54">
        <f t="shared" si="4"/>
        <v>3.4285331419792856E-5</v>
      </c>
      <c r="H54">
        <f t="shared" si="2"/>
        <v>8.8297941379463936</v>
      </c>
      <c r="I54" s="6">
        <f t="shared" si="0"/>
        <v>51</v>
      </c>
      <c r="K54">
        <f t="shared" si="3"/>
        <v>9.2951081315860981E-2</v>
      </c>
    </row>
    <row r="55" spans="1:11" x14ac:dyDescent="0.25">
      <c r="A55" s="3">
        <v>41554</v>
      </c>
      <c r="B55">
        <v>1676.119995</v>
      </c>
      <c r="D55">
        <f t="shared" si="1"/>
        <v>-8.5063620230700875E-3</v>
      </c>
      <c r="F55">
        <f t="shared" si="4"/>
        <v>3.5177742186944361E-5</v>
      </c>
      <c r="H55">
        <f t="shared" si="2"/>
        <v>8.198165816150631</v>
      </c>
      <c r="I55" s="6">
        <f t="shared" si="0"/>
        <v>52</v>
      </c>
      <c r="K55">
        <f t="shared" si="3"/>
        <v>9.4153019235232061E-2</v>
      </c>
    </row>
    <row r="56" spans="1:11" x14ac:dyDescent="0.25">
      <c r="A56" s="3">
        <v>41555</v>
      </c>
      <c r="B56">
        <v>1655.4499510000001</v>
      </c>
      <c r="D56">
        <f t="shared" si="1"/>
        <v>-1.2332078885557332E-2</v>
      </c>
      <c r="F56">
        <f t="shared" si="4"/>
        <v>3.7323574219702151E-5</v>
      </c>
      <c r="H56">
        <f t="shared" si="2"/>
        <v>6.1212443109868531</v>
      </c>
      <c r="I56" s="6">
        <f t="shared" si="0"/>
        <v>53</v>
      </c>
      <c r="K56">
        <f t="shared" si="3"/>
        <v>9.6982166934776945E-2</v>
      </c>
    </row>
    <row r="57" spans="1:11" x14ac:dyDescent="0.25">
      <c r="A57" s="3">
        <v>41556</v>
      </c>
      <c r="B57">
        <v>1656.400024</v>
      </c>
      <c r="D57">
        <f t="shared" si="1"/>
        <v>5.7390620563676272E-4</v>
      </c>
      <c r="F57">
        <f t="shared" si="4"/>
        <v>4.3946634474986522E-5</v>
      </c>
      <c r="H57">
        <f t="shared" si="2"/>
        <v>10.025039779050307</v>
      </c>
      <c r="I57" s="6">
        <f t="shared" si="0"/>
        <v>54</v>
      </c>
      <c r="K57">
        <f t="shared" si="3"/>
        <v>0.10523569683190492</v>
      </c>
    </row>
    <row r="58" spans="1:11" x14ac:dyDescent="0.25">
      <c r="A58" s="3">
        <v>41557</v>
      </c>
      <c r="B58">
        <v>1692.5600589999999</v>
      </c>
      <c r="D58">
        <f t="shared" si="1"/>
        <v>2.1830496544353997E-2</v>
      </c>
      <c r="F58">
        <f t="shared" si="4"/>
        <v>4.1429308296277748E-5</v>
      </c>
      <c r="H58">
        <f t="shared" si="2"/>
        <v>-1.4117011785943632</v>
      </c>
      <c r="I58" s="6">
        <f t="shared" si="0"/>
        <v>55</v>
      </c>
      <c r="K58">
        <f t="shared" si="3"/>
        <v>0.10217722686911204</v>
      </c>
    </row>
    <row r="59" spans="1:11" x14ac:dyDescent="0.25">
      <c r="A59" s="3">
        <v>41558</v>
      </c>
      <c r="B59">
        <v>1703.1999510000001</v>
      </c>
      <c r="D59">
        <f t="shared" si="1"/>
        <v>6.2862714640013525E-3</v>
      </c>
      <c r="F59">
        <f t="shared" si="4"/>
        <v>6.6543044438039989E-5</v>
      </c>
      <c r="H59">
        <f t="shared" si="2"/>
        <v>9.0238021878920307</v>
      </c>
      <c r="I59" s="6">
        <f t="shared" si="0"/>
        <v>56</v>
      </c>
      <c r="K59">
        <f t="shared" si="3"/>
        <v>0.12949458366428335</v>
      </c>
    </row>
    <row r="60" spans="1:11" x14ac:dyDescent="0.25">
      <c r="A60" s="3">
        <v>41561</v>
      </c>
      <c r="B60">
        <v>1710.1400149999999</v>
      </c>
      <c r="D60">
        <f t="shared" si="1"/>
        <v>4.074720643295681E-3</v>
      </c>
      <c r="F60">
        <f t="shared" si="4"/>
        <v>6.4983275812661472E-5</v>
      </c>
      <c r="H60">
        <f t="shared" si="2"/>
        <v>9.3858787489492244</v>
      </c>
      <c r="I60" s="6">
        <f t="shared" si="0"/>
        <v>57</v>
      </c>
      <c r="K60">
        <f t="shared" si="3"/>
        <v>0.12796790810508193</v>
      </c>
    </row>
    <row r="61" spans="1:11" x14ac:dyDescent="0.25">
      <c r="A61" s="3">
        <v>41562</v>
      </c>
      <c r="B61">
        <v>1698.0600589999999</v>
      </c>
      <c r="D61">
        <f t="shared" si="1"/>
        <v>-7.0637233758898028E-3</v>
      </c>
      <c r="F61">
        <f t="shared" si="4"/>
        <v>6.2191077475374086E-5</v>
      </c>
      <c r="H61">
        <f t="shared" si="2"/>
        <v>8.8829944111283208</v>
      </c>
      <c r="I61" s="6">
        <f t="shared" si="0"/>
        <v>58</v>
      </c>
      <c r="K61">
        <f t="shared" si="3"/>
        <v>0.1251884640204291</v>
      </c>
    </row>
    <row r="62" spans="1:11" x14ac:dyDescent="0.25">
      <c r="A62" s="3">
        <v>41563</v>
      </c>
      <c r="B62">
        <v>1721.540039</v>
      </c>
      <c r="D62">
        <f t="shared" si="1"/>
        <v>1.3827532115576408E-2</v>
      </c>
      <c r="F62">
        <f t="shared" si="4"/>
        <v>6.1481490423005676E-5</v>
      </c>
      <c r="H62">
        <f t="shared" si="2"/>
        <v>6.5868848500728143</v>
      </c>
      <c r="I62" s="6">
        <f t="shared" si="0"/>
        <v>59</v>
      </c>
      <c r="K62">
        <f t="shared" si="3"/>
        <v>0.1244722281739884</v>
      </c>
    </row>
    <row r="63" spans="1:11" x14ac:dyDescent="0.25">
      <c r="A63" s="3">
        <v>41564</v>
      </c>
      <c r="B63">
        <v>1733.150024</v>
      </c>
      <c r="D63">
        <f t="shared" si="1"/>
        <v>6.7439529357353808E-3</v>
      </c>
      <c r="F63">
        <f t="shared" si="4"/>
        <v>6.8968099536484463E-5</v>
      </c>
      <c r="H63">
        <f t="shared" si="2"/>
        <v>8.922418110348648</v>
      </c>
      <c r="I63" s="6">
        <f t="shared" si="0"/>
        <v>60</v>
      </c>
      <c r="K63">
        <f t="shared" si="3"/>
        <v>0.13183308038271005</v>
      </c>
    </row>
    <row r="64" spans="1:11" x14ac:dyDescent="0.25">
      <c r="A64" s="3">
        <v>41565</v>
      </c>
      <c r="B64">
        <v>1744.5</v>
      </c>
      <c r="D64">
        <f t="shared" si="1"/>
        <v>6.5487556430948472E-3</v>
      </c>
      <c r="F64">
        <f t="shared" si="4"/>
        <v>6.7612559759053524E-5</v>
      </c>
      <c r="H64">
        <f t="shared" si="2"/>
        <v>8.9674233960232197</v>
      </c>
      <c r="I64" s="6">
        <f t="shared" si="0"/>
        <v>61</v>
      </c>
      <c r="K64">
        <f t="shared" si="3"/>
        <v>0.13053108847811501</v>
      </c>
    </row>
    <row r="65" spans="1:11" x14ac:dyDescent="0.25">
      <c r="A65" s="3">
        <v>41568</v>
      </c>
      <c r="B65">
        <v>1744.660034</v>
      </c>
      <c r="D65">
        <f t="shared" si="1"/>
        <v>9.1736314130120954E-5</v>
      </c>
      <c r="F65">
        <f t="shared" si="4"/>
        <v>6.618550306704961E-5</v>
      </c>
      <c r="H65">
        <f t="shared" si="2"/>
        <v>9.6229219549287439</v>
      </c>
      <c r="I65" s="6">
        <f t="shared" si="0"/>
        <v>62</v>
      </c>
      <c r="K65">
        <f t="shared" si="3"/>
        <v>0.12914622244919324</v>
      </c>
    </row>
    <row r="66" spans="1:11" x14ac:dyDescent="0.25">
      <c r="A66" s="3">
        <v>41569</v>
      </c>
      <c r="B66">
        <v>1754.670044</v>
      </c>
      <c r="D66">
        <f t="shared" si="1"/>
        <v>5.7375132145658847E-3</v>
      </c>
      <c r="F66">
        <f t="shared" si="4"/>
        <v>6.2366159729683533E-5</v>
      </c>
      <c r="H66">
        <f t="shared" si="2"/>
        <v>9.1546524857069045</v>
      </c>
      <c r="I66" s="6">
        <f t="shared" si="0"/>
        <v>63</v>
      </c>
      <c r="K66">
        <f t="shared" si="3"/>
        <v>0.12536455739913194</v>
      </c>
    </row>
    <row r="67" spans="1:11" x14ac:dyDescent="0.25">
      <c r="A67" s="3">
        <v>41570</v>
      </c>
      <c r="B67">
        <v>1746.380005</v>
      </c>
      <c r="D67">
        <f t="shared" si="1"/>
        <v>-4.724557205696491E-3</v>
      </c>
      <c r="F67">
        <f t="shared" si="4"/>
        <v>6.0666650179649864E-5</v>
      </c>
      <c r="H67">
        <f t="shared" si="2"/>
        <v>9.3421804941317603</v>
      </c>
      <c r="I67" s="6">
        <f t="shared" si="0"/>
        <v>64</v>
      </c>
      <c r="K67">
        <f t="shared" si="3"/>
        <v>0.12364463532750528</v>
      </c>
    </row>
    <row r="68" spans="1:11" x14ac:dyDescent="0.25">
      <c r="A68" s="3">
        <v>41571</v>
      </c>
      <c r="B68">
        <v>1752.0699460000001</v>
      </c>
      <c r="D68">
        <f t="shared" si="1"/>
        <v>3.2581345318369527E-3</v>
      </c>
      <c r="F68">
        <f t="shared" si="4"/>
        <v>5.8453595397390581E-5</v>
      </c>
      <c r="H68">
        <f t="shared" si="2"/>
        <v>9.5656727798198382</v>
      </c>
      <c r="I68" s="6">
        <f t="shared" ref="I68:I131" si="5">I67+1</f>
        <v>65</v>
      </c>
      <c r="K68">
        <f t="shared" si="3"/>
        <v>0.12136847218343991</v>
      </c>
    </row>
    <row r="69" spans="1:11" x14ac:dyDescent="0.25">
      <c r="A69" s="3">
        <v>41572</v>
      </c>
      <c r="B69">
        <v>1759.7700199999999</v>
      </c>
      <c r="D69">
        <f t="shared" ref="D69:D132" si="6">($B69-$B68)/$B68</f>
        <v>4.3948439487699869E-3</v>
      </c>
      <c r="F69">
        <f t="shared" si="4"/>
        <v>5.5692664922040125E-5</v>
      </c>
      <c r="H69">
        <f t="shared" ref="H69:H132" si="7">-LN(F69)-D69*D69/F69</f>
        <v>9.4488542595826743</v>
      </c>
      <c r="I69" s="6">
        <f t="shared" si="5"/>
        <v>66</v>
      </c>
      <c r="K69">
        <f t="shared" ref="K69:K132" si="8">SQRT(F69*252)</f>
        <v>0.11846751267902146</v>
      </c>
    </row>
    <row r="70" spans="1:11" x14ac:dyDescent="0.25">
      <c r="A70" s="3">
        <v>41575</v>
      </c>
      <c r="B70">
        <v>1762.1099850000001</v>
      </c>
      <c r="D70">
        <f t="shared" si="6"/>
        <v>1.3296993205965176E-3</v>
      </c>
      <c r="F70">
        <f t="shared" ref="F70:F133" si="9">$D$1283*$F69+(1-$D$1283)*$D69*$D69</f>
        <v>5.3593144961264421E-5</v>
      </c>
      <c r="H70">
        <f t="shared" si="7"/>
        <v>9.8010982256751813</v>
      </c>
      <c r="I70" s="6">
        <f t="shared" si="5"/>
        <v>67</v>
      </c>
      <c r="K70">
        <f t="shared" si="8"/>
        <v>0.11621304802060152</v>
      </c>
    </row>
    <row r="71" spans="1:11" x14ac:dyDescent="0.25">
      <c r="A71" s="3">
        <v>41576</v>
      </c>
      <c r="B71">
        <v>1771.9499510000001</v>
      </c>
      <c r="D71">
        <f t="shared" si="6"/>
        <v>5.5841951318379279E-3</v>
      </c>
      <c r="F71">
        <f t="shared" si="9"/>
        <v>5.0602115187509759E-5</v>
      </c>
      <c r="H71">
        <f t="shared" si="7"/>
        <v>9.275273468968436</v>
      </c>
      <c r="I71" s="6">
        <f t="shared" si="5"/>
        <v>68</v>
      </c>
      <c r="K71">
        <f t="shared" si="8"/>
        <v>0.11292357161927026</v>
      </c>
    </row>
    <row r="72" spans="1:11" x14ac:dyDescent="0.25">
      <c r="A72" s="3">
        <v>41577</v>
      </c>
      <c r="B72">
        <v>1763.3100589999999</v>
      </c>
      <c r="D72">
        <f t="shared" si="6"/>
        <v>-4.8759232703633765E-3</v>
      </c>
      <c r="F72">
        <f t="shared" si="9"/>
        <v>4.9481374272268582E-5</v>
      </c>
      <c r="H72">
        <f t="shared" si="7"/>
        <v>9.4334379343203931</v>
      </c>
      <c r="I72" s="6">
        <f t="shared" si="5"/>
        <v>69</v>
      </c>
      <c r="K72">
        <f t="shared" si="8"/>
        <v>0.11166604818212061</v>
      </c>
    </row>
    <row r="73" spans="1:11" x14ac:dyDescent="0.25">
      <c r="A73" s="3">
        <v>41578</v>
      </c>
      <c r="B73">
        <v>1756.540039</v>
      </c>
      <c r="D73">
        <f t="shared" si="6"/>
        <v>-3.8393814890611542E-3</v>
      </c>
      <c r="F73">
        <f t="shared" si="9"/>
        <v>4.7997735526820678E-5</v>
      </c>
      <c r="H73">
        <f t="shared" si="7"/>
        <v>9.6372411898305259</v>
      </c>
      <c r="I73" s="6">
        <f t="shared" si="5"/>
        <v>70</v>
      </c>
      <c r="K73">
        <f t="shared" si="8"/>
        <v>0.10997922236840381</v>
      </c>
    </row>
    <row r="74" spans="1:11" x14ac:dyDescent="0.25">
      <c r="A74" s="3">
        <v>41579</v>
      </c>
      <c r="B74">
        <v>1761.6400149999999</v>
      </c>
      <c r="D74">
        <f t="shared" si="6"/>
        <v>2.9034214346194986E-3</v>
      </c>
      <c r="F74">
        <f t="shared" si="9"/>
        <v>4.6078348196673563E-5</v>
      </c>
      <c r="H74">
        <f t="shared" si="7"/>
        <v>9.8022212467606469</v>
      </c>
      <c r="I74" s="6">
        <f t="shared" si="5"/>
        <v>71</v>
      </c>
      <c r="K74">
        <f t="shared" si="8"/>
        <v>0.10775780132111892</v>
      </c>
    </row>
    <row r="75" spans="1:11" x14ac:dyDescent="0.25">
      <c r="A75" s="3">
        <v>41582</v>
      </c>
      <c r="B75">
        <v>1767.9300539999999</v>
      </c>
      <c r="D75">
        <f t="shared" si="6"/>
        <v>3.570558653551009E-3</v>
      </c>
      <c r="F75">
        <f t="shared" si="9"/>
        <v>4.3905503740562739E-5</v>
      </c>
      <c r="H75">
        <f t="shared" si="7"/>
        <v>9.743099783056806</v>
      </c>
      <c r="I75" s="6">
        <f t="shared" si="5"/>
        <v>72</v>
      </c>
      <c r="K75">
        <f t="shared" si="8"/>
        <v>0.10518643896730134</v>
      </c>
    </row>
    <row r="76" spans="1:11" x14ac:dyDescent="0.25">
      <c r="A76" s="3">
        <v>41583</v>
      </c>
      <c r="B76">
        <v>1762.969971</v>
      </c>
      <c r="D76">
        <f t="shared" si="6"/>
        <v>-2.8055878052288263E-3</v>
      </c>
      <c r="F76">
        <f t="shared" si="9"/>
        <v>4.2107331397000819E-5</v>
      </c>
      <c r="H76">
        <f t="shared" si="7"/>
        <v>9.8883539526964235</v>
      </c>
      <c r="I76" s="6">
        <f t="shared" si="5"/>
        <v>73</v>
      </c>
      <c r="K76">
        <f t="shared" si="8"/>
        <v>0.10300993889933245</v>
      </c>
    </row>
    <row r="77" spans="1:11" x14ac:dyDescent="0.25">
      <c r="A77" s="3">
        <v>41584</v>
      </c>
      <c r="B77">
        <v>1770.48999</v>
      </c>
      <c r="D77">
        <f t="shared" si="6"/>
        <v>4.2655400396494035E-3</v>
      </c>
      <c r="F77">
        <f t="shared" si="9"/>
        <v>4.0131434969184951E-5</v>
      </c>
      <c r="H77">
        <f t="shared" si="7"/>
        <v>9.6699695736466555</v>
      </c>
      <c r="I77" s="6">
        <f t="shared" si="5"/>
        <v>74</v>
      </c>
      <c r="K77">
        <f t="shared" si="8"/>
        <v>0.10056401748256982</v>
      </c>
    </row>
    <row r="78" spans="1:11" x14ac:dyDescent="0.25">
      <c r="A78" s="3">
        <v>41585</v>
      </c>
      <c r="B78">
        <v>1747.150024</v>
      </c>
      <c r="D78">
        <f t="shared" si="6"/>
        <v>-1.3182772075429811E-2</v>
      </c>
      <c r="F78">
        <f t="shared" si="9"/>
        <v>3.8865386217420941E-5</v>
      </c>
      <c r="H78">
        <f t="shared" si="7"/>
        <v>5.6839346889649329</v>
      </c>
      <c r="I78" s="6">
        <f t="shared" si="5"/>
        <v>75</v>
      </c>
      <c r="K78">
        <f t="shared" si="8"/>
        <v>9.8965030828015596E-2</v>
      </c>
    </row>
    <row r="79" spans="1:11" x14ac:dyDescent="0.25">
      <c r="A79" s="3">
        <v>41586</v>
      </c>
      <c r="B79">
        <v>1770.6099850000001</v>
      </c>
      <c r="D79">
        <f t="shared" si="6"/>
        <v>1.3427559555698475E-2</v>
      </c>
      <c r="F79">
        <f t="shared" si="9"/>
        <v>4.6652162261129432E-5</v>
      </c>
      <c r="H79">
        <f t="shared" si="7"/>
        <v>6.1080324599297482</v>
      </c>
      <c r="I79" s="6">
        <f t="shared" si="5"/>
        <v>76</v>
      </c>
      <c r="K79">
        <f t="shared" si="8"/>
        <v>0.10842667978779308</v>
      </c>
    </row>
    <row r="80" spans="1:11" x14ac:dyDescent="0.25">
      <c r="A80" s="3">
        <v>41589</v>
      </c>
      <c r="B80">
        <v>1771.8900149999999</v>
      </c>
      <c r="D80">
        <f t="shared" si="6"/>
        <v>7.2293165115066085E-4</v>
      </c>
      <c r="F80">
        <f t="shared" si="9"/>
        <v>5.4365474174389707E-5</v>
      </c>
      <c r="H80">
        <f t="shared" si="7"/>
        <v>9.8101679979992635</v>
      </c>
      <c r="I80" s="6">
        <f t="shared" si="5"/>
        <v>77</v>
      </c>
      <c r="K80">
        <f t="shared" si="8"/>
        <v>0.11704742411495524</v>
      </c>
    </row>
    <row r="81" spans="1:11" x14ac:dyDescent="0.25">
      <c r="A81" s="3">
        <v>41590</v>
      </c>
      <c r="B81">
        <v>1767.6899410000001</v>
      </c>
      <c r="D81">
        <f t="shared" si="6"/>
        <v>-2.3703920471609286E-3</v>
      </c>
      <c r="F81">
        <f t="shared" si="9"/>
        <v>5.1257989163726135E-5</v>
      </c>
      <c r="H81">
        <f t="shared" si="7"/>
        <v>9.7690218424162243</v>
      </c>
      <c r="I81" s="6">
        <f t="shared" si="5"/>
        <v>78</v>
      </c>
      <c r="K81">
        <f t="shared" si="8"/>
        <v>0.11365303897942626</v>
      </c>
    </row>
    <row r="82" spans="1:11" x14ac:dyDescent="0.25">
      <c r="A82" s="3">
        <v>41591</v>
      </c>
      <c r="B82">
        <v>1782</v>
      </c>
      <c r="D82">
        <f t="shared" si="6"/>
        <v>8.0953444764779083E-3</v>
      </c>
      <c r="F82">
        <f t="shared" si="9"/>
        <v>4.8623967355499657E-5</v>
      </c>
      <c r="H82">
        <f t="shared" si="7"/>
        <v>8.5836100553768873</v>
      </c>
      <c r="I82" s="6">
        <f t="shared" si="5"/>
        <v>79</v>
      </c>
      <c r="K82">
        <f t="shared" si="8"/>
        <v>0.11069435294352604</v>
      </c>
    </row>
    <row r="83" spans="1:11" x14ac:dyDescent="0.25">
      <c r="A83" s="3">
        <v>41592</v>
      </c>
      <c r="B83">
        <v>1790.619995</v>
      </c>
      <c r="D83">
        <f t="shared" si="6"/>
        <v>4.8372586980920413E-3</v>
      </c>
      <c r="F83">
        <f t="shared" si="9"/>
        <v>4.9599947455580216E-5</v>
      </c>
      <c r="H83">
        <f t="shared" si="7"/>
        <v>9.4397648057663837</v>
      </c>
      <c r="I83" s="6">
        <f t="shared" si="5"/>
        <v>80</v>
      </c>
      <c r="K83">
        <f t="shared" si="8"/>
        <v>0.1117997618906508</v>
      </c>
    </row>
    <row r="84" spans="1:11" x14ac:dyDescent="0.25">
      <c r="A84" s="3">
        <v>41593</v>
      </c>
      <c r="B84">
        <v>1798.1800539999999</v>
      </c>
      <c r="D84">
        <f t="shared" si="6"/>
        <v>4.2220342792496906E-3</v>
      </c>
      <c r="F84">
        <f t="shared" si="9"/>
        <v>4.8087790545084428E-5</v>
      </c>
      <c r="H84">
        <f t="shared" si="7"/>
        <v>9.5717941116118741</v>
      </c>
      <c r="I84" s="6">
        <f t="shared" si="5"/>
        <v>81</v>
      </c>
      <c r="K84">
        <f t="shared" si="8"/>
        <v>0.11008234743754912</v>
      </c>
    </row>
    <row r="85" spans="1:11" x14ac:dyDescent="0.25">
      <c r="A85" s="3">
        <v>41596</v>
      </c>
      <c r="B85">
        <v>1791.530029</v>
      </c>
      <c r="D85">
        <f t="shared" si="6"/>
        <v>-3.6981975109817975E-3</v>
      </c>
      <c r="F85">
        <f t="shared" si="9"/>
        <v>4.6341237447097516E-5</v>
      </c>
      <c r="H85">
        <f t="shared" si="7"/>
        <v>9.6843488660273298</v>
      </c>
      <c r="I85" s="6">
        <f t="shared" si="5"/>
        <v>82</v>
      </c>
      <c r="K85">
        <f t="shared" si="8"/>
        <v>0.10806475760704122</v>
      </c>
    </row>
    <row r="86" spans="1:11" x14ac:dyDescent="0.25">
      <c r="A86" s="3">
        <v>41597</v>
      </c>
      <c r="B86">
        <v>1787.869995</v>
      </c>
      <c r="D86">
        <f t="shared" si="6"/>
        <v>-2.0429654768572099E-3</v>
      </c>
      <c r="F86">
        <f t="shared" si="9"/>
        <v>4.4456034841852882E-5</v>
      </c>
      <c r="H86">
        <f t="shared" si="7"/>
        <v>9.9271258930326542</v>
      </c>
      <c r="I86" s="6">
        <f t="shared" si="5"/>
        <v>83</v>
      </c>
      <c r="K86">
        <f t="shared" si="8"/>
        <v>0.10584385093214875</v>
      </c>
    </row>
    <row r="87" spans="1:11" x14ac:dyDescent="0.25">
      <c r="A87" s="3">
        <v>41598</v>
      </c>
      <c r="B87">
        <v>1781.369995</v>
      </c>
      <c r="D87">
        <f t="shared" si="6"/>
        <v>-3.6356111004592368E-3</v>
      </c>
      <c r="F87">
        <f t="shared" si="9"/>
        <v>4.2131181291429399E-5</v>
      </c>
      <c r="H87">
        <f t="shared" si="7"/>
        <v>9.7609959425424329</v>
      </c>
      <c r="I87" s="6">
        <f t="shared" si="5"/>
        <v>84</v>
      </c>
      <c r="K87">
        <f t="shared" si="8"/>
        <v>0.10303910755358962</v>
      </c>
    </row>
    <row r="88" spans="1:11" x14ac:dyDescent="0.25">
      <c r="A88" s="3">
        <v>41599</v>
      </c>
      <c r="B88">
        <v>1795.849976</v>
      </c>
      <c r="D88">
        <f t="shared" si="6"/>
        <v>8.1285645546084057E-3</v>
      </c>
      <c r="F88">
        <f t="shared" si="9"/>
        <v>4.0462467266481794E-5</v>
      </c>
      <c r="H88">
        <f t="shared" si="7"/>
        <v>8.4821764601847018</v>
      </c>
      <c r="I88" s="6">
        <f t="shared" si="5"/>
        <v>85</v>
      </c>
      <c r="K88">
        <f t="shared" si="8"/>
        <v>0.10097792704919928</v>
      </c>
    </row>
    <row r="89" spans="1:11" x14ac:dyDescent="0.25">
      <c r="A89" s="3">
        <v>41600</v>
      </c>
      <c r="B89">
        <v>1804.76001</v>
      </c>
      <c r="D89">
        <f t="shared" si="6"/>
        <v>4.9614578718016455E-3</v>
      </c>
      <c r="F89">
        <f t="shared" si="9"/>
        <v>4.1940585549255874E-5</v>
      </c>
      <c r="H89">
        <f t="shared" si="7"/>
        <v>9.4923295195164279</v>
      </c>
      <c r="I89" s="6">
        <f t="shared" si="5"/>
        <v>86</v>
      </c>
      <c r="K89">
        <f t="shared" si="8"/>
        <v>0.10280577590005573</v>
      </c>
    </row>
    <row r="90" spans="1:11" x14ac:dyDescent="0.25">
      <c r="A90" s="3">
        <v>41603</v>
      </c>
      <c r="B90">
        <v>1802.4799800000001</v>
      </c>
      <c r="D90">
        <f t="shared" si="6"/>
        <v>-1.2633424872927547E-3</v>
      </c>
      <c r="F90">
        <f t="shared" si="9"/>
        <v>4.0940718410641812E-5</v>
      </c>
      <c r="H90">
        <f t="shared" si="7"/>
        <v>10.064401398884163</v>
      </c>
      <c r="I90" s="6">
        <f t="shared" si="5"/>
        <v>87</v>
      </c>
      <c r="K90">
        <f t="shared" si="8"/>
        <v>0.10157293458142153</v>
      </c>
    </row>
    <row r="91" spans="1:11" x14ac:dyDescent="0.25">
      <c r="A91" s="3">
        <v>41604</v>
      </c>
      <c r="B91">
        <v>1802.75</v>
      </c>
      <c r="D91">
        <f t="shared" si="6"/>
        <v>1.4980471516800497E-4</v>
      </c>
      <c r="F91">
        <f t="shared" si="9"/>
        <v>3.8669979957374903E-5</v>
      </c>
      <c r="H91">
        <f t="shared" si="7"/>
        <v>10.159866637975075</v>
      </c>
      <c r="I91" s="6">
        <f t="shared" si="5"/>
        <v>88</v>
      </c>
      <c r="K91">
        <f t="shared" si="8"/>
        <v>9.8715930574849342E-2</v>
      </c>
    </row>
    <row r="92" spans="1:11" x14ac:dyDescent="0.25">
      <c r="A92" s="3">
        <v>41605</v>
      </c>
      <c r="B92">
        <v>1807.2299800000001</v>
      </c>
      <c r="D92">
        <f t="shared" si="6"/>
        <v>2.4850811260574506E-3</v>
      </c>
      <c r="F92">
        <f t="shared" si="9"/>
        <v>3.6439476557562721E-5</v>
      </c>
      <c r="H92">
        <f t="shared" si="7"/>
        <v>10.050381535298492</v>
      </c>
      <c r="I92" s="6">
        <f t="shared" si="5"/>
        <v>89</v>
      </c>
      <c r="K92">
        <f t="shared" si="8"/>
        <v>9.582665648192995E-2</v>
      </c>
    </row>
    <row r="93" spans="1:11" x14ac:dyDescent="0.25">
      <c r="A93" s="3">
        <v>41607</v>
      </c>
      <c r="B93">
        <v>1805.8100589999999</v>
      </c>
      <c r="D93">
        <f t="shared" si="6"/>
        <v>-7.8568915728155335E-4</v>
      </c>
      <c r="F93">
        <f t="shared" si="9"/>
        <v>3.4692829312800431E-5</v>
      </c>
      <c r="H93">
        <f t="shared" si="7"/>
        <v>10.251184023305141</v>
      </c>
      <c r="I93" s="6">
        <f t="shared" si="5"/>
        <v>90</v>
      </c>
      <c r="K93">
        <f t="shared" si="8"/>
        <v>9.3501834136158576E-2</v>
      </c>
    </row>
    <row r="94" spans="1:11" x14ac:dyDescent="0.25">
      <c r="A94" s="3">
        <v>41610</v>
      </c>
      <c r="B94">
        <v>1800.900024</v>
      </c>
      <c r="D94">
        <f t="shared" si="6"/>
        <v>-2.7190207383820317E-3</v>
      </c>
      <c r="F94">
        <f t="shared" si="9"/>
        <v>3.2726195206155844E-5</v>
      </c>
      <c r="H94">
        <f t="shared" si="7"/>
        <v>10.101427809812398</v>
      </c>
      <c r="I94" s="6">
        <f t="shared" si="5"/>
        <v>91</v>
      </c>
      <c r="K94">
        <f t="shared" si="8"/>
        <v>9.0813001227529486E-2</v>
      </c>
    </row>
    <row r="95" spans="1:11" x14ac:dyDescent="0.25">
      <c r="A95" s="3">
        <v>41611</v>
      </c>
      <c r="B95">
        <v>1795.150024</v>
      </c>
      <c r="D95">
        <f t="shared" si="6"/>
        <v>-3.1928479778841959E-3</v>
      </c>
      <c r="F95">
        <f t="shared" si="9"/>
        <v>3.1264119853762654E-5</v>
      </c>
      <c r="H95">
        <f t="shared" si="7"/>
        <v>10.046969875542141</v>
      </c>
      <c r="I95" s="6">
        <f t="shared" si="5"/>
        <v>92</v>
      </c>
      <c r="K95">
        <f t="shared" si="8"/>
        <v>8.8761242685916633E-2</v>
      </c>
    </row>
    <row r="96" spans="1:11" x14ac:dyDescent="0.25">
      <c r="A96" s="3">
        <v>41612</v>
      </c>
      <c r="B96">
        <v>1792.8100589999999</v>
      </c>
      <c r="D96">
        <f t="shared" si="6"/>
        <v>-1.3034927269121215E-3</v>
      </c>
      <c r="F96">
        <f t="shared" si="9"/>
        <v>3.0048095360650753E-5</v>
      </c>
      <c r="H96">
        <f t="shared" si="7"/>
        <v>10.356165491367838</v>
      </c>
      <c r="I96" s="6">
        <f t="shared" si="5"/>
        <v>93</v>
      </c>
      <c r="K96">
        <f t="shared" si="8"/>
        <v>8.7017929364493554E-2</v>
      </c>
    </row>
    <row r="97" spans="1:11" x14ac:dyDescent="0.25">
      <c r="A97" s="3">
        <v>41613</v>
      </c>
      <c r="B97">
        <v>1785.030029</v>
      </c>
      <c r="D97">
        <f t="shared" si="6"/>
        <v>-4.3395729296272856E-3</v>
      </c>
      <c r="F97">
        <f t="shared" si="9"/>
        <v>2.8411961522678707E-5</v>
      </c>
      <c r="H97">
        <f t="shared" si="7"/>
        <v>9.8058846546515337</v>
      </c>
      <c r="I97" s="6">
        <f t="shared" si="5"/>
        <v>94</v>
      </c>
      <c r="K97">
        <f t="shared" si="8"/>
        <v>8.4615685920017419E-2</v>
      </c>
    </row>
    <row r="98" spans="1:11" x14ac:dyDescent="0.25">
      <c r="A98" s="3">
        <v>41614</v>
      </c>
      <c r="B98">
        <v>1805.089966</v>
      </c>
      <c r="D98">
        <f t="shared" si="6"/>
        <v>1.1237870889621875E-2</v>
      </c>
      <c r="F98">
        <f t="shared" si="9"/>
        <v>2.7859057618182834E-5</v>
      </c>
      <c r="H98">
        <f t="shared" si="7"/>
        <v>5.9551860803669712</v>
      </c>
      <c r="I98" s="6">
        <f t="shared" si="5"/>
        <v>95</v>
      </c>
      <c r="K98">
        <f t="shared" si="8"/>
        <v>8.3788319709742806E-2</v>
      </c>
    </row>
    <row r="99" spans="1:11" x14ac:dyDescent="0.25">
      <c r="A99" s="3">
        <v>41617</v>
      </c>
      <c r="B99">
        <v>1808.369995</v>
      </c>
      <c r="D99">
        <f t="shared" si="6"/>
        <v>1.8171000126206524E-3</v>
      </c>
      <c r="F99">
        <f t="shared" si="9"/>
        <v>3.3539884520699637E-5</v>
      </c>
      <c r="H99">
        <f t="shared" si="7"/>
        <v>10.204329692302952</v>
      </c>
      <c r="I99" s="6">
        <f t="shared" si="5"/>
        <v>96</v>
      </c>
      <c r="K99">
        <f t="shared" si="8"/>
        <v>9.1935036298553277E-2</v>
      </c>
    </row>
    <row r="100" spans="1:11" x14ac:dyDescent="0.25">
      <c r="A100" s="3">
        <v>41618</v>
      </c>
      <c r="B100">
        <v>1802.619995</v>
      </c>
      <c r="D100">
        <f t="shared" si="6"/>
        <v>-3.1796590387466587E-3</v>
      </c>
      <c r="F100">
        <f t="shared" si="9"/>
        <v>3.1794727236851936E-5</v>
      </c>
      <c r="H100">
        <f t="shared" si="7"/>
        <v>10.038225555615451</v>
      </c>
      <c r="I100" s="6">
        <f t="shared" si="5"/>
        <v>97</v>
      </c>
      <c r="K100">
        <f t="shared" si="8"/>
        <v>8.9511291263653925E-2</v>
      </c>
    </row>
    <row r="101" spans="1:11" x14ac:dyDescent="0.25">
      <c r="A101" s="3">
        <v>41619</v>
      </c>
      <c r="B101">
        <v>1782.219971</v>
      </c>
      <c r="D101">
        <f t="shared" si="6"/>
        <v>-1.1316874358758031E-2</v>
      </c>
      <c r="F101">
        <f t="shared" si="9"/>
        <v>3.0543228613482741E-5</v>
      </c>
      <c r="H101">
        <f t="shared" si="7"/>
        <v>6.2032402618586575</v>
      </c>
      <c r="I101" s="6">
        <f t="shared" si="5"/>
        <v>98</v>
      </c>
      <c r="K101">
        <f t="shared" si="8"/>
        <v>8.7731941792015808E-2</v>
      </c>
    </row>
    <row r="102" spans="1:11" x14ac:dyDescent="0.25">
      <c r="A102" s="3">
        <v>41620</v>
      </c>
      <c r="B102">
        <v>1775.5</v>
      </c>
      <c r="D102">
        <f t="shared" si="6"/>
        <v>-3.7705620570671894E-3</v>
      </c>
      <c r="F102">
        <f t="shared" si="9"/>
        <v>3.6171982042732388E-5</v>
      </c>
      <c r="H102">
        <f t="shared" si="7"/>
        <v>9.8341828844930408</v>
      </c>
      <c r="I102" s="6">
        <f t="shared" si="5"/>
        <v>99</v>
      </c>
      <c r="K102">
        <f t="shared" si="8"/>
        <v>9.5474286982247539E-2</v>
      </c>
    </row>
    <row r="103" spans="1:11" x14ac:dyDescent="0.25">
      <c r="A103" s="3">
        <v>41621</v>
      </c>
      <c r="B103">
        <v>1775.3199460000001</v>
      </c>
      <c r="D103">
        <f t="shared" si="6"/>
        <v>-1.0141030695574617E-4</v>
      </c>
      <c r="F103">
        <f t="shared" si="9"/>
        <v>3.4904880548825034E-5</v>
      </c>
      <c r="H103">
        <f t="shared" si="7"/>
        <v>10.262589263999537</v>
      </c>
      <c r="I103" s="6">
        <f t="shared" si="5"/>
        <v>100</v>
      </c>
      <c r="K103">
        <f t="shared" si="8"/>
        <v>9.3787152096136861E-2</v>
      </c>
    </row>
    <row r="104" spans="1:11" x14ac:dyDescent="0.25">
      <c r="A104" s="3">
        <v>41624</v>
      </c>
      <c r="B104">
        <v>1786.540039</v>
      </c>
      <c r="D104">
        <f t="shared" si="6"/>
        <v>6.3200399597154672E-3</v>
      </c>
      <c r="F104">
        <f t="shared" si="9"/>
        <v>3.289097438205931E-5</v>
      </c>
      <c r="H104">
        <f t="shared" si="7"/>
        <v>9.1079090559475766</v>
      </c>
      <c r="I104" s="6">
        <f t="shared" si="5"/>
        <v>101</v>
      </c>
      <c r="K104">
        <f t="shared" si="8"/>
        <v>9.1041339754415668E-2</v>
      </c>
    </row>
    <row r="105" spans="1:11" x14ac:dyDescent="0.25">
      <c r="A105" s="3">
        <v>41625</v>
      </c>
      <c r="B105">
        <v>1781</v>
      </c>
      <c r="D105">
        <f t="shared" si="6"/>
        <v>-3.1009878754807907E-3</v>
      </c>
      <c r="F105">
        <f t="shared" si="9"/>
        <v>3.3297969394762314E-5</v>
      </c>
      <c r="H105">
        <f t="shared" si="7"/>
        <v>10.021223985136089</v>
      </c>
      <c r="I105" s="6">
        <f t="shared" si="5"/>
        <v>102</v>
      </c>
      <c r="K105">
        <f t="shared" si="8"/>
        <v>9.1602883619895409E-2</v>
      </c>
    </row>
    <row r="106" spans="1:11" x14ac:dyDescent="0.25">
      <c r="A106" s="3">
        <v>41626</v>
      </c>
      <c r="B106">
        <v>1810.650024</v>
      </c>
      <c r="D106">
        <f t="shared" si="6"/>
        <v>1.6647964065131967E-2</v>
      </c>
      <c r="F106">
        <f t="shared" si="9"/>
        <v>3.1931195864363265E-5</v>
      </c>
      <c r="H106">
        <f t="shared" si="7"/>
        <v>1.6721799112266034</v>
      </c>
      <c r="I106" s="6">
        <f t="shared" si="5"/>
        <v>103</v>
      </c>
      <c r="K106">
        <f t="shared" si="8"/>
        <v>8.9703184769658786E-2</v>
      </c>
    </row>
    <row r="107" spans="1:11" x14ac:dyDescent="0.25">
      <c r="A107" s="3">
        <v>41627</v>
      </c>
      <c r="B107">
        <v>1809.599976</v>
      </c>
      <c r="D107">
        <f t="shared" si="6"/>
        <v>-5.7992874718016773E-4</v>
      </c>
      <c r="F107">
        <f t="shared" si="9"/>
        <v>4.6084021571021853E-5</v>
      </c>
      <c r="H107">
        <f t="shared" si="7"/>
        <v>9.977746354982477</v>
      </c>
      <c r="I107" s="6">
        <f t="shared" si="5"/>
        <v>104</v>
      </c>
      <c r="K107">
        <f t="shared" si="8"/>
        <v>0.10776443493053497</v>
      </c>
    </row>
    <row r="108" spans="1:11" x14ac:dyDescent="0.25">
      <c r="A108" s="3">
        <v>41628</v>
      </c>
      <c r="B108">
        <v>1818.3199460000001</v>
      </c>
      <c r="D108">
        <f t="shared" si="6"/>
        <v>4.818727959576467E-3</v>
      </c>
      <c r="F108">
        <f t="shared" si="9"/>
        <v>4.3443739324270618E-5</v>
      </c>
      <c r="H108">
        <f t="shared" si="7"/>
        <v>9.5095562246645997</v>
      </c>
      <c r="I108" s="6">
        <f t="shared" si="5"/>
        <v>105</v>
      </c>
      <c r="K108">
        <f t="shared" si="8"/>
        <v>0.10463184175821524</v>
      </c>
    </row>
    <row r="109" spans="1:11" x14ac:dyDescent="0.25">
      <c r="A109" s="3">
        <v>41631</v>
      </c>
      <c r="B109">
        <v>1827.98999</v>
      </c>
      <c r="D109">
        <f t="shared" si="6"/>
        <v>5.3181201808144059E-3</v>
      </c>
      <c r="F109">
        <f t="shared" si="9"/>
        <v>4.2276554797286047E-5</v>
      </c>
      <c r="H109">
        <f t="shared" si="7"/>
        <v>9.4022923831219813</v>
      </c>
      <c r="I109" s="6">
        <f t="shared" si="5"/>
        <v>106</v>
      </c>
      <c r="K109">
        <f t="shared" si="8"/>
        <v>0.10321672252554856</v>
      </c>
    </row>
    <row r="110" spans="1:11" x14ac:dyDescent="0.25">
      <c r="A110" s="3">
        <v>41632</v>
      </c>
      <c r="B110">
        <v>1833.3199460000001</v>
      </c>
      <c r="D110">
        <f t="shared" si="6"/>
        <v>2.9157468198171251E-3</v>
      </c>
      <c r="F110">
        <f t="shared" si="9"/>
        <v>4.1468896508427475E-5</v>
      </c>
      <c r="H110">
        <f t="shared" si="7"/>
        <v>9.8855559036982985</v>
      </c>
      <c r="I110" s="6">
        <f t="shared" si="5"/>
        <v>107</v>
      </c>
      <c r="K110">
        <f t="shared" si="8"/>
        <v>0.10222603347544951</v>
      </c>
    </row>
    <row r="111" spans="1:11" x14ac:dyDescent="0.25">
      <c r="A111" s="3">
        <v>41634</v>
      </c>
      <c r="B111">
        <v>1842.0200199999999</v>
      </c>
      <c r="D111">
        <f t="shared" si="6"/>
        <v>4.7455295618105157E-3</v>
      </c>
      <c r="F111">
        <f t="shared" si="9"/>
        <v>3.9566221319358599E-5</v>
      </c>
      <c r="H111">
        <f t="shared" si="7"/>
        <v>9.5683611452149488</v>
      </c>
      <c r="I111" s="6">
        <f t="shared" si="5"/>
        <v>108</v>
      </c>
      <c r="K111">
        <f t="shared" si="8"/>
        <v>9.9853331303859691E-2</v>
      </c>
    </row>
    <row r="112" spans="1:11" x14ac:dyDescent="0.25">
      <c r="A112" s="3">
        <v>41635</v>
      </c>
      <c r="B112">
        <v>1841.400024</v>
      </c>
      <c r="D112">
        <f t="shared" si="6"/>
        <v>-3.3658483255784646E-4</v>
      </c>
      <c r="F112">
        <f t="shared" si="9"/>
        <v>3.8582418916432343E-5</v>
      </c>
      <c r="H112">
        <f t="shared" si="7"/>
        <v>10.159777559106164</v>
      </c>
      <c r="I112" s="6">
        <f t="shared" si="5"/>
        <v>109</v>
      </c>
      <c r="K112">
        <f t="shared" si="8"/>
        <v>9.8604105223570437E-2</v>
      </c>
    </row>
    <row r="113" spans="1:11" x14ac:dyDescent="0.25">
      <c r="A113" s="3">
        <v>41638</v>
      </c>
      <c r="B113">
        <v>1841.0699460000001</v>
      </c>
      <c r="D113">
        <f t="shared" si="6"/>
        <v>-1.7925382627232859E-4</v>
      </c>
      <c r="F113">
        <f t="shared" si="9"/>
        <v>3.6362212207111619E-5</v>
      </c>
      <c r="H113">
        <f t="shared" si="7"/>
        <v>10.22109678592658</v>
      </c>
      <c r="I113" s="6">
        <f t="shared" si="5"/>
        <v>110</v>
      </c>
      <c r="K113">
        <f t="shared" si="8"/>
        <v>9.5725009669323763E-2</v>
      </c>
    </row>
    <row r="114" spans="1:11" x14ac:dyDescent="0.25">
      <c r="A114" s="3">
        <v>41639</v>
      </c>
      <c r="B114">
        <v>1848.3599850000001</v>
      </c>
      <c r="D114">
        <f t="shared" si="6"/>
        <v>3.9596751963925543E-3</v>
      </c>
      <c r="F114">
        <f t="shared" si="9"/>
        <v>3.4265458553466267E-5</v>
      </c>
      <c r="H114">
        <f t="shared" si="7"/>
        <v>9.8237974450939465</v>
      </c>
      <c r="I114" s="6">
        <f t="shared" si="5"/>
        <v>111</v>
      </c>
      <c r="K114">
        <f t="shared" si="8"/>
        <v>9.2924138712572948E-2</v>
      </c>
    </row>
    <row r="115" spans="1:11" x14ac:dyDescent="0.25">
      <c r="A115" s="3">
        <v>41641</v>
      </c>
      <c r="B115">
        <v>1831.9799800000001</v>
      </c>
      <c r="D115">
        <f t="shared" si="6"/>
        <v>-8.861912794546881E-3</v>
      </c>
      <c r="F115">
        <f t="shared" si="9"/>
        <v>3.3192761587496359E-5</v>
      </c>
      <c r="H115">
        <f t="shared" si="7"/>
        <v>7.9471960695437964</v>
      </c>
      <c r="I115" s="6">
        <f t="shared" si="5"/>
        <v>112</v>
      </c>
      <c r="K115">
        <f t="shared" si="8"/>
        <v>9.1458055523005094E-2</v>
      </c>
    </row>
    <row r="116" spans="1:11" x14ac:dyDescent="0.25">
      <c r="A116" s="3">
        <v>41642</v>
      </c>
      <c r="B116">
        <v>1831.369995</v>
      </c>
      <c r="D116">
        <f t="shared" si="6"/>
        <v>-3.3296488316430812E-4</v>
      </c>
      <c r="F116">
        <f t="shared" si="9"/>
        <v>3.5809556122788223E-5</v>
      </c>
      <c r="H116">
        <f t="shared" si="7"/>
        <v>10.234199790941028</v>
      </c>
      <c r="I116" s="6">
        <f t="shared" si="5"/>
        <v>113</v>
      </c>
      <c r="K116">
        <f t="shared" si="8"/>
        <v>9.4994779556261053E-2</v>
      </c>
    </row>
    <row r="117" spans="1:11" x14ac:dyDescent="0.25">
      <c r="A117" s="3">
        <v>41645</v>
      </c>
      <c r="B117">
        <v>1826.7700199999999</v>
      </c>
      <c r="D117">
        <f t="shared" si="6"/>
        <v>-2.5117671538569058E-3</v>
      </c>
      <c r="F117">
        <f t="shared" si="9"/>
        <v>3.3749242487540069E-5</v>
      </c>
      <c r="H117">
        <f t="shared" si="7"/>
        <v>10.1096158200187</v>
      </c>
      <c r="I117" s="6">
        <f t="shared" si="5"/>
        <v>114</v>
      </c>
      <c r="K117">
        <f t="shared" si="8"/>
        <v>9.2221521928778083E-2</v>
      </c>
    </row>
    <row r="118" spans="1:11" x14ac:dyDescent="0.25">
      <c r="A118" s="3">
        <v>41646</v>
      </c>
      <c r="B118">
        <v>1837.880005</v>
      </c>
      <c r="D118">
        <f t="shared" si="6"/>
        <v>6.0817644686330316E-3</v>
      </c>
      <c r="F118">
        <f t="shared" si="9"/>
        <v>3.2165555298220351E-5</v>
      </c>
      <c r="H118">
        <f t="shared" si="7"/>
        <v>9.1946930304969179</v>
      </c>
      <c r="I118" s="6">
        <f t="shared" si="5"/>
        <v>115</v>
      </c>
      <c r="K118">
        <f t="shared" si="8"/>
        <v>9.0031771809464728E-2</v>
      </c>
    </row>
    <row r="119" spans="1:11" x14ac:dyDescent="0.25">
      <c r="A119" s="3">
        <v>41647</v>
      </c>
      <c r="B119">
        <v>1837.48999</v>
      </c>
      <c r="D119">
        <f t="shared" si="6"/>
        <v>-2.1220917521214803E-4</v>
      </c>
      <c r="F119">
        <f t="shared" si="9"/>
        <v>3.244386965752335E-5</v>
      </c>
      <c r="H119">
        <f t="shared" si="7"/>
        <v>10.334611029406783</v>
      </c>
      <c r="I119" s="6">
        <f t="shared" si="5"/>
        <v>116</v>
      </c>
      <c r="K119">
        <f t="shared" si="8"/>
        <v>9.0420435487205464E-2</v>
      </c>
    </row>
    <row r="120" spans="1:11" x14ac:dyDescent="0.25">
      <c r="A120" s="3">
        <v>41648</v>
      </c>
      <c r="B120">
        <v>1838.130005</v>
      </c>
      <c r="D120">
        <f t="shared" si="6"/>
        <v>3.4830938044998466E-4</v>
      </c>
      <c r="F120">
        <f t="shared" si="9"/>
        <v>3.0574003717703814E-5</v>
      </c>
      <c r="H120">
        <f t="shared" si="7"/>
        <v>10.391392403642481</v>
      </c>
      <c r="I120" s="6">
        <f t="shared" si="5"/>
        <v>117</v>
      </c>
      <c r="K120">
        <f t="shared" si="8"/>
        <v>8.7776129653006241E-2</v>
      </c>
    </row>
    <row r="121" spans="1:11" x14ac:dyDescent="0.25">
      <c r="A121" s="3">
        <v>41649</v>
      </c>
      <c r="B121">
        <v>1842.369995</v>
      </c>
      <c r="D121">
        <f t="shared" si="6"/>
        <v>2.3066866807389037E-3</v>
      </c>
      <c r="F121">
        <f t="shared" si="9"/>
        <v>2.8816457998688948E-5</v>
      </c>
      <c r="H121">
        <f t="shared" si="7"/>
        <v>10.269919272891254</v>
      </c>
      <c r="I121" s="6">
        <f t="shared" si="5"/>
        <v>118</v>
      </c>
      <c r="K121">
        <f t="shared" si="8"/>
        <v>8.5215887108388511E-2</v>
      </c>
    </row>
    <row r="122" spans="1:11" x14ac:dyDescent="0.25">
      <c r="A122" s="3">
        <v>41652</v>
      </c>
      <c r="B122">
        <v>1819.1999510000001</v>
      </c>
      <c r="D122">
        <f t="shared" si="6"/>
        <v>-1.2576216537872982E-2</v>
      </c>
      <c r="F122">
        <f t="shared" si="9"/>
        <v>2.7460430179201812E-5</v>
      </c>
      <c r="H122">
        <f t="shared" si="7"/>
        <v>4.7431598036129934</v>
      </c>
      <c r="I122" s="6">
        <f t="shared" si="5"/>
        <v>119</v>
      </c>
      <c r="K122">
        <f t="shared" si="8"/>
        <v>8.3186708103872326E-2</v>
      </c>
    </row>
    <row r="123" spans="1:11" x14ac:dyDescent="0.25">
      <c r="A123" s="3">
        <v>41653</v>
      </c>
      <c r="B123">
        <v>1838.880005</v>
      </c>
      <c r="D123">
        <f t="shared" si="6"/>
        <v>1.0817971927265035E-2</v>
      </c>
      <c r="F123">
        <f t="shared" si="9"/>
        <v>3.5003693546102462E-5</v>
      </c>
      <c r="H123">
        <f t="shared" si="7"/>
        <v>6.9167378888419648</v>
      </c>
      <c r="I123" s="6">
        <f t="shared" si="5"/>
        <v>120</v>
      </c>
      <c r="K123">
        <f t="shared" si="8"/>
        <v>9.3919810336359918E-2</v>
      </c>
    </row>
    <row r="124" spans="1:11" x14ac:dyDescent="0.25">
      <c r="A124" s="3">
        <v>41654</v>
      </c>
      <c r="B124">
        <v>1848.380005</v>
      </c>
      <c r="D124">
        <f t="shared" si="6"/>
        <v>5.1661881004573763E-3</v>
      </c>
      <c r="F124">
        <f t="shared" si="9"/>
        <v>3.9737672832030517E-5</v>
      </c>
      <c r="H124">
        <f t="shared" si="7"/>
        <v>9.4615686450102618</v>
      </c>
      <c r="I124" s="6">
        <f t="shared" si="5"/>
        <v>121</v>
      </c>
      <c r="K124">
        <f t="shared" si="8"/>
        <v>0.10006944365625149</v>
      </c>
    </row>
    <row r="125" spans="1:11" x14ac:dyDescent="0.25">
      <c r="A125" s="3">
        <v>41655</v>
      </c>
      <c r="B125">
        <v>1845.8900149999999</v>
      </c>
      <c r="D125">
        <f t="shared" si="6"/>
        <v>-1.347120177271142E-3</v>
      </c>
      <c r="F125">
        <f t="shared" si="9"/>
        <v>3.8984610770943442E-5</v>
      </c>
      <c r="H125">
        <f t="shared" si="7"/>
        <v>10.105793607368788</v>
      </c>
      <c r="I125" s="6">
        <f t="shared" si="5"/>
        <v>122</v>
      </c>
      <c r="K125">
        <f t="shared" si="8"/>
        <v>9.9116708552482446E-2</v>
      </c>
    </row>
    <row r="126" spans="1:11" x14ac:dyDescent="0.25">
      <c r="A126" s="3">
        <v>41656</v>
      </c>
      <c r="B126">
        <v>1838.6999510000001</v>
      </c>
      <c r="D126">
        <f t="shared" si="6"/>
        <v>-3.8951746537292434E-3</v>
      </c>
      <c r="F126">
        <f t="shared" si="9"/>
        <v>3.6839389045188118E-5</v>
      </c>
      <c r="H126">
        <f t="shared" si="7"/>
        <v>9.7970906721391682</v>
      </c>
      <c r="I126" s="6">
        <f t="shared" si="5"/>
        <v>123</v>
      </c>
      <c r="K126">
        <f t="shared" si="8"/>
        <v>9.6351056244274799E-2</v>
      </c>
    </row>
    <row r="127" spans="1:11" x14ac:dyDescent="0.25">
      <c r="A127" s="3">
        <v>41660</v>
      </c>
      <c r="B127">
        <v>1843.8000489999999</v>
      </c>
      <c r="D127">
        <f t="shared" si="6"/>
        <v>2.7737521813856235E-3</v>
      </c>
      <c r="F127">
        <f t="shared" si="9"/>
        <v>3.5588899964747242E-5</v>
      </c>
      <c r="H127">
        <f t="shared" si="7"/>
        <v>10.027294160774947</v>
      </c>
      <c r="I127" s="6">
        <f t="shared" si="5"/>
        <v>124</v>
      </c>
      <c r="K127">
        <f t="shared" si="8"/>
        <v>9.4701651469846632E-2</v>
      </c>
    </row>
    <row r="128" spans="1:11" x14ac:dyDescent="0.25">
      <c r="A128" s="3">
        <v>41661</v>
      </c>
      <c r="B128">
        <v>1844.8599850000001</v>
      </c>
      <c r="D128">
        <f t="shared" si="6"/>
        <v>5.7486493753754479E-4</v>
      </c>
      <c r="F128">
        <f t="shared" si="9"/>
        <v>3.3978956921245726E-5</v>
      </c>
      <c r="H128">
        <f t="shared" si="7"/>
        <v>10.280043422699478</v>
      </c>
      <c r="I128" s="6">
        <f t="shared" si="5"/>
        <v>125</v>
      </c>
      <c r="K128">
        <f t="shared" si="8"/>
        <v>9.2534842865560227E-2</v>
      </c>
    </row>
    <row r="129" spans="1:11" x14ac:dyDescent="0.25">
      <c r="A129" s="3">
        <v>41662</v>
      </c>
      <c r="B129">
        <v>1828.459961</v>
      </c>
      <c r="D129">
        <f t="shared" si="6"/>
        <v>-8.8895765171035628E-3</v>
      </c>
      <c r="F129">
        <f t="shared" si="9"/>
        <v>3.2036968684545266E-5</v>
      </c>
      <c r="H129">
        <f t="shared" si="7"/>
        <v>7.8819518888259488</v>
      </c>
      <c r="I129" s="6">
        <f t="shared" si="5"/>
        <v>126</v>
      </c>
      <c r="K129">
        <f t="shared" si="8"/>
        <v>8.9851633866643771E-2</v>
      </c>
    </row>
    <row r="130" spans="1:11" x14ac:dyDescent="0.25">
      <c r="A130" s="3">
        <v>41663</v>
      </c>
      <c r="B130">
        <v>1790.290039</v>
      </c>
      <c r="D130">
        <f t="shared" si="6"/>
        <v>-2.0875448636635496E-2</v>
      </c>
      <c r="F130">
        <f t="shared" si="9"/>
        <v>3.4748810369570703E-5</v>
      </c>
      <c r="H130">
        <f t="shared" si="7"/>
        <v>-2.2736211081174353</v>
      </c>
      <c r="I130" s="6">
        <f t="shared" si="5"/>
        <v>127</v>
      </c>
      <c r="K130">
        <f t="shared" si="8"/>
        <v>9.3577241961557173E-2</v>
      </c>
    </row>
    <row r="131" spans="1:11" x14ac:dyDescent="0.25">
      <c r="A131" s="3">
        <v>41666</v>
      </c>
      <c r="B131">
        <v>1781.5600589999999</v>
      </c>
      <c r="D131">
        <f t="shared" si="6"/>
        <v>-4.8762936785797916E-3</v>
      </c>
      <c r="F131">
        <f t="shared" si="9"/>
        <v>5.7894169222807423E-5</v>
      </c>
      <c r="H131">
        <f t="shared" si="7"/>
        <v>9.346174800666688</v>
      </c>
      <c r="I131" s="6">
        <f t="shared" si="5"/>
        <v>128</v>
      </c>
      <c r="K131">
        <f t="shared" si="8"/>
        <v>0.12078630155836162</v>
      </c>
    </row>
    <row r="132" spans="1:11" x14ac:dyDescent="0.25">
      <c r="A132" s="3">
        <v>41667</v>
      </c>
      <c r="B132">
        <v>1792.5</v>
      </c>
      <c r="D132">
        <f t="shared" si="6"/>
        <v>6.1406523707882984E-3</v>
      </c>
      <c r="F132">
        <f t="shared" si="9"/>
        <v>5.59252030486405E-5</v>
      </c>
      <c r="H132">
        <f t="shared" si="7"/>
        <v>9.1172446441252024</v>
      </c>
      <c r="I132" s="6">
        <f t="shared" ref="I132:I195" si="10">I131+1</f>
        <v>129</v>
      </c>
      <c r="K132">
        <f t="shared" si="8"/>
        <v>0.11871457858349752</v>
      </c>
    </row>
    <row r="133" spans="1:11" x14ac:dyDescent="0.25">
      <c r="A133" s="3">
        <v>41668</v>
      </c>
      <c r="B133">
        <v>1774.1999510000001</v>
      </c>
      <c r="D133">
        <f t="shared" ref="D133:D196" si="11">($B133-$B132)/$B132</f>
        <v>-1.0209232357043204E-2</v>
      </c>
      <c r="F133">
        <f t="shared" si="9"/>
        <v>5.487379327272404E-5</v>
      </c>
      <c r="H133">
        <f t="shared" ref="H133:H196" si="12">-LN(F133)-D133*D133/F133</f>
        <v>7.9110538590069615</v>
      </c>
      <c r="I133" s="6">
        <f t="shared" si="10"/>
        <v>130</v>
      </c>
      <c r="K133">
        <f t="shared" ref="K133:K196" si="13">SQRT(F133*252)</f>
        <v>0.11759334974702633</v>
      </c>
    </row>
    <row r="134" spans="1:11" x14ac:dyDescent="0.25">
      <c r="A134" s="3">
        <v>41669</v>
      </c>
      <c r="B134">
        <v>1794.1899410000001</v>
      </c>
      <c r="D134">
        <f t="shared" si="11"/>
        <v>1.1267044612831258E-2</v>
      </c>
      <c r="F134">
        <f t="shared" ref="F134:F197" si="14">$D$1283*$F133+(1-$D$1283)*$D133*$D133</f>
        <v>5.7722245692657395E-5</v>
      </c>
      <c r="H134">
        <f t="shared" si="12"/>
        <v>7.5606067358428488</v>
      </c>
      <c r="I134" s="6">
        <f t="shared" si="10"/>
        <v>131</v>
      </c>
      <c r="K134">
        <f t="shared" si="13"/>
        <v>0.12060682366495548</v>
      </c>
    </row>
    <row r="135" spans="1:11" x14ac:dyDescent="0.25">
      <c r="A135" s="3">
        <v>41670</v>
      </c>
      <c r="B135">
        <v>1782.589966</v>
      </c>
      <c r="D135">
        <f t="shared" si="11"/>
        <v>-6.4652993169356339E-3</v>
      </c>
      <c r="F135">
        <f t="shared" si="14"/>
        <v>6.1717441292643831E-5</v>
      </c>
      <c r="H135">
        <f t="shared" si="12"/>
        <v>9.015662260493432</v>
      </c>
      <c r="I135" s="6">
        <f t="shared" si="10"/>
        <v>132</v>
      </c>
      <c r="K135">
        <f t="shared" si="13"/>
        <v>0.12471084638372977</v>
      </c>
    </row>
    <row r="136" spans="1:11" x14ac:dyDescent="0.25">
      <c r="A136" s="3">
        <v>41673</v>
      </c>
      <c r="B136">
        <v>1741.8900149999999</v>
      </c>
      <c r="D136">
        <f t="shared" si="11"/>
        <v>-2.2831919721464457E-2</v>
      </c>
      <c r="F136">
        <f t="shared" si="14"/>
        <v>6.0567931912089562E-5</v>
      </c>
      <c r="H136">
        <f t="shared" si="12"/>
        <v>1.1049370268400285</v>
      </c>
      <c r="I136" s="6">
        <f t="shared" si="10"/>
        <v>133</v>
      </c>
      <c r="K136">
        <f t="shared" si="13"/>
        <v>0.12354399557180661</v>
      </c>
    </row>
    <row r="137" spans="1:11" x14ac:dyDescent="0.25">
      <c r="A137" s="3">
        <v>41674</v>
      </c>
      <c r="B137">
        <v>1755.1999510000001</v>
      </c>
      <c r="D137">
        <f t="shared" si="11"/>
        <v>7.6410886367013859E-3</v>
      </c>
      <c r="F137">
        <f t="shared" si="14"/>
        <v>8.7158416248591254E-5</v>
      </c>
      <c r="H137">
        <f t="shared" si="12"/>
        <v>8.6778968431882202</v>
      </c>
      <c r="I137" s="6">
        <f t="shared" si="10"/>
        <v>134</v>
      </c>
      <c r="K137">
        <f t="shared" si="13"/>
        <v>0.14820229719759742</v>
      </c>
    </row>
    <row r="138" spans="1:11" x14ac:dyDescent="0.25">
      <c r="A138" s="3">
        <v>41675</v>
      </c>
      <c r="B138">
        <v>1751.6400149999999</v>
      </c>
      <c r="D138">
        <f t="shared" si="11"/>
        <v>-2.0282224814169372E-3</v>
      </c>
      <c r="F138">
        <f t="shared" si="14"/>
        <v>8.5497859086543953E-5</v>
      </c>
      <c r="H138">
        <f t="shared" si="12"/>
        <v>9.3189047258480233</v>
      </c>
      <c r="I138" s="6">
        <f t="shared" si="10"/>
        <v>135</v>
      </c>
      <c r="K138">
        <f t="shared" si="13"/>
        <v>0.14678372011162913</v>
      </c>
    </row>
    <row r="139" spans="1:11" x14ac:dyDescent="0.25">
      <c r="A139" s="3">
        <v>41676</v>
      </c>
      <c r="B139">
        <v>1773.4300539999999</v>
      </c>
      <c r="D139">
        <f t="shared" si="11"/>
        <v>1.2439792887467223E-2</v>
      </c>
      <c r="F139">
        <f t="shared" si="14"/>
        <v>8.0800854288422052E-5</v>
      </c>
      <c r="H139">
        <f t="shared" si="12"/>
        <v>7.508339715604758</v>
      </c>
      <c r="I139" s="6">
        <f t="shared" si="10"/>
        <v>136</v>
      </c>
      <c r="K139">
        <f t="shared" si="13"/>
        <v>0.14269483270491037</v>
      </c>
    </row>
    <row r="140" spans="1:11" x14ac:dyDescent="0.25">
      <c r="A140" s="3">
        <v>41677</v>
      </c>
      <c r="B140">
        <v>1797.0200199999999</v>
      </c>
      <c r="D140">
        <f t="shared" si="11"/>
        <v>1.3301886898100355E-2</v>
      </c>
      <c r="F140">
        <f t="shared" si="14"/>
        <v>8.5068664439291109E-5</v>
      </c>
      <c r="H140">
        <f t="shared" si="12"/>
        <v>7.2920826913962244</v>
      </c>
      <c r="I140" s="6">
        <f t="shared" si="10"/>
        <v>137</v>
      </c>
      <c r="K140">
        <f t="shared" si="13"/>
        <v>0.14641483339710276</v>
      </c>
    </row>
    <row r="141" spans="1:11" x14ac:dyDescent="0.25">
      <c r="A141" s="3">
        <v>41680</v>
      </c>
      <c r="B141">
        <v>1799.839966</v>
      </c>
      <c r="D141">
        <f t="shared" si="11"/>
        <v>1.5692346042978824E-3</v>
      </c>
      <c r="F141">
        <f t="shared" si="14"/>
        <v>9.0370936441632236E-5</v>
      </c>
      <c r="H141">
        <f t="shared" si="12"/>
        <v>9.2843390675756972</v>
      </c>
      <c r="I141" s="6">
        <f t="shared" si="10"/>
        <v>138</v>
      </c>
      <c r="K141">
        <f t="shared" si="13"/>
        <v>0.15090883335077282</v>
      </c>
    </row>
    <row r="142" spans="1:11" x14ac:dyDescent="0.25">
      <c r="A142" s="3">
        <v>41681</v>
      </c>
      <c r="B142">
        <v>1819.75</v>
      </c>
      <c r="D142">
        <f t="shared" si="11"/>
        <v>1.1062113507929513E-2</v>
      </c>
      <c r="F142">
        <f t="shared" si="14"/>
        <v>8.5297390231691382E-5</v>
      </c>
      <c r="H142">
        <f t="shared" si="12"/>
        <v>7.934734819634313</v>
      </c>
      <c r="I142" s="6">
        <f t="shared" si="10"/>
        <v>139</v>
      </c>
      <c r="K142">
        <f t="shared" si="13"/>
        <v>0.14661153548880876</v>
      </c>
    </row>
    <row r="143" spans="1:11" x14ac:dyDescent="0.25">
      <c r="A143" s="3">
        <v>41682</v>
      </c>
      <c r="B143">
        <v>1819.26001</v>
      </c>
      <c r="D143">
        <f t="shared" si="11"/>
        <v>-2.6926226129964792E-4</v>
      </c>
      <c r="F143">
        <f t="shared" si="14"/>
        <v>8.7437018723992297E-5</v>
      </c>
      <c r="H143">
        <f t="shared" si="12"/>
        <v>9.343762616765467</v>
      </c>
      <c r="I143" s="6">
        <f t="shared" si="10"/>
        <v>140</v>
      </c>
      <c r="K143">
        <f t="shared" si="13"/>
        <v>0.14843897304429879</v>
      </c>
    </row>
    <row r="144" spans="1:11" x14ac:dyDescent="0.25">
      <c r="A144" s="3">
        <v>41683</v>
      </c>
      <c r="B144">
        <v>1829.829956</v>
      </c>
      <c r="D144">
        <f t="shared" si="11"/>
        <v>5.8100249232654064E-3</v>
      </c>
      <c r="F144">
        <f t="shared" si="14"/>
        <v>8.2394864456306204E-5</v>
      </c>
      <c r="H144">
        <f t="shared" si="12"/>
        <v>8.9942969913344264</v>
      </c>
      <c r="I144" s="6">
        <f t="shared" si="10"/>
        <v>141</v>
      </c>
      <c r="K144">
        <f t="shared" si="13"/>
        <v>0.14409547474847767</v>
      </c>
    </row>
    <row r="145" spans="1:11" x14ac:dyDescent="0.25">
      <c r="A145" s="3">
        <v>41684</v>
      </c>
      <c r="B145">
        <v>1838.630005</v>
      </c>
      <c r="D145">
        <f t="shared" si="11"/>
        <v>4.8092168188331617E-3</v>
      </c>
      <c r="F145">
        <f t="shared" si="14"/>
        <v>7.9587744321203341E-5</v>
      </c>
      <c r="H145">
        <f t="shared" si="12"/>
        <v>9.1480458200751293</v>
      </c>
      <c r="I145" s="6">
        <f t="shared" si="10"/>
        <v>142</v>
      </c>
      <c r="K145">
        <f t="shared" si="13"/>
        <v>0.1416196016409566</v>
      </c>
    </row>
    <row r="146" spans="1:11" x14ac:dyDescent="0.25">
      <c r="A146" s="3">
        <v>41688</v>
      </c>
      <c r="B146">
        <v>1840.76001</v>
      </c>
      <c r="D146">
        <f t="shared" si="11"/>
        <v>1.1584739693182495E-3</v>
      </c>
      <c r="F146">
        <f t="shared" si="14"/>
        <v>7.6329260258497988E-5</v>
      </c>
      <c r="H146">
        <f t="shared" si="12"/>
        <v>9.4628716679375628</v>
      </c>
      <c r="I146" s="6">
        <f t="shared" si="10"/>
        <v>143</v>
      </c>
      <c r="K146">
        <f t="shared" si="13"/>
        <v>0.13869020724312692</v>
      </c>
    </row>
    <row r="147" spans="1:11" x14ac:dyDescent="0.25">
      <c r="A147" s="3">
        <v>41689</v>
      </c>
      <c r="B147">
        <v>1828.75</v>
      </c>
      <c r="D147">
        <f t="shared" si="11"/>
        <v>-6.5244844166296107E-3</v>
      </c>
      <c r="F147">
        <f t="shared" si="14"/>
        <v>7.2001450331433931E-5</v>
      </c>
      <c r="H147">
        <f t="shared" si="12"/>
        <v>8.9476015257440285</v>
      </c>
      <c r="I147" s="6">
        <f t="shared" si="10"/>
        <v>144</v>
      </c>
      <c r="K147">
        <f t="shared" si="13"/>
        <v>0.13470102257786074</v>
      </c>
    </row>
    <row r="148" spans="1:11" x14ac:dyDescent="0.25">
      <c r="A148" s="3">
        <v>41690</v>
      </c>
      <c r="B148">
        <v>1839.780029</v>
      </c>
      <c r="D148">
        <f t="shared" si="11"/>
        <v>6.0314580997949492E-3</v>
      </c>
      <c r="F148">
        <f t="shared" si="14"/>
        <v>7.0302780428312868E-5</v>
      </c>
      <c r="H148">
        <f t="shared" si="12"/>
        <v>9.0452447557635907</v>
      </c>
      <c r="I148" s="6">
        <f t="shared" si="10"/>
        <v>145</v>
      </c>
      <c r="K148">
        <f t="shared" si="13"/>
        <v>0.13310259451992229</v>
      </c>
    </row>
    <row r="149" spans="1:11" x14ac:dyDescent="0.25">
      <c r="A149" s="3">
        <v>41691</v>
      </c>
      <c r="B149">
        <v>1836.25</v>
      </c>
      <c r="D149">
        <f t="shared" si="11"/>
        <v>-1.9187234040793108E-3</v>
      </c>
      <c r="F149">
        <f t="shared" si="14"/>
        <v>6.8344874305944261E-5</v>
      </c>
      <c r="H149">
        <f t="shared" si="12"/>
        <v>9.5370774846505366</v>
      </c>
      <c r="I149" s="6">
        <f t="shared" si="10"/>
        <v>146</v>
      </c>
      <c r="K149">
        <f t="shared" si="13"/>
        <v>0.13123607859539979</v>
      </c>
    </row>
    <row r="150" spans="1:11" x14ac:dyDescent="0.25">
      <c r="A150" s="3">
        <v>41694</v>
      </c>
      <c r="B150">
        <v>1847.6099850000001</v>
      </c>
      <c r="D150">
        <f t="shared" si="11"/>
        <v>6.1865132743363109E-3</v>
      </c>
      <c r="F150">
        <f t="shared" si="14"/>
        <v>6.4612893359021752E-5</v>
      </c>
      <c r="H150">
        <f t="shared" si="12"/>
        <v>9.0547543316217016</v>
      </c>
      <c r="I150" s="6">
        <f t="shared" si="10"/>
        <v>147</v>
      </c>
      <c r="K150">
        <f t="shared" si="13"/>
        <v>0.12760270031027354</v>
      </c>
    </row>
    <row r="151" spans="1:11" x14ac:dyDescent="0.25">
      <c r="A151" s="3">
        <v>41695</v>
      </c>
      <c r="B151">
        <v>1845.119995</v>
      </c>
      <c r="D151">
        <f t="shared" si="11"/>
        <v>-1.3476816104130516E-3</v>
      </c>
      <c r="F151">
        <f t="shared" si="14"/>
        <v>6.3092710100074904E-5</v>
      </c>
      <c r="H151">
        <f t="shared" si="12"/>
        <v>9.6421183897505109</v>
      </c>
      <c r="I151" s="6">
        <f t="shared" si="10"/>
        <v>148</v>
      </c>
      <c r="K151">
        <f t="shared" si="13"/>
        <v>0.12609267601735985</v>
      </c>
    </row>
    <row r="152" spans="1:11" x14ac:dyDescent="0.25">
      <c r="A152" s="3">
        <v>41696</v>
      </c>
      <c r="B152">
        <v>1845.160034</v>
      </c>
      <c r="D152">
        <f t="shared" si="11"/>
        <v>2.1699943693894469E-5</v>
      </c>
      <c r="F152">
        <f t="shared" si="14"/>
        <v>5.9556201245704946E-5</v>
      </c>
      <c r="H152">
        <f t="shared" si="12"/>
        <v>9.7285822258679335</v>
      </c>
      <c r="I152" s="6">
        <f t="shared" si="10"/>
        <v>149</v>
      </c>
      <c r="K152">
        <f t="shared" si="13"/>
        <v>0.12250780674682592</v>
      </c>
    </row>
    <row r="153" spans="1:11" x14ac:dyDescent="0.25">
      <c r="A153" s="3">
        <v>41697</v>
      </c>
      <c r="B153">
        <v>1854.290039</v>
      </c>
      <c r="D153">
        <f t="shared" si="11"/>
        <v>4.9480830018888118E-3</v>
      </c>
      <c r="F153">
        <f t="shared" si="14"/>
        <v>5.6119002806119116E-5</v>
      </c>
      <c r="H153">
        <f t="shared" si="12"/>
        <v>9.3517573753371597</v>
      </c>
      <c r="I153" s="6">
        <f t="shared" si="10"/>
        <v>150</v>
      </c>
      <c r="K153">
        <f t="shared" si="13"/>
        <v>0.11892009379050295</v>
      </c>
    </row>
    <row r="154" spans="1:11" x14ac:dyDescent="0.25">
      <c r="A154" s="3">
        <v>41698</v>
      </c>
      <c r="B154">
        <v>1859.4499510000001</v>
      </c>
      <c r="D154">
        <f t="shared" si="11"/>
        <v>2.7826887334102086E-3</v>
      </c>
      <c r="F154">
        <f t="shared" si="14"/>
        <v>5.4293193384523276E-5</v>
      </c>
      <c r="H154">
        <f t="shared" si="12"/>
        <v>9.6784905610038621</v>
      </c>
      <c r="I154" s="6">
        <f t="shared" si="10"/>
        <v>151</v>
      </c>
      <c r="K154">
        <f t="shared" si="13"/>
        <v>0.11696958892336018</v>
      </c>
    </row>
    <row r="155" spans="1:11" x14ac:dyDescent="0.25">
      <c r="A155" s="3">
        <v>41701</v>
      </c>
      <c r="B155">
        <v>1845.7299800000001</v>
      </c>
      <c r="D155">
        <f t="shared" si="11"/>
        <v>-7.3785105066266916E-3</v>
      </c>
      <c r="F155">
        <f t="shared" si="14"/>
        <v>5.1606616871380657E-5</v>
      </c>
      <c r="H155">
        <f t="shared" si="12"/>
        <v>8.816910333675537</v>
      </c>
      <c r="I155" s="6">
        <f t="shared" si="10"/>
        <v>152</v>
      </c>
      <c r="K155">
        <f t="shared" si="13"/>
        <v>0.11403888569951885</v>
      </c>
    </row>
    <row r="156" spans="1:11" x14ac:dyDescent="0.25">
      <c r="A156" s="3">
        <v>41702</v>
      </c>
      <c r="B156">
        <v>1873.910034</v>
      </c>
      <c r="D156">
        <f t="shared" si="11"/>
        <v>1.5267701291821638E-2</v>
      </c>
      <c r="F156">
        <f t="shared" si="14"/>
        <v>5.1770282210336928E-5</v>
      </c>
      <c r="H156">
        <f t="shared" si="12"/>
        <v>5.3660589262851408</v>
      </c>
      <c r="I156" s="6">
        <f t="shared" si="10"/>
        <v>153</v>
      </c>
      <c r="K156">
        <f t="shared" si="13"/>
        <v>0.11421957414123425</v>
      </c>
    </row>
    <row r="157" spans="1:11" x14ac:dyDescent="0.25">
      <c r="A157" s="3">
        <v>41703</v>
      </c>
      <c r="B157">
        <v>1873.8100589999999</v>
      </c>
      <c r="D157">
        <f t="shared" si="11"/>
        <v>-5.3351013755277141E-5</v>
      </c>
      <c r="F157">
        <f t="shared" si="14"/>
        <v>6.2235698537698906E-5</v>
      </c>
      <c r="H157">
        <f t="shared" si="12"/>
        <v>9.6845360566859142</v>
      </c>
      <c r="I157" s="6">
        <f t="shared" si="10"/>
        <v>154</v>
      </c>
      <c r="K157">
        <f t="shared" si="13"/>
        <v>0.12523336628670542</v>
      </c>
    </row>
    <row r="158" spans="1:11" x14ac:dyDescent="0.25">
      <c r="A158" s="3">
        <v>41704</v>
      </c>
      <c r="B158">
        <v>1877.030029</v>
      </c>
      <c r="D158">
        <f t="shared" si="11"/>
        <v>1.7184078954718127E-3</v>
      </c>
      <c r="F158">
        <f t="shared" si="14"/>
        <v>5.8643992731882817E-5</v>
      </c>
      <c r="H158">
        <f t="shared" si="12"/>
        <v>9.6936719921412262</v>
      </c>
      <c r="I158" s="6">
        <f t="shared" si="10"/>
        <v>155</v>
      </c>
      <c r="K158">
        <f t="shared" si="13"/>
        <v>0.12156597455058907</v>
      </c>
    </row>
    <row r="159" spans="1:11" x14ac:dyDescent="0.25">
      <c r="A159" s="3">
        <v>41705</v>
      </c>
      <c r="B159">
        <v>1878.040039</v>
      </c>
      <c r="D159">
        <f t="shared" si="11"/>
        <v>5.38089420198597E-4</v>
      </c>
      <c r="F159">
        <f t="shared" si="14"/>
        <v>5.5429839407489962E-5</v>
      </c>
      <c r="H159">
        <f t="shared" si="12"/>
        <v>9.7951689474055694</v>
      </c>
      <c r="I159" s="6">
        <f t="shared" si="10"/>
        <v>156</v>
      </c>
      <c r="K159">
        <f t="shared" si="13"/>
        <v>0.1181876454232314</v>
      </c>
    </row>
    <row r="160" spans="1:11" x14ac:dyDescent="0.25">
      <c r="A160" s="3">
        <v>41708</v>
      </c>
      <c r="B160">
        <v>1877.170044</v>
      </c>
      <c r="D160">
        <f t="shared" si="11"/>
        <v>-4.6324624711583008E-4</v>
      </c>
      <c r="F160">
        <f t="shared" si="14"/>
        <v>5.2247473089898321E-5</v>
      </c>
      <c r="H160">
        <f t="shared" si="12"/>
        <v>9.8554117103138363</v>
      </c>
      <c r="I160" s="6">
        <f t="shared" si="10"/>
        <v>157</v>
      </c>
      <c r="K160">
        <f t="shared" si="13"/>
        <v>0.11474477425423076</v>
      </c>
    </row>
    <row r="161" spans="1:11" x14ac:dyDescent="0.25">
      <c r="A161" s="3">
        <v>41709</v>
      </c>
      <c r="B161">
        <v>1867.630005</v>
      </c>
      <c r="D161">
        <f t="shared" si="11"/>
        <v>-5.0821389519254334E-3</v>
      </c>
      <c r="F161">
        <f t="shared" si="14"/>
        <v>4.9244448542401956E-5</v>
      </c>
      <c r="H161">
        <f t="shared" si="12"/>
        <v>9.3942256323634954</v>
      </c>
      <c r="I161" s="6">
        <f t="shared" si="10"/>
        <v>158</v>
      </c>
      <c r="K161">
        <f t="shared" si="13"/>
        <v>0.11139838882445874</v>
      </c>
    </row>
    <row r="162" spans="1:11" x14ac:dyDescent="0.25">
      <c r="A162" s="3">
        <v>41710</v>
      </c>
      <c r="B162">
        <v>1868.1999510000001</v>
      </c>
      <c r="D162">
        <f t="shared" si="11"/>
        <v>3.0517072357705706E-4</v>
      </c>
      <c r="F162">
        <f t="shared" si="14"/>
        <v>4.7892999885409212E-5</v>
      </c>
      <c r="H162">
        <f t="shared" si="12"/>
        <v>9.9445966786770104</v>
      </c>
      <c r="I162" s="6">
        <f t="shared" si="10"/>
        <v>159</v>
      </c>
      <c r="K162">
        <f t="shared" si="13"/>
        <v>0.10985916425643844</v>
      </c>
    </row>
    <row r="163" spans="1:11" x14ac:dyDescent="0.25">
      <c r="A163" s="3">
        <v>41711</v>
      </c>
      <c r="B163">
        <v>1846.339966</v>
      </c>
      <c r="D163">
        <f t="shared" si="11"/>
        <v>-1.1701094943450221E-2</v>
      </c>
      <c r="F163">
        <f t="shared" si="14"/>
        <v>4.5134278935375345E-5</v>
      </c>
      <c r="H163">
        <f t="shared" si="12"/>
        <v>6.9723510821481218</v>
      </c>
      <c r="I163" s="6">
        <f t="shared" si="10"/>
        <v>160</v>
      </c>
      <c r="K163">
        <f t="shared" si="13"/>
        <v>0.10664819872700423</v>
      </c>
    </row>
    <row r="164" spans="1:11" x14ac:dyDescent="0.25">
      <c r="A164" s="3">
        <v>41712</v>
      </c>
      <c r="B164">
        <v>1841.130005</v>
      </c>
      <c r="D164">
        <f t="shared" si="11"/>
        <v>-2.8217777310465377E-3</v>
      </c>
      <c r="F164">
        <f t="shared" si="14"/>
        <v>5.0431345905714193E-5</v>
      </c>
      <c r="H164">
        <f t="shared" si="12"/>
        <v>9.7370111164261299</v>
      </c>
      <c r="I164" s="6">
        <f t="shared" si="10"/>
        <v>161</v>
      </c>
      <c r="K164">
        <f t="shared" si="13"/>
        <v>0.11273286640656298</v>
      </c>
    </row>
    <row r="165" spans="1:11" x14ac:dyDescent="0.25">
      <c r="A165" s="3">
        <v>41715</v>
      </c>
      <c r="B165">
        <v>1858.829956</v>
      </c>
      <c r="D165">
        <f t="shared" si="11"/>
        <v>9.6136345352755559E-3</v>
      </c>
      <c r="F165">
        <f t="shared" si="14"/>
        <v>4.7980295568412306E-5</v>
      </c>
      <c r="H165">
        <f t="shared" si="12"/>
        <v>8.0184717109913493</v>
      </c>
      <c r="I165" s="6">
        <f t="shared" si="10"/>
        <v>162</v>
      </c>
      <c r="K165">
        <f t="shared" si="13"/>
        <v>0.10995924009941094</v>
      </c>
    </row>
    <row r="166" spans="1:11" x14ac:dyDescent="0.25">
      <c r="A166" s="3">
        <v>41716</v>
      </c>
      <c r="B166">
        <v>1872.25</v>
      </c>
      <c r="D166">
        <f t="shared" si="11"/>
        <v>7.2196189633603912E-3</v>
      </c>
      <c r="F166">
        <f t="shared" si="14"/>
        <v>5.0545201574549083E-5</v>
      </c>
      <c r="H166">
        <f t="shared" si="12"/>
        <v>8.8614289671097843</v>
      </c>
      <c r="I166" s="6">
        <f t="shared" si="10"/>
        <v>163</v>
      </c>
      <c r="K166">
        <f t="shared" si="13"/>
        <v>0.11286004960474884</v>
      </c>
    </row>
    <row r="167" spans="1:11" x14ac:dyDescent="0.25">
      <c r="A167" s="3">
        <v>41717</v>
      </c>
      <c r="B167">
        <v>1860.7700199999999</v>
      </c>
      <c r="D167">
        <f t="shared" si="11"/>
        <v>-6.1316490853251804E-3</v>
      </c>
      <c r="F167">
        <f t="shared" si="14"/>
        <v>5.0636256718646627E-5</v>
      </c>
      <c r="H167">
        <f t="shared" si="12"/>
        <v>9.1483486290604699</v>
      </c>
      <c r="I167" s="6">
        <f t="shared" si="10"/>
        <v>164</v>
      </c>
      <c r="K167">
        <f t="shared" si="13"/>
        <v>0.11296166027949019</v>
      </c>
    </row>
    <row r="168" spans="1:11" x14ac:dyDescent="0.25">
      <c r="A168" s="3">
        <v>41718</v>
      </c>
      <c r="B168">
        <v>1872.01001</v>
      </c>
      <c r="D168">
        <f t="shared" si="11"/>
        <v>6.04050467236141E-3</v>
      </c>
      <c r="F168">
        <f t="shared" si="14"/>
        <v>4.9883716226310868E-5</v>
      </c>
      <c r="H168">
        <f t="shared" si="12"/>
        <v>9.1743608755614368</v>
      </c>
      <c r="I168" s="6">
        <f t="shared" si="10"/>
        <v>165</v>
      </c>
      <c r="K168">
        <f t="shared" si="13"/>
        <v>0.11211911741103896</v>
      </c>
    </row>
    <row r="169" spans="1:11" x14ac:dyDescent="0.25">
      <c r="A169" s="3">
        <v>41719</v>
      </c>
      <c r="B169">
        <v>1866.5200199999999</v>
      </c>
      <c r="D169">
        <f t="shared" si="11"/>
        <v>-2.932671284166923E-3</v>
      </c>
      <c r="F169">
        <f t="shared" si="14"/>
        <v>4.9110578576138011E-5</v>
      </c>
      <c r="H169">
        <f t="shared" si="12"/>
        <v>9.7463096553570825</v>
      </c>
      <c r="I169" s="6">
        <f t="shared" si="10"/>
        <v>166</v>
      </c>
      <c r="K169">
        <f t="shared" si="13"/>
        <v>0.11124686872531189</v>
      </c>
    </row>
    <row r="170" spans="1:11" x14ac:dyDescent="0.25">
      <c r="A170" s="3">
        <v>41722</v>
      </c>
      <c r="B170">
        <v>1857.4399410000001</v>
      </c>
      <c r="D170">
        <f t="shared" si="11"/>
        <v>-4.8647102108231562E-3</v>
      </c>
      <c r="F170">
        <f t="shared" si="14"/>
        <v>4.6772584081892111E-5</v>
      </c>
      <c r="H170">
        <f t="shared" si="12"/>
        <v>9.4642458796955555</v>
      </c>
      <c r="I170" s="6">
        <f t="shared" si="10"/>
        <v>167</v>
      </c>
      <c r="K170">
        <f t="shared" si="13"/>
        <v>0.10856652885966656</v>
      </c>
    </row>
    <row r="171" spans="1:11" x14ac:dyDescent="0.25">
      <c r="A171" s="3">
        <v>41723</v>
      </c>
      <c r="B171">
        <v>1865.619995</v>
      </c>
      <c r="D171">
        <f t="shared" si="11"/>
        <v>4.4039399710528388E-3</v>
      </c>
      <c r="F171">
        <f t="shared" si="14"/>
        <v>4.5438976754608701E-5</v>
      </c>
      <c r="H171">
        <f t="shared" si="12"/>
        <v>9.5723109885942357</v>
      </c>
      <c r="I171" s="6">
        <f t="shared" si="10"/>
        <v>168</v>
      </c>
      <c r="K171">
        <f t="shared" si="13"/>
        <v>0.10700757983508175</v>
      </c>
    </row>
    <row r="172" spans="1:11" x14ac:dyDescent="0.25">
      <c r="A172" s="3">
        <v>41724</v>
      </c>
      <c r="B172">
        <v>1852.5600589999999</v>
      </c>
      <c r="D172">
        <f t="shared" si="11"/>
        <v>-7.0003194836042197E-3</v>
      </c>
      <c r="F172">
        <f t="shared" si="14"/>
        <v>4.3935857060786401E-5</v>
      </c>
      <c r="H172">
        <f t="shared" si="12"/>
        <v>8.9174157908893097</v>
      </c>
      <c r="I172" s="6">
        <f t="shared" si="10"/>
        <v>169</v>
      </c>
      <c r="K172">
        <f t="shared" si="13"/>
        <v>0.10522279210949581</v>
      </c>
    </row>
    <row r="173" spans="1:11" x14ac:dyDescent="0.25">
      <c r="A173" s="3">
        <v>41725</v>
      </c>
      <c r="B173">
        <v>1849.040039</v>
      </c>
      <c r="D173">
        <f t="shared" si="11"/>
        <v>-1.9000841472853601E-3</v>
      </c>
      <c r="F173">
        <f t="shared" si="14"/>
        <v>4.4228387070144224E-5</v>
      </c>
      <c r="H173">
        <f t="shared" si="12"/>
        <v>9.9445147164711472</v>
      </c>
      <c r="I173" s="6">
        <f t="shared" si="10"/>
        <v>170</v>
      </c>
      <c r="K173">
        <f t="shared" si="13"/>
        <v>0.10557250371984338</v>
      </c>
    </row>
    <row r="174" spans="1:11" x14ac:dyDescent="0.25">
      <c r="A174" s="3">
        <v>41726</v>
      </c>
      <c r="B174">
        <v>1857.619995</v>
      </c>
      <c r="D174">
        <f t="shared" si="11"/>
        <v>4.6402218551417958E-3</v>
      </c>
      <c r="F174">
        <f t="shared" si="14"/>
        <v>4.1884156603746044E-5</v>
      </c>
      <c r="H174">
        <f t="shared" si="12"/>
        <v>9.5665264687553258</v>
      </c>
      <c r="I174" s="6">
        <f t="shared" si="10"/>
        <v>171</v>
      </c>
      <c r="K174">
        <f t="shared" si="13"/>
        <v>0.10273659262475082</v>
      </c>
    </row>
    <row r="175" spans="1:11" x14ac:dyDescent="0.25">
      <c r="A175" s="3">
        <v>41729</v>
      </c>
      <c r="B175">
        <v>1872.339966</v>
      </c>
      <c r="D175">
        <f t="shared" si="11"/>
        <v>7.9241023673412743E-3</v>
      </c>
      <c r="F175">
        <f t="shared" si="14"/>
        <v>4.0709532884939747E-5</v>
      </c>
      <c r="H175">
        <f t="shared" si="12"/>
        <v>8.5666233417457125</v>
      </c>
      <c r="I175" s="6">
        <f t="shared" si="10"/>
        <v>172</v>
      </c>
      <c r="K175">
        <f t="shared" si="13"/>
        <v>0.10128574572468139</v>
      </c>
    </row>
    <row r="176" spans="1:11" x14ac:dyDescent="0.25">
      <c r="A176" s="3">
        <v>41730</v>
      </c>
      <c r="B176">
        <v>1885.5200199999999</v>
      </c>
      <c r="D176">
        <f t="shared" si="11"/>
        <v>7.0393487504073968E-3</v>
      </c>
      <c r="F176">
        <f t="shared" si="14"/>
        <v>4.1983965302911133E-5</v>
      </c>
      <c r="H176">
        <f t="shared" si="12"/>
        <v>8.89795240755649</v>
      </c>
      <c r="I176" s="6">
        <f t="shared" si="10"/>
        <v>173</v>
      </c>
      <c r="K176">
        <f t="shared" si="13"/>
        <v>0.1028589289091307</v>
      </c>
    </row>
    <row r="177" spans="1:11" x14ac:dyDescent="0.25">
      <c r="A177" s="3">
        <v>41731</v>
      </c>
      <c r="B177">
        <v>1890.900024</v>
      </c>
      <c r="D177">
        <f t="shared" si="11"/>
        <v>2.8533263730607852E-3</v>
      </c>
      <c r="F177">
        <f t="shared" si="14"/>
        <v>4.2420771597500313E-5</v>
      </c>
      <c r="H177">
        <f t="shared" si="12"/>
        <v>9.8759506065812506</v>
      </c>
      <c r="I177" s="6">
        <f t="shared" si="10"/>
        <v>174</v>
      </c>
      <c r="K177">
        <f t="shared" si="13"/>
        <v>0.1033926227666659</v>
      </c>
    </row>
    <row r="178" spans="1:11" x14ac:dyDescent="0.25">
      <c r="A178" s="3">
        <v>41732</v>
      </c>
      <c r="B178">
        <v>1888.7700199999999</v>
      </c>
      <c r="D178">
        <f t="shared" si="11"/>
        <v>-1.1264498244038836E-3</v>
      </c>
      <c r="F178">
        <f t="shared" si="14"/>
        <v>4.0442376630792394E-5</v>
      </c>
      <c r="H178">
        <f t="shared" si="12"/>
        <v>10.084257157864906</v>
      </c>
      <c r="I178" s="6">
        <f t="shared" si="10"/>
        <v>175</v>
      </c>
      <c r="K178">
        <f t="shared" si="13"/>
        <v>0.10095285489256697</v>
      </c>
    </row>
    <row r="179" spans="1:11" x14ac:dyDescent="0.25">
      <c r="A179" s="3">
        <v>41733</v>
      </c>
      <c r="B179">
        <v>1865.089966</v>
      </c>
      <c r="D179">
        <f t="shared" si="11"/>
        <v>-1.2537288155389044E-2</v>
      </c>
      <c r="F179">
        <f t="shared" si="14"/>
        <v>3.8181518623732175E-5</v>
      </c>
      <c r="H179">
        <f t="shared" si="12"/>
        <v>6.0564134830558514</v>
      </c>
      <c r="I179" s="6">
        <f t="shared" si="10"/>
        <v>176</v>
      </c>
      <c r="K179">
        <f t="shared" si="13"/>
        <v>9.809048217426862E-2</v>
      </c>
    </row>
    <row r="180" spans="1:11" x14ac:dyDescent="0.25">
      <c r="A180" s="3">
        <v>41736</v>
      </c>
      <c r="B180">
        <v>1845.040039</v>
      </c>
      <c r="D180">
        <f t="shared" si="11"/>
        <v>-1.0750112522990232E-2</v>
      </c>
      <c r="F180">
        <f t="shared" si="14"/>
        <v>4.5049602456003259E-5</v>
      </c>
      <c r="H180">
        <f t="shared" si="12"/>
        <v>7.4424647321002269</v>
      </c>
      <c r="I180" s="6">
        <f t="shared" si="10"/>
        <v>177</v>
      </c>
      <c r="K180">
        <f t="shared" si="13"/>
        <v>0.10654811034885987</v>
      </c>
    </row>
    <row r="181" spans="1:11" x14ac:dyDescent="0.25">
      <c r="A181" s="3">
        <v>41737</v>
      </c>
      <c r="B181">
        <v>1851.959961</v>
      </c>
      <c r="D181">
        <f t="shared" si="11"/>
        <v>3.750553838251985E-3</v>
      </c>
      <c r="F181">
        <f t="shared" si="14"/>
        <v>4.9119322286782855E-5</v>
      </c>
      <c r="H181">
        <f t="shared" si="12"/>
        <v>9.6348808690490575</v>
      </c>
      <c r="I181" s="6">
        <f t="shared" si="10"/>
        <v>178</v>
      </c>
      <c r="K181">
        <f t="shared" si="13"/>
        <v>0.11125677155242857</v>
      </c>
    </row>
    <row r="182" spans="1:11" x14ac:dyDescent="0.25">
      <c r="A182" s="3">
        <v>41738</v>
      </c>
      <c r="B182">
        <v>1872.1800539999999</v>
      </c>
      <c r="D182">
        <f t="shared" si="11"/>
        <v>1.0918212826308456E-2</v>
      </c>
      <c r="F182">
        <f t="shared" si="14"/>
        <v>4.709629317283712E-5</v>
      </c>
      <c r="H182">
        <f t="shared" si="12"/>
        <v>7.4321749911087105</v>
      </c>
      <c r="I182" s="6">
        <f t="shared" si="10"/>
        <v>179</v>
      </c>
      <c r="K182">
        <f t="shared" si="13"/>
        <v>0.10894157094312049</v>
      </c>
    </row>
    <row r="183" spans="1:11" x14ac:dyDescent="0.25">
      <c r="A183" s="3">
        <v>41739</v>
      </c>
      <c r="B183">
        <v>1833.079956</v>
      </c>
      <c r="D183">
        <f t="shared" si="11"/>
        <v>-2.0884795731297697E-2</v>
      </c>
      <c r="F183">
        <f t="shared" si="14"/>
        <v>5.1258110747664568E-5</v>
      </c>
      <c r="H183">
        <f t="shared" si="12"/>
        <v>1.369257663499571</v>
      </c>
      <c r="I183" s="6">
        <f t="shared" si="10"/>
        <v>180</v>
      </c>
      <c r="K183">
        <f t="shared" si="13"/>
        <v>0.11365317377183741</v>
      </c>
    </row>
    <row r="184" spans="1:11" x14ac:dyDescent="0.25">
      <c r="A184" s="3">
        <v>41740</v>
      </c>
      <c r="B184">
        <v>1815.6899410000001</v>
      </c>
      <c r="D184">
        <f t="shared" si="11"/>
        <v>-9.4867738546151811E-3</v>
      </c>
      <c r="F184">
        <f t="shared" si="14"/>
        <v>7.3473180011893256E-5</v>
      </c>
      <c r="H184">
        <f t="shared" si="12"/>
        <v>8.2936686120692098</v>
      </c>
      <c r="I184" s="6">
        <f t="shared" si="10"/>
        <v>181</v>
      </c>
      <c r="K184">
        <f t="shared" si="13"/>
        <v>0.13607072191693959</v>
      </c>
    </row>
    <row r="185" spans="1:11" x14ac:dyDescent="0.25">
      <c r="A185" s="3">
        <v>41743</v>
      </c>
      <c r="B185">
        <v>1830.6099850000001</v>
      </c>
      <c r="D185">
        <f t="shared" si="11"/>
        <v>8.2172862574667761E-3</v>
      </c>
      <c r="F185">
        <f t="shared" si="14"/>
        <v>7.4426943882737332E-5</v>
      </c>
      <c r="H185">
        <f t="shared" si="12"/>
        <v>8.5984432233401176</v>
      </c>
      <c r="I185" s="6">
        <f t="shared" si="10"/>
        <v>182</v>
      </c>
      <c r="K185">
        <f t="shared" si="13"/>
        <v>0.1369510491323444</v>
      </c>
    </row>
    <row r="186" spans="1:11" x14ac:dyDescent="0.25">
      <c r="A186" s="3">
        <v>41744</v>
      </c>
      <c r="B186">
        <v>1842.9799800000001</v>
      </c>
      <c r="D186">
        <f t="shared" si="11"/>
        <v>6.7573077287678054E-3</v>
      </c>
      <c r="F186">
        <f t="shared" si="14"/>
        <v>7.4028535571780491E-5</v>
      </c>
      <c r="H186">
        <f t="shared" si="12"/>
        <v>8.8942544253679969</v>
      </c>
      <c r="I186" s="6">
        <f t="shared" si="10"/>
        <v>183</v>
      </c>
      <c r="K186">
        <f t="shared" si="13"/>
        <v>0.13658400698503717</v>
      </c>
    </row>
    <row r="187" spans="1:11" x14ac:dyDescent="0.25">
      <c r="A187" s="3">
        <v>41745</v>
      </c>
      <c r="B187">
        <v>1862.3100589999999</v>
      </c>
      <c r="D187">
        <f t="shared" si="11"/>
        <v>1.0488491036131515E-2</v>
      </c>
      <c r="F187">
        <f t="shared" si="14"/>
        <v>7.239134408125709E-5</v>
      </c>
      <c r="H187">
        <f t="shared" si="12"/>
        <v>8.0137884903579018</v>
      </c>
      <c r="I187" s="6">
        <f t="shared" si="10"/>
        <v>184</v>
      </c>
      <c r="K187">
        <f t="shared" si="13"/>
        <v>0.13506523871254508</v>
      </c>
    </row>
    <row r="188" spans="1:11" x14ac:dyDescent="0.25">
      <c r="A188" s="3">
        <v>41746</v>
      </c>
      <c r="B188">
        <v>1864.849976</v>
      </c>
      <c r="D188">
        <f t="shared" si="11"/>
        <v>1.3638529136033946E-3</v>
      </c>
      <c r="F188">
        <f t="shared" si="14"/>
        <v>7.4562376777925085E-5</v>
      </c>
      <c r="H188">
        <f t="shared" si="12"/>
        <v>9.4789276829608902</v>
      </c>
      <c r="I188" s="6">
        <f t="shared" si="10"/>
        <v>185</v>
      </c>
      <c r="K188">
        <f t="shared" si="13"/>
        <v>0.13707559574204711</v>
      </c>
    </row>
    <row r="189" spans="1:11" x14ac:dyDescent="0.25">
      <c r="A189" s="3">
        <v>41750</v>
      </c>
      <c r="B189">
        <v>1871.8900149999999</v>
      </c>
      <c r="D189">
        <f t="shared" si="11"/>
        <v>3.7751235169600468E-3</v>
      </c>
      <c r="F189">
        <f t="shared" si="14"/>
        <v>7.0366438473258323E-5</v>
      </c>
      <c r="H189">
        <f t="shared" si="12"/>
        <v>9.3592606844167907</v>
      </c>
      <c r="I189" s="6">
        <f t="shared" si="10"/>
        <v>186</v>
      </c>
      <c r="K189">
        <f t="shared" si="13"/>
        <v>0.13316284202156808</v>
      </c>
    </row>
    <row r="190" spans="1:11" x14ac:dyDescent="0.25">
      <c r="A190" s="3">
        <v>41751</v>
      </c>
      <c r="B190">
        <v>1879.5500489999999</v>
      </c>
      <c r="D190">
        <f t="shared" si="11"/>
        <v>4.0921389283654023E-3</v>
      </c>
      <c r="F190">
        <f t="shared" si="14"/>
        <v>6.712782516226127E-5</v>
      </c>
      <c r="H190">
        <f t="shared" si="12"/>
        <v>9.359453500832112</v>
      </c>
      <c r="I190" s="6">
        <f t="shared" si="10"/>
        <v>187</v>
      </c>
      <c r="K190">
        <f t="shared" si="13"/>
        <v>0.13006233867222994</v>
      </c>
    </row>
    <row r="191" spans="1:11" x14ac:dyDescent="0.25">
      <c r="A191" s="3">
        <v>41752</v>
      </c>
      <c r="B191">
        <v>1875.3900149999999</v>
      </c>
      <c r="D191">
        <f t="shared" si="11"/>
        <v>-2.2133137674164674E-3</v>
      </c>
      <c r="F191">
        <f t="shared" si="14"/>
        <v>6.422006630848021E-5</v>
      </c>
      <c r="H191">
        <f t="shared" si="12"/>
        <v>9.576914039913035</v>
      </c>
      <c r="I191" s="6">
        <f t="shared" si="10"/>
        <v>188</v>
      </c>
      <c r="K191">
        <f t="shared" si="13"/>
        <v>0.12721421583194628</v>
      </c>
    </row>
    <row r="192" spans="1:11" x14ac:dyDescent="0.25">
      <c r="A192" s="3">
        <v>41753</v>
      </c>
      <c r="B192">
        <v>1878.6099850000001</v>
      </c>
      <c r="D192">
        <f t="shared" si="11"/>
        <v>1.7169601918777962E-3</v>
      </c>
      <c r="F192">
        <f t="shared" si="14"/>
        <v>6.0796397289566214E-5</v>
      </c>
      <c r="H192">
        <f t="shared" si="12"/>
        <v>9.6594910950630002</v>
      </c>
      <c r="I192" s="6">
        <f t="shared" si="10"/>
        <v>189</v>
      </c>
      <c r="K192">
        <f t="shared" si="13"/>
        <v>0.12377678343280167</v>
      </c>
    </row>
    <row r="193" spans="1:11" x14ac:dyDescent="0.25">
      <c r="A193" s="3">
        <v>41754</v>
      </c>
      <c r="B193">
        <v>1863.400024</v>
      </c>
      <c r="D193">
        <f t="shared" si="11"/>
        <v>-8.0963910132735833E-3</v>
      </c>
      <c r="F193">
        <f t="shared" si="14"/>
        <v>5.7457733089611458E-5</v>
      </c>
      <c r="H193">
        <f t="shared" si="12"/>
        <v>8.6235954214920518</v>
      </c>
      <c r="I193" s="6">
        <f t="shared" si="10"/>
        <v>190</v>
      </c>
      <c r="K193">
        <f t="shared" si="13"/>
        <v>0.1203301655387463</v>
      </c>
    </row>
    <row r="194" spans="1:11" x14ac:dyDescent="0.25">
      <c r="A194" s="3">
        <v>41757</v>
      </c>
      <c r="B194">
        <v>1869.4300539999999</v>
      </c>
      <c r="D194">
        <f t="shared" si="11"/>
        <v>3.236036236092641E-3</v>
      </c>
      <c r="F194">
        <f t="shared" si="14"/>
        <v>5.7924859357520931E-5</v>
      </c>
      <c r="H194">
        <f t="shared" si="12"/>
        <v>9.5755791776817691</v>
      </c>
      <c r="I194" s="6">
        <f t="shared" si="10"/>
        <v>191</v>
      </c>
      <c r="K194">
        <f t="shared" si="13"/>
        <v>0.12081831218029523</v>
      </c>
    </row>
    <row r="195" spans="1:11" x14ac:dyDescent="0.25">
      <c r="A195" s="3">
        <v>41758</v>
      </c>
      <c r="B195">
        <v>1878.329956</v>
      </c>
      <c r="D195">
        <f t="shared" si="11"/>
        <v>4.7607568846756709E-3</v>
      </c>
      <c r="F195">
        <f t="shared" si="14"/>
        <v>5.518616180534989E-5</v>
      </c>
      <c r="H195">
        <f t="shared" si="12"/>
        <v>9.3941010558718148</v>
      </c>
      <c r="I195" s="6">
        <f t="shared" si="10"/>
        <v>192</v>
      </c>
      <c r="K195">
        <f t="shared" si="13"/>
        <v>0.11792757427738507</v>
      </c>
    </row>
    <row r="196" spans="1:11" x14ac:dyDescent="0.25">
      <c r="A196" s="3">
        <v>41759</v>
      </c>
      <c r="B196">
        <v>1883.9499510000001</v>
      </c>
      <c r="D196">
        <f t="shared" si="11"/>
        <v>2.9920169148385861E-3</v>
      </c>
      <c r="F196">
        <f t="shared" si="14"/>
        <v>5.3309224819439223E-5</v>
      </c>
      <c r="H196">
        <f t="shared" si="12"/>
        <v>9.67147216065454</v>
      </c>
      <c r="I196" s="6">
        <f t="shared" ref="I196:I259" si="15">I195+1</f>
        <v>193</v>
      </c>
      <c r="K196">
        <f t="shared" si="13"/>
        <v>0.11590480859092381</v>
      </c>
    </row>
    <row r="197" spans="1:11" x14ac:dyDescent="0.25">
      <c r="A197" s="3">
        <v>41760</v>
      </c>
      <c r="B197">
        <v>1883.6800539999999</v>
      </c>
      <c r="D197">
        <f t="shared" ref="D197:D260" si="16">($B197-$B196)/$B196</f>
        <v>-1.4326123677376192E-4</v>
      </c>
      <c r="F197">
        <f t="shared" si="14"/>
        <v>5.0749202213260505E-5</v>
      </c>
      <c r="H197">
        <f t="shared" ref="H197:H260" si="17">-LN(F197)-D197*D197/F197</f>
        <v>9.8882102442475119</v>
      </c>
      <c r="I197" s="6">
        <f t="shared" si="15"/>
        <v>194</v>
      </c>
      <c r="K197">
        <f t="shared" ref="K197:K260" si="18">SQRT(F197*252)</f>
        <v>0.113087572074661</v>
      </c>
    </row>
    <row r="198" spans="1:11" x14ac:dyDescent="0.25">
      <c r="A198" s="3">
        <v>41761</v>
      </c>
      <c r="B198">
        <v>1881.1400149999999</v>
      </c>
      <c r="D198">
        <f t="shared" si="16"/>
        <v>-1.3484450263229145E-3</v>
      </c>
      <c r="F198">
        <f t="shared" ref="F198:F261" si="19">$D$1283*$F197+(1-$D$1283)*$D197*$D197</f>
        <v>4.7821448102988663E-5</v>
      </c>
      <c r="H198">
        <f t="shared" si="17"/>
        <v>9.910013542626082</v>
      </c>
      <c r="I198" s="6">
        <f t="shared" si="15"/>
        <v>195</v>
      </c>
      <c r="K198">
        <f t="shared" si="18"/>
        <v>0.10977706919914169</v>
      </c>
    </row>
    <row r="199" spans="1:11" x14ac:dyDescent="0.25">
      <c r="A199" s="3">
        <v>41764</v>
      </c>
      <c r="B199">
        <v>1884.660034</v>
      </c>
      <c r="D199">
        <f t="shared" si="16"/>
        <v>1.8712158435479603E-3</v>
      </c>
      <c r="F199">
        <f t="shared" si="19"/>
        <v>4.5166423402364575E-5</v>
      </c>
      <c r="H199">
        <f t="shared" si="17"/>
        <v>9.9276333245377639</v>
      </c>
      <c r="I199" s="6">
        <f t="shared" si="15"/>
        <v>196</v>
      </c>
      <c r="K199">
        <f t="shared" si="18"/>
        <v>0.10668616919449246</v>
      </c>
    </row>
    <row r="200" spans="1:11" x14ac:dyDescent="0.25">
      <c r="A200" s="3">
        <v>41765</v>
      </c>
      <c r="B200">
        <v>1867.719971</v>
      </c>
      <c r="D200">
        <f t="shared" si="16"/>
        <v>-8.9883919085642413E-3</v>
      </c>
      <c r="F200">
        <f t="shared" si="19"/>
        <v>4.2761771741521822E-5</v>
      </c>
      <c r="H200">
        <f t="shared" si="17"/>
        <v>8.1705339124392182</v>
      </c>
      <c r="I200" s="6">
        <f t="shared" si="15"/>
        <v>197</v>
      </c>
      <c r="K200">
        <f t="shared" si="18"/>
        <v>0.10380735272062137</v>
      </c>
    </row>
    <row r="201" spans="1:11" x14ac:dyDescent="0.25">
      <c r="A201" s="3">
        <v>41766</v>
      </c>
      <c r="B201">
        <v>1878.209961</v>
      </c>
      <c r="D201">
        <f t="shared" si="16"/>
        <v>5.6164682944325785E-3</v>
      </c>
      <c r="F201">
        <f t="shared" si="19"/>
        <v>4.4956600907808987E-5</v>
      </c>
      <c r="H201">
        <f t="shared" si="17"/>
        <v>9.3081425586943816</v>
      </c>
      <c r="I201" s="6">
        <f t="shared" si="15"/>
        <v>198</v>
      </c>
      <c r="K201">
        <f t="shared" si="18"/>
        <v>0.10643807321051929</v>
      </c>
    </row>
    <row r="202" spans="1:11" x14ac:dyDescent="0.25">
      <c r="A202" s="3">
        <v>41767</v>
      </c>
      <c r="B202">
        <v>1875.630005</v>
      </c>
      <c r="D202">
        <f t="shared" si="16"/>
        <v>-1.373624916048477E-3</v>
      </c>
      <c r="F202">
        <f t="shared" si="19"/>
        <v>4.4182547609361534E-5</v>
      </c>
      <c r="H202">
        <f t="shared" si="17"/>
        <v>9.9844750247860343</v>
      </c>
      <c r="I202" s="6">
        <f t="shared" si="15"/>
        <v>199</v>
      </c>
      <c r="K202">
        <f t="shared" si="18"/>
        <v>0.10551778048063325</v>
      </c>
    </row>
    <row r="203" spans="1:11" x14ac:dyDescent="0.25">
      <c r="A203" s="3">
        <v>41768</v>
      </c>
      <c r="B203">
        <v>1878.4799800000001</v>
      </c>
      <c r="D203">
        <f t="shared" si="16"/>
        <v>1.5194761186389134E-3</v>
      </c>
      <c r="F203">
        <f t="shared" si="19"/>
        <v>4.1741494150246688E-5</v>
      </c>
      <c r="H203">
        <f t="shared" si="17"/>
        <v>10.028702808828321</v>
      </c>
      <c r="I203" s="6">
        <f t="shared" si="15"/>
        <v>200</v>
      </c>
      <c r="K203">
        <f t="shared" si="18"/>
        <v>0.10256147681201828</v>
      </c>
    </row>
    <row r="204" spans="1:11" x14ac:dyDescent="0.25">
      <c r="A204" s="3">
        <v>41771</v>
      </c>
      <c r="B204">
        <v>1896.650024</v>
      </c>
      <c r="D204">
        <f t="shared" si="16"/>
        <v>9.6727376354577704E-3</v>
      </c>
      <c r="F204">
        <f t="shared" si="19"/>
        <v>3.9465676733418404E-5</v>
      </c>
      <c r="H204">
        <f t="shared" si="17"/>
        <v>7.7693646748275276</v>
      </c>
      <c r="I204" s="6">
        <f t="shared" si="15"/>
        <v>201</v>
      </c>
      <c r="K204">
        <f t="shared" si="18"/>
        <v>9.9726378340043206E-2</v>
      </c>
    </row>
    <row r="205" spans="1:11" x14ac:dyDescent="0.25">
      <c r="A205" s="3">
        <v>41772</v>
      </c>
      <c r="B205">
        <v>1897.4499510000001</v>
      </c>
      <c r="D205">
        <f t="shared" si="16"/>
        <v>4.2175783084798837E-4</v>
      </c>
      <c r="F205">
        <f t="shared" si="19"/>
        <v>4.2587782579243748E-5</v>
      </c>
      <c r="H205">
        <f t="shared" si="17"/>
        <v>10.059766362804195</v>
      </c>
      <c r="I205" s="6">
        <f t="shared" si="15"/>
        <v>202</v>
      </c>
      <c r="K205">
        <f t="shared" si="18"/>
        <v>0.10359595170647078</v>
      </c>
    </row>
    <row r="206" spans="1:11" x14ac:dyDescent="0.25">
      <c r="A206" s="3">
        <v>41773</v>
      </c>
      <c r="B206">
        <v>1888.530029</v>
      </c>
      <c r="D206">
        <f t="shared" si="16"/>
        <v>-4.7010051544701019E-3</v>
      </c>
      <c r="F206">
        <f t="shared" si="19"/>
        <v>4.0140138142120734E-5</v>
      </c>
      <c r="H206">
        <f t="shared" si="17"/>
        <v>9.5725763887596891</v>
      </c>
      <c r="I206" s="6">
        <f t="shared" si="15"/>
        <v>203</v>
      </c>
      <c r="K206">
        <f t="shared" si="18"/>
        <v>0.10057492138607131</v>
      </c>
    </row>
    <row r="207" spans="1:11" x14ac:dyDescent="0.25">
      <c r="A207" s="3">
        <v>41774</v>
      </c>
      <c r="B207">
        <v>1870.849976</v>
      </c>
      <c r="D207">
        <f t="shared" si="16"/>
        <v>-9.3618066583573741E-3</v>
      </c>
      <c r="F207">
        <f t="shared" si="19"/>
        <v>3.9098938133217435E-5</v>
      </c>
      <c r="H207">
        <f t="shared" si="17"/>
        <v>7.907834579788406</v>
      </c>
      <c r="I207" s="6">
        <f t="shared" si="15"/>
        <v>204</v>
      </c>
      <c r="K207">
        <f t="shared" si="18"/>
        <v>9.9261938373027922E-2</v>
      </c>
    </row>
    <row r="208" spans="1:11" x14ac:dyDescent="0.25">
      <c r="A208" s="3">
        <v>41775</v>
      </c>
      <c r="B208">
        <v>1877.8599850000001</v>
      </c>
      <c r="D208">
        <f t="shared" si="16"/>
        <v>3.7469647967112475E-3</v>
      </c>
      <c r="F208">
        <f t="shared" si="19"/>
        <v>4.1900633784563705E-5</v>
      </c>
      <c r="H208">
        <f t="shared" si="17"/>
        <v>9.7451372225908344</v>
      </c>
      <c r="I208" s="6">
        <f t="shared" si="15"/>
        <v>205</v>
      </c>
      <c r="K208">
        <f t="shared" si="18"/>
        <v>0.10275679886854229</v>
      </c>
    </row>
    <row r="209" spans="1:11" x14ac:dyDescent="0.25">
      <c r="A209" s="3">
        <v>41778</v>
      </c>
      <c r="B209">
        <v>1885.079956</v>
      </c>
      <c r="D209">
        <f t="shared" si="16"/>
        <v>3.8447866495222149E-3</v>
      </c>
      <c r="F209">
        <f t="shared" si="19"/>
        <v>4.0292670919623521E-5</v>
      </c>
      <c r="H209">
        <f t="shared" si="17"/>
        <v>9.7524657021193626</v>
      </c>
      <c r="I209" s="6">
        <f t="shared" si="15"/>
        <v>206</v>
      </c>
      <c r="K209">
        <f t="shared" si="18"/>
        <v>0.10076583285888688</v>
      </c>
    </row>
    <row r="210" spans="1:11" x14ac:dyDescent="0.25">
      <c r="A210" s="3">
        <v>41779</v>
      </c>
      <c r="B210">
        <v>1872.829956</v>
      </c>
      <c r="D210">
        <f t="shared" si="16"/>
        <v>-6.4983980976560758E-3</v>
      </c>
      <c r="F210">
        <f t="shared" si="19"/>
        <v>3.8820370663058858E-5</v>
      </c>
      <c r="H210">
        <f t="shared" si="17"/>
        <v>9.0687556786773307</v>
      </c>
      <c r="I210" s="6">
        <f t="shared" si="15"/>
        <v>207</v>
      </c>
      <c r="K210">
        <f t="shared" si="18"/>
        <v>9.8907701454895983E-2</v>
      </c>
    </row>
    <row r="211" spans="1:11" x14ac:dyDescent="0.25">
      <c r="A211" s="3">
        <v>41780</v>
      </c>
      <c r="B211">
        <v>1888.030029</v>
      </c>
      <c r="D211">
        <f t="shared" si="16"/>
        <v>8.1160988221612874E-3</v>
      </c>
      <c r="F211">
        <f t="shared" si="19"/>
        <v>3.9017106503991643E-5</v>
      </c>
      <c r="H211">
        <f t="shared" si="17"/>
        <v>8.4632493579738401</v>
      </c>
      <c r="I211" s="6">
        <f t="shared" si="15"/>
        <v>208</v>
      </c>
      <c r="K211">
        <f t="shared" si="18"/>
        <v>9.9158009454637069E-2</v>
      </c>
    </row>
    <row r="212" spans="1:11" x14ac:dyDescent="0.25">
      <c r="A212" s="3">
        <v>41781</v>
      </c>
      <c r="B212">
        <v>1892.48999</v>
      </c>
      <c r="D212">
        <f t="shared" si="16"/>
        <v>2.362229907096473E-3</v>
      </c>
      <c r="F212">
        <f t="shared" si="19"/>
        <v>4.056695513839175E-5</v>
      </c>
      <c r="H212">
        <f t="shared" si="17"/>
        <v>9.9750031500646958</v>
      </c>
      <c r="I212" s="6">
        <f t="shared" si="15"/>
        <v>209</v>
      </c>
      <c r="K212">
        <f t="shared" si="18"/>
        <v>0.1011082226867564</v>
      </c>
    </row>
    <row r="213" spans="1:11" x14ac:dyDescent="0.25">
      <c r="A213" s="3">
        <v>41782</v>
      </c>
      <c r="B213">
        <v>1900.530029</v>
      </c>
      <c r="D213">
        <f t="shared" si="16"/>
        <v>4.2483918237263586E-3</v>
      </c>
      <c r="F213">
        <f t="shared" si="19"/>
        <v>3.8547726097155256E-5</v>
      </c>
      <c r="H213">
        <f t="shared" si="17"/>
        <v>9.695393010334362</v>
      </c>
      <c r="I213" s="6">
        <f t="shared" si="15"/>
        <v>210</v>
      </c>
      <c r="K213">
        <f t="shared" si="18"/>
        <v>9.855976347619308E-2</v>
      </c>
    </row>
    <row r="214" spans="1:11" x14ac:dyDescent="0.25">
      <c r="A214" s="3">
        <v>41786</v>
      </c>
      <c r="B214">
        <v>1911.910034</v>
      </c>
      <c r="D214">
        <f t="shared" si="16"/>
        <v>5.9878059416865878E-3</v>
      </c>
      <c r="F214">
        <f t="shared" si="19"/>
        <v>3.7364653324125421E-5</v>
      </c>
      <c r="H214">
        <f t="shared" si="17"/>
        <v>9.2352202266730252</v>
      </c>
      <c r="I214" s="6">
        <f t="shared" si="15"/>
        <v>211</v>
      </c>
      <c r="K214">
        <f t="shared" si="18"/>
        <v>9.7035522555812548E-2</v>
      </c>
    </row>
    <row r="215" spans="1:11" x14ac:dyDescent="0.25">
      <c r="A215" s="3">
        <v>41787</v>
      </c>
      <c r="B215">
        <v>1909.780029</v>
      </c>
      <c r="D215">
        <f t="shared" si="16"/>
        <v>-1.114071772270422E-3</v>
      </c>
      <c r="F215">
        <f t="shared" si="19"/>
        <v>3.7277457114304913E-5</v>
      </c>
      <c r="H215">
        <f t="shared" si="17"/>
        <v>10.163826701008272</v>
      </c>
      <c r="I215" s="6">
        <f t="shared" si="15"/>
        <v>212</v>
      </c>
      <c r="K215">
        <f t="shared" si="18"/>
        <v>9.6922232706458222E-2</v>
      </c>
    </row>
    <row r="216" spans="1:11" x14ac:dyDescent="0.25">
      <c r="A216" s="3">
        <v>41788</v>
      </c>
      <c r="B216">
        <v>1920.030029</v>
      </c>
      <c r="D216">
        <f t="shared" si="16"/>
        <v>5.3671102662892073E-3</v>
      </c>
      <c r="F216">
        <f t="shared" si="19"/>
        <v>3.5197658621195222E-5</v>
      </c>
      <c r="H216">
        <f t="shared" si="17"/>
        <v>9.4361279030454597</v>
      </c>
      <c r="I216" s="6">
        <f t="shared" si="15"/>
        <v>213</v>
      </c>
      <c r="K216">
        <f t="shared" si="18"/>
        <v>9.4179668573111872E-2</v>
      </c>
    </row>
    <row r="217" spans="1:11" x14ac:dyDescent="0.25">
      <c r="A217" s="3">
        <v>41789</v>
      </c>
      <c r="B217">
        <v>1923.5699460000001</v>
      </c>
      <c r="D217">
        <f t="shared" si="16"/>
        <v>1.8436779355184029E-3</v>
      </c>
      <c r="F217">
        <f t="shared" si="19"/>
        <v>3.4828763188799639E-5</v>
      </c>
      <c r="H217">
        <f t="shared" si="17"/>
        <v>10.167470973885084</v>
      </c>
      <c r="I217" s="6">
        <f t="shared" si="15"/>
        <v>214</v>
      </c>
      <c r="K217">
        <f t="shared" si="18"/>
        <v>9.3684835077922343E-2</v>
      </c>
    </row>
    <row r="218" spans="1:11" x14ac:dyDescent="0.25">
      <c r="A218" s="3">
        <v>41792</v>
      </c>
      <c r="B218">
        <v>1924.969971</v>
      </c>
      <c r="D218">
        <f t="shared" si="16"/>
        <v>7.2782640574688725E-4</v>
      </c>
      <c r="F218">
        <f t="shared" si="19"/>
        <v>3.301483491523003E-5</v>
      </c>
      <c r="H218">
        <f t="shared" si="17"/>
        <v>10.302508304717676</v>
      </c>
      <c r="I218" s="6">
        <f t="shared" si="15"/>
        <v>215</v>
      </c>
      <c r="K218">
        <f t="shared" si="18"/>
        <v>9.1212599999331054E-2</v>
      </c>
    </row>
    <row r="219" spans="1:11" x14ac:dyDescent="0.25">
      <c r="A219" s="3">
        <v>41793</v>
      </c>
      <c r="B219">
        <v>1924.23999</v>
      </c>
      <c r="D219">
        <f t="shared" si="16"/>
        <v>-3.7921682467635361E-4</v>
      </c>
      <c r="F219">
        <f t="shared" si="19"/>
        <v>3.1139990179652608E-5</v>
      </c>
      <c r="H219">
        <f t="shared" si="17"/>
        <v>10.372399677200061</v>
      </c>
      <c r="I219" s="6">
        <f t="shared" si="15"/>
        <v>216</v>
      </c>
      <c r="K219">
        <f t="shared" si="18"/>
        <v>8.8584860587306094E-2</v>
      </c>
    </row>
    <row r="220" spans="1:11" x14ac:dyDescent="0.25">
      <c r="A220" s="3">
        <v>41794</v>
      </c>
      <c r="B220">
        <v>1927.880005</v>
      </c>
      <c r="D220">
        <f t="shared" si="16"/>
        <v>1.8916637316117458E-3</v>
      </c>
      <c r="F220">
        <f t="shared" si="19"/>
        <v>2.9351076882533506E-5</v>
      </c>
      <c r="H220">
        <f t="shared" si="17"/>
        <v>10.314264442827602</v>
      </c>
      <c r="I220" s="6">
        <f t="shared" si="15"/>
        <v>217</v>
      </c>
      <c r="K220">
        <f t="shared" si="18"/>
        <v>8.6002740505163225E-2</v>
      </c>
    </row>
    <row r="221" spans="1:11" x14ac:dyDescent="0.25">
      <c r="A221" s="3">
        <v>41795</v>
      </c>
      <c r="B221">
        <v>1940.459961</v>
      </c>
      <c r="D221">
        <f t="shared" si="16"/>
        <v>6.5252795647932653E-3</v>
      </c>
      <c r="F221">
        <f t="shared" si="19"/>
        <v>2.7863632553470341E-5</v>
      </c>
      <c r="H221">
        <f t="shared" si="17"/>
        <v>8.9600574733612053</v>
      </c>
      <c r="I221" s="6">
        <f t="shared" si="15"/>
        <v>218</v>
      </c>
      <c r="K221">
        <f t="shared" si="18"/>
        <v>8.3795199167222736E-2</v>
      </c>
    </row>
    <row r="222" spans="1:11" x14ac:dyDescent="0.25">
      <c r="A222" s="3">
        <v>41796</v>
      </c>
      <c r="B222">
        <v>1949.4399410000001</v>
      </c>
      <c r="D222">
        <f t="shared" si="16"/>
        <v>4.6277584595831138E-3</v>
      </c>
      <c r="F222">
        <f t="shared" si="19"/>
        <v>2.8712930806494584E-5</v>
      </c>
      <c r="H222">
        <f t="shared" si="17"/>
        <v>9.7122917788094636</v>
      </c>
      <c r="I222" s="6">
        <f t="shared" si="15"/>
        <v>219</v>
      </c>
      <c r="K222">
        <f t="shared" si="18"/>
        <v>8.5062674324504012E-2</v>
      </c>
    </row>
    <row r="223" spans="1:11" x14ac:dyDescent="0.25">
      <c r="A223" s="3">
        <v>41799</v>
      </c>
      <c r="B223">
        <v>1951.2700199999999</v>
      </c>
      <c r="D223">
        <f t="shared" si="16"/>
        <v>9.387716756542239E-4</v>
      </c>
      <c r="F223">
        <f t="shared" si="19"/>
        <v>2.8291804424743791E-5</v>
      </c>
      <c r="H223">
        <f t="shared" si="17"/>
        <v>10.441788301381182</v>
      </c>
      <c r="I223" s="6">
        <f t="shared" si="15"/>
        <v>220</v>
      </c>
      <c r="K223">
        <f t="shared" si="18"/>
        <v>8.4436572141669955E-2</v>
      </c>
    </row>
    <row r="224" spans="1:11" x14ac:dyDescent="0.25">
      <c r="A224" s="3">
        <v>41800</v>
      </c>
      <c r="B224">
        <v>1950.790039</v>
      </c>
      <c r="D224">
        <f t="shared" si="16"/>
        <v>-2.4598389514535386E-4</v>
      </c>
      <c r="F224">
        <f t="shared" si="19"/>
        <v>2.6709834577716036E-5</v>
      </c>
      <c r="H224">
        <f t="shared" si="17"/>
        <v>10.528213338456784</v>
      </c>
      <c r="I224" s="6">
        <f t="shared" si="15"/>
        <v>221</v>
      </c>
      <c r="K224">
        <f t="shared" si="18"/>
        <v>8.2041930216106215E-2</v>
      </c>
    </row>
    <row r="225" spans="1:11" x14ac:dyDescent="0.25">
      <c r="A225" s="3">
        <v>41801</v>
      </c>
      <c r="B225">
        <v>1943.8900149999999</v>
      </c>
      <c r="D225">
        <f t="shared" si="16"/>
        <v>-3.5370408204140058E-3</v>
      </c>
      <c r="F225">
        <f t="shared" si="19"/>
        <v>2.5171795787585188E-5</v>
      </c>
      <c r="H225">
        <f t="shared" si="17"/>
        <v>10.092775469804947</v>
      </c>
      <c r="I225" s="6">
        <f t="shared" si="15"/>
        <v>222</v>
      </c>
      <c r="K225">
        <f t="shared" si="18"/>
        <v>7.9644789776051689E-2</v>
      </c>
    </row>
    <row r="226" spans="1:11" x14ac:dyDescent="0.25">
      <c r="A226" s="3">
        <v>41802</v>
      </c>
      <c r="B226">
        <v>1930.1099850000001</v>
      </c>
      <c r="D226">
        <f t="shared" si="16"/>
        <v>-7.0888938641931847E-3</v>
      </c>
      <c r="F226">
        <f t="shared" si="19"/>
        <v>2.4441071076596715E-5</v>
      </c>
      <c r="H226">
        <f t="shared" si="17"/>
        <v>8.56318119663716</v>
      </c>
      <c r="I226" s="6">
        <f t="shared" si="15"/>
        <v>223</v>
      </c>
      <c r="K226">
        <f t="shared" si="18"/>
        <v>7.8480251728077252E-2</v>
      </c>
    </row>
    <row r="227" spans="1:11" x14ac:dyDescent="0.25">
      <c r="A227" s="3">
        <v>41803</v>
      </c>
      <c r="B227">
        <v>1936.160034</v>
      </c>
      <c r="D227">
        <f t="shared" si="16"/>
        <v>3.1345617850891249E-3</v>
      </c>
      <c r="F227">
        <f t="shared" si="19"/>
        <v>2.593074662434696E-5</v>
      </c>
      <c r="H227">
        <f t="shared" si="17"/>
        <v>10.181168913561139</v>
      </c>
      <c r="I227" s="6">
        <f t="shared" si="15"/>
        <v>224</v>
      </c>
      <c r="K227">
        <f t="shared" si="18"/>
        <v>8.0836552062389655E-2</v>
      </c>
    </row>
    <row r="228" spans="1:11" x14ac:dyDescent="0.25">
      <c r="A228" s="3">
        <v>41806</v>
      </c>
      <c r="B228">
        <v>1937.780029</v>
      </c>
      <c r="D228">
        <f t="shared" si="16"/>
        <v>8.3670511298242049E-4</v>
      </c>
      <c r="F228">
        <f t="shared" si="19"/>
        <v>2.5001247392621786E-5</v>
      </c>
      <c r="H228">
        <f t="shared" si="17"/>
        <v>10.568583217952916</v>
      </c>
      <c r="I228" s="6">
        <f t="shared" si="15"/>
        <v>225</v>
      </c>
      <c r="K228">
        <f t="shared" si="18"/>
        <v>7.9374519481636485E-2</v>
      </c>
    </row>
    <row r="229" spans="1:11" x14ac:dyDescent="0.25">
      <c r="A229" s="3">
        <v>41807</v>
      </c>
      <c r="B229">
        <v>1941.98999</v>
      </c>
      <c r="D229">
        <f t="shared" si="16"/>
        <v>2.1725690929803782E-3</v>
      </c>
      <c r="F229">
        <f t="shared" si="19"/>
        <v>2.3598729955720025E-5</v>
      </c>
      <c r="H229">
        <f t="shared" si="17"/>
        <v>10.454304506488494</v>
      </c>
      <c r="I229" s="6">
        <f t="shared" si="15"/>
        <v>226</v>
      </c>
      <c r="K229">
        <f t="shared" si="18"/>
        <v>7.7116016162931067E-2</v>
      </c>
    </row>
    <row r="230" spans="1:11" x14ac:dyDescent="0.25">
      <c r="A230" s="3">
        <v>41808</v>
      </c>
      <c r="B230">
        <v>1956.9799800000001</v>
      </c>
      <c r="D230">
        <f t="shared" si="16"/>
        <v>7.7188811874360046E-3</v>
      </c>
      <c r="F230">
        <f t="shared" si="19"/>
        <v>2.2509166505188175E-5</v>
      </c>
      <c r="H230">
        <f t="shared" si="17"/>
        <v>8.0546162290033809</v>
      </c>
      <c r="I230" s="6">
        <f t="shared" si="15"/>
        <v>227</v>
      </c>
      <c r="K230">
        <f t="shared" si="18"/>
        <v>7.5314739323106075E-2</v>
      </c>
    </row>
    <row r="231" spans="1:11" x14ac:dyDescent="0.25">
      <c r="A231" s="3">
        <v>41809</v>
      </c>
      <c r="B231">
        <v>1959.4799800000001</v>
      </c>
      <c r="D231">
        <f t="shared" si="16"/>
        <v>1.2774785769653096E-3</v>
      </c>
      <c r="F231">
        <f t="shared" si="19"/>
        <v>2.4648737009360701E-5</v>
      </c>
      <c r="H231">
        <f t="shared" si="17"/>
        <v>10.544576573820409</v>
      </c>
      <c r="I231" s="6">
        <f t="shared" si="15"/>
        <v>228</v>
      </c>
      <c r="K231">
        <f t="shared" si="18"/>
        <v>7.8812954051722339E-2</v>
      </c>
    </row>
    <row r="232" spans="1:11" x14ac:dyDescent="0.25">
      <c r="A232" s="3">
        <v>41810</v>
      </c>
      <c r="B232">
        <v>1962.869995</v>
      </c>
      <c r="D232">
        <f t="shared" si="16"/>
        <v>1.730058502562475E-3</v>
      </c>
      <c r="F232">
        <f t="shared" si="19"/>
        <v>2.332034663095221E-5</v>
      </c>
      <c r="H232">
        <f t="shared" si="17"/>
        <v>10.537837079778107</v>
      </c>
      <c r="I232" s="6">
        <f t="shared" si="15"/>
        <v>229</v>
      </c>
      <c r="K232">
        <f t="shared" si="18"/>
        <v>7.6659815751147983E-2</v>
      </c>
    </row>
    <row r="233" spans="1:11" x14ac:dyDescent="0.25">
      <c r="A233" s="3">
        <v>41813</v>
      </c>
      <c r="B233">
        <v>1962.6099850000001</v>
      </c>
      <c r="D233">
        <f t="shared" si="16"/>
        <v>-1.3246419817017257E-4</v>
      </c>
      <c r="F233">
        <f t="shared" si="19"/>
        <v>2.2147180393968287E-5</v>
      </c>
      <c r="H233">
        <f t="shared" si="17"/>
        <v>10.717008085752832</v>
      </c>
      <c r="I233" s="6">
        <f t="shared" si="15"/>
        <v>230</v>
      </c>
      <c r="K233">
        <f t="shared" si="18"/>
        <v>7.4706689521621877E-2</v>
      </c>
    </row>
    <row r="234" spans="1:11" x14ac:dyDescent="0.25">
      <c r="A234" s="3">
        <v>41814</v>
      </c>
      <c r="B234">
        <v>1949.9799800000001</v>
      </c>
      <c r="D234">
        <f t="shared" si="16"/>
        <v>-6.4353106814546155E-3</v>
      </c>
      <c r="F234">
        <f t="shared" si="19"/>
        <v>2.0869991083639832E-5</v>
      </c>
      <c r="H234">
        <f t="shared" si="17"/>
        <v>8.79285512755078</v>
      </c>
      <c r="I234" s="6">
        <f t="shared" si="15"/>
        <v>231</v>
      </c>
      <c r="K234">
        <f t="shared" si="18"/>
        <v>7.2520602266371428E-2</v>
      </c>
    </row>
    <row r="235" spans="1:11" x14ac:dyDescent="0.25">
      <c r="A235" s="3">
        <v>41815</v>
      </c>
      <c r="B235">
        <v>1959.530029</v>
      </c>
      <c r="D235">
        <f t="shared" si="16"/>
        <v>4.89751130675708E-3</v>
      </c>
      <c r="F235">
        <f t="shared" si="19"/>
        <v>2.2055622864338104E-5</v>
      </c>
      <c r="H235">
        <f t="shared" si="17"/>
        <v>9.634437219111593</v>
      </c>
      <c r="I235" s="6">
        <f t="shared" si="15"/>
        <v>232</v>
      </c>
      <c r="K235">
        <f t="shared" si="18"/>
        <v>7.4552109036654379E-2</v>
      </c>
    </row>
    <row r="236" spans="1:11" x14ac:dyDescent="0.25">
      <c r="A236" s="3">
        <v>41816</v>
      </c>
      <c r="B236">
        <v>1957.219971</v>
      </c>
      <c r="D236">
        <f t="shared" si="16"/>
        <v>-1.178883694463672E-3</v>
      </c>
      <c r="F236">
        <f t="shared" si="19"/>
        <v>2.2167010514039861E-5</v>
      </c>
      <c r="H236">
        <f t="shared" si="17"/>
        <v>10.654210114661979</v>
      </c>
      <c r="I236" s="6">
        <f t="shared" si="15"/>
        <v>233</v>
      </c>
      <c r="K236">
        <f t="shared" si="18"/>
        <v>7.4740127438599174E-2</v>
      </c>
    </row>
    <row r="237" spans="1:11" x14ac:dyDescent="0.25">
      <c r="A237" s="3">
        <v>41817</v>
      </c>
      <c r="B237">
        <v>1960.959961</v>
      </c>
      <c r="D237">
        <f t="shared" si="16"/>
        <v>1.9108685050302067E-3</v>
      </c>
      <c r="F237">
        <f t="shared" si="19"/>
        <v>2.0967873011009066E-5</v>
      </c>
      <c r="H237">
        <f t="shared" si="17"/>
        <v>10.598375664985609</v>
      </c>
      <c r="I237" s="6">
        <f t="shared" si="15"/>
        <v>234</v>
      </c>
      <c r="K237">
        <f t="shared" si="18"/>
        <v>7.2690467041932563E-2</v>
      </c>
    </row>
    <row r="238" spans="1:11" x14ac:dyDescent="0.25">
      <c r="A238" s="3">
        <v>41820</v>
      </c>
      <c r="B238">
        <v>1960.2299800000001</v>
      </c>
      <c r="D238">
        <f t="shared" si="16"/>
        <v>-3.7225696318026581E-4</v>
      </c>
      <c r="F238">
        <f t="shared" si="19"/>
        <v>1.9968471437716108E-5</v>
      </c>
      <c r="H238">
        <f t="shared" si="17"/>
        <v>10.81441625412112</v>
      </c>
      <c r="I238" s="6">
        <f t="shared" si="15"/>
        <v>235</v>
      </c>
      <c r="K238">
        <f t="shared" si="18"/>
        <v>7.0936977679518176E-2</v>
      </c>
    </row>
    <row r="239" spans="1:11" x14ac:dyDescent="0.25">
      <c r="A239" s="3">
        <v>41821</v>
      </c>
      <c r="B239">
        <v>1973.3199460000001</v>
      </c>
      <c r="D239">
        <f t="shared" si="16"/>
        <v>6.6777705338431784E-3</v>
      </c>
      <c r="F239">
        <f t="shared" si="19"/>
        <v>1.8824009136015811E-5</v>
      </c>
      <c r="H239">
        <f t="shared" si="17"/>
        <v>8.5114548935683167</v>
      </c>
      <c r="I239" s="6">
        <f t="shared" si="15"/>
        <v>236</v>
      </c>
      <c r="K239">
        <f t="shared" si="18"/>
        <v>6.8874162806352751E-2</v>
      </c>
    </row>
    <row r="240" spans="1:11" x14ac:dyDescent="0.25">
      <c r="A240" s="3">
        <v>41822</v>
      </c>
      <c r="B240">
        <v>1974.619995</v>
      </c>
      <c r="D240">
        <f t="shared" si="16"/>
        <v>6.5881308433292677E-4</v>
      </c>
      <c r="F240">
        <f t="shared" si="19"/>
        <v>2.0311218278149701E-5</v>
      </c>
      <c r="H240">
        <f t="shared" si="17"/>
        <v>10.782967990443884</v>
      </c>
      <c r="I240" s="6">
        <f t="shared" si="15"/>
        <v>237</v>
      </c>
      <c r="K240">
        <f t="shared" si="18"/>
        <v>7.1543182806566019E-2</v>
      </c>
    </row>
    <row r="241" spans="1:11" x14ac:dyDescent="0.25">
      <c r="A241" s="3">
        <v>41823</v>
      </c>
      <c r="B241">
        <v>1985.4399410000001</v>
      </c>
      <c r="D241">
        <f t="shared" si="16"/>
        <v>5.4795079698360255E-3</v>
      </c>
      <c r="F241">
        <f t="shared" si="19"/>
        <v>1.9164026831822827E-5</v>
      </c>
      <c r="H241">
        <f t="shared" si="17"/>
        <v>9.295737716001101</v>
      </c>
      <c r="I241" s="6">
        <f t="shared" si="15"/>
        <v>238</v>
      </c>
      <c r="K241">
        <f t="shared" si="18"/>
        <v>6.9493415239282583E-2</v>
      </c>
    </row>
    <row r="242" spans="1:11" x14ac:dyDescent="0.25">
      <c r="A242" s="3">
        <v>41827</v>
      </c>
      <c r="B242">
        <v>1977.650024</v>
      </c>
      <c r="D242">
        <f t="shared" si="16"/>
        <v>-3.9235218548472122E-3</v>
      </c>
      <c r="F242">
        <f t="shared" si="19"/>
        <v>1.9790857296247052E-5</v>
      </c>
      <c r="H242">
        <f t="shared" si="17"/>
        <v>10.052455365402951</v>
      </c>
      <c r="I242" s="6">
        <f t="shared" si="15"/>
        <v>239</v>
      </c>
      <c r="K242">
        <f t="shared" si="18"/>
        <v>7.0620790413689488E-2</v>
      </c>
    </row>
    <row r="243" spans="1:11" x14ac:dyDescent="0.25">
      <c r="A243" s="3">
        <v>41828</v>
      </c>
      <c r="B243">
        <v>1963.709961</v>
      </c>
      <c r="D243">
        <f t="shared" si="16"/>
        <v>-7.0488017752528337E-3</v>
      </c>
      <c r="F243">
        <f t="shared" si="19"/>
        <v>1.9537098517217932E-5</v>
      </c>
      <c r="H243">
        <f t="shared" si="17"/>
        <v>8.3000538893473816</v>
      </c>
      <c r="I243" s="6">
        <f t="shared" si="15"/>
        <v>240</v>
      </c>
      <c r="K243">
        <f t="shared" si="18"/>
        <v>7.0166579126667697E-2</v>
      </c>
    </row>
    <row r="244" spans="1:11" x14ac:dyDescent="0.25">
      <c r="A244" s="3">
        <v>41829</v>
      </c>
      <c r="B244">
        <v>1972.829956</v>
      </c>
      <c r="D244">
        <f t="shared" si="16"/>
        <v>4.6442678303448386E-3</v>
      </c>
      <c r="F244">
        <f t="shared" si="19"/>
        <v>2.1277089007755034E-5</v>
      </c>
      <c r="H244">
        <f t="shared" si="17"/>
        <v>9.7441496863099104</v>
      </c>
      <c r="I244" s="6">
        <f t="shared" si="15"/>
        <v>241</v>
      </c>
      <c r="K244">
        <f t="shared" si="18"/>
        <v>7.3224493374514157E-2</v>
      </c>
    </row>
    <row r="245" spans="1:11" x14ac:dyDescent="0.25">
      <c r="A245" s="3">
        <v>41830</v>
      </c>
      <c r="B245">
        <v>1964.6800539999999</v>
      </c>
      <c r="D245">
        <f t="shared" si="16"/>
        <v>-4.1310716999271432E-3</v>
      </c>
      <c r="F245">
        <f t="shared" si="19"/>
        <v>2.1293949263409161E-5</v>
      </c>
      <c r="H245">
        <f t="shared" si="17"/>
        <v>9.9556508525539726</v>
      </c>
      <c r="I245" s="6">
        <f t="shared" si="15"/>
        <v>242</v>
      </c>
      <c r="K245">
        <f t="shared" si="18"/>
        <v>7.3253499673251843E-2</v>
      </c>
    </row>
    <row r="246" spans="1:11" x14ac:dyDescent="0.25">
      <c r="A246" s="3">
        <v>41831</v>
      </c>
      <c r="B246">
        <v>1967.5699460000001</v>
      </c>
      <c r="D246">
        <f t="shared" si="16"/>
        <v>1.4709224507656886E-3</v>
      </c>
      <c r="F246">
        <f t="shared" si="19"/>
        <v>2.1049923236507008E-5</v>
      </c>
      <c r="H246">
        <f t="shared" si="17"/>
        <v>10.66582881101135</v>
      </c>
      <c r="I246" s="6">
        <f t="shared" si="15"/>
        <v>243</v>
      </c>
      <c r="K246">
        <f t="shared" si="18"/>
        <v>7.2832552170027418E-2</v>
      </c>
    </row>
    <row r="247" spans="1:11" x14ac:dyDescent="0.25">
      <c r="A247" s="3">
        <v>41834</v>
      </c>
      <c r="B247">
        <v>1977.099976</v>
      </c>
      <c r="D247">
        <f t="shared" si="16"/>
        <v>4.8435533483188794E-3</v>
      </c>
      <c r="F247">
        <f t="shared" si="19"/>
        <v>1.9959919030724349E-5</v>
      </c>
      <c r="H247">
        <f t="shared" si="17"/>
        <v>9.6464284215354255</v>
      </c>
      <c r="I247" s="6">
        <f t="shared" si="15"/>
        <v>244</v>
      </c>
      <c r="K247">
        <f t="shared" si="18"/>
        <v>7.0921785057502157E-2</v>
      </c>
    </row>
    <row r="248" spans="1:11" x14ac:dyDescent="0.25">
      <c r="A248" s="3">
        <v>41835</v>
      </c>
      <c r="B248">
        <v>1973.280029</v>
      </c>
      <c r="D248">
        <f t="shared" si="16"/>
        <v>-1.932096022644409E-3</v>
      </c>
      <c r="F248">
        <f t="shared" si="19"/>
        <v>2.0161923167674868E-5</v>
      </c>
      <c r="H248">
        <f t="shared" si="17"/>
        <v>10.626563981787596</v>
      </c>
      <c r="I248" s="6">
        <f t="shared" si="15"/>
        <v>245</v>
      </c>
      <c r="K248">
        <f t="shared" si="18"/>
        <v>7.1279763174789429E-2</v>
      </c>
    </row>
    <row r="249" spans="1:11" x14ac:dyDescent="0.25">
      <c r="A249" s="3">
        <v>41836</v>
      </c>
      <c r="B249">
        <v>1981.5699460000001</v>
      </c>
      <c r="D249">
        <f t="shared" si="16"/>
        <v>4.2010849337998646E-3</v>
      </c>
      <c r="F249">
        <f t="shared" si="19"/>
        <v>1.9213744280732271E-5</v>
      </c>
      <c r="H249">
        <f t="shared" si="17"/>
        <v>9.9413175216556251</v>
      </c>
      <c r="I249" s="6">
        <f t="shared" si="15"/>
        <v>246</v>
      </c>
      <c r="K249">
        <f t="shared" si="18"/>
        <v>6.9583500621516109E-2</v>
      </c>
    </row>
    <row r="250" spans="1:11" x14ac:dyDescent="0.25">
      <c r="A250" s="3">
        <v>41837</v>
      </c>
      <c r="B250">
        <v>1958.119995</v>
      </c>
      <c r="D250">
        <f t="shared" si="16"/>
        <v>-1.1834026372541712E-2</v>
      </c>
      <c r="F250">
        <f t="shared" si="19"/>
        <v>1.9123443270357289E-5</v>
      </c>
      <c r="H250">
        <f t="shared" si="17"/>
        <v>3.5414279777239202</v>
      </c>
      <c r="I250" s="6">
        <f t="shared" si="15"/>
        <v>247</v>
      </c>
      <c r="K250">
        <f t="shared" si="18"/>
        <v>6.9419793316676165E-2</v>
      </c>
    </row>
    <row r="251" spans="1:11" x14ac:dyDescent="0.25">
      <c r="A251" s="3">
        <v>41838</v>
      </c>
      <c r="B251">
        <v>1978.219971</v>
      </c>
      <c r="D251">
        <f t="shared" si="16"/>
        <v>1.0264935780914678E-2</v>
      </c>
      <c r="F251">
        <f t="shared" si="19"/>
        <v>2.6102260686256752E-5</v>
      </c>
      <c r="H251">
        <f t="shared" si="17"/>
        <v>6.5167154238292104</v>
      </c>
      <c r="I251" s="6">
        <f t="shared" si="15"/>
        <v>248</v>
      </c>
      <c r="K251">
        <f t="shared" si="18"/>
        <v>8.1103450561222742E-2</v>
      </c>
    </row>
    <row r="252" spans="1:11" x14ac:dyDescent="0.25">
      <c r="A252" s="3">
        <v>41841</v>
      </c>
      <c r="B252">
        <v>1973.630005</v>
      </c>
      <c r="D252">
        <f t="shared" si="16"/>
        <v>-2.3202505622667196E-3</v>
      </c>
      <c r="F252">
        <f t="shared" si="19"/>
        <v>3.0677054580318392E-5</v>
      </c>
      <c r="H252">
        <f t="shared" si="17"/>
        <v>10.216504079288786</v>
      </c>
      <c r="I252" s="6">
        <f t="shared" si="15"/>
        <v>249</v>
      </c>
      <c r="K252">
        <f t="shared" si="18"/>
        <v>8.7923931635478153E-2</v>
      </c>
    </row>
    <row r="253" spans="1:11" x14ac:dyDescent="0.25">
      <c r="A253" s="3">
        <v>41842</v>
      </c>
      <c r="B253">
        <v>1983.530029</v>
      </c>
      <c r="D253">
        <f t="shared" si="16"/>
        <v>5.0161499242103542E-3</v>
      </c>
      <c r="F253">
        <f t="shared" si="19"/>
        <v>2.9217266405491849E-5</v>
      </c>
      <c r="H253">
        <f t="shared" si="17"/>
        <v>9.5795558341416971</v>
      </c>
      <c r="I253" s="6">
        <f t="shared" si="15"/>
        <v>250</v>
      </c>
      <c r="K253">
        <f t="shared" si="18"/>
        <v>8.5806474896618065E-2</v>
      </c>
    </row>
    <row r="254" spans="1:11" x14ac:dyDescent="0.25">
      <c r="A254" s="3">
        <v>41843</v>
      </c>
      <c r="B254">
        <v>1987.01001</v>
      </c>
      <c r="D254">
        <f t="shared" si="16"/>
        <v>1.7544382737449105E-3</v>
      </c>
      <c r="F254">
        <f t="shared" si="19"/>
        <v>2.8983206979283525E-5</v>
      </c>
      <c r="H254">
        <f t="shared" si="17"/>
        <v>10.342592686188015</v>
      </c>
      <c r="I254" s="6">
        <f t="shared" si="15"/>
        <v>251</v>
      </c>
      <c r="K254">
        <f t="shared" si="18"/>
        <v>8.5462086089560491E-2</v>
      </c>
    </row>
    <row r="255" spans="1:11" x14ac:dyDescent="0.25">
      <c r="A255" s="3">
        <v>41844</v>
      </c>
      <c r="B255">
        <v>1987.9799800000001</v>
      </c>
      <c r="D255">
        <f t="shared" si="16"/>
        <v>4.8815556797325999E-4</v>
      </c>
      <c r="F255">
        <f t="shared" si="19"/>
        <v>2.748811738768171E-5</v>
      </c>
      <c r="H255">
        <f t="shared" si="17"/>
        <v>10.493087691865039</v>
      </c>
      <c r="I255" s="6">
        <f t="shared" si="15"/>
        <v>252</v>
      </c>
      <c r="K255">
        <f t="shared" si="18"/>
        <v>8.3228634385623501E-2</v>
      </c>
    </row>
    <row r="256" spans="1:11" x14ac:dyDescent="0.25">
      <c r="A256" s="3">
        <v>41845</v>
      </c>
      <c r="B256">
        <v>1978.339966</v>
      </c>
      <c r="D256">
        <f t="shared" si="16"/>
        <v>-4.8491504426518743E-3</v>
      </c>
      <c r="F256">
        <f t="shared" si="19"/>
        <v>2.5915421637403975E-5</v>
      </c>
      <c r="H256">
        <f t="shared" si="17"/>
        <v>9.6533261105349268</v>
      </c>
      <c r="I256" s="6">
        <f t="shared" si="15"/>
        <v>253</v>
      </c>
      <c r="K256">
        <f t="shared" si="18"/>
        <v>8.0812661462333985E-2</v>
      </c>
    </row>
    <row r="257" spans="1:11" x14ac:dyDescent="0.25">
      <c r="A257" s="3">
        <v>41848</v>
      </c>
      <c r="B257">
        <v>1978.910034</v>
      </c>
      <c r="D257">
        <f t="shared" si="16"/>
        <v>2.8815472052187821E-4</v>
      </c>
      <c r="F257">
        <f t="shared" si="19"/>
        <v>2.5776841035160167E-5</v>
      </c>
      <c r="H257">
        <f t="shared" si="17"/>
        <v>10.562812873086507</v>
      </c>
      <c r="I257" s="6">
        <f t="shared" si="15"/>
        <v>254</v>
      </c>
      <c r="K257">
        <f t="shared" si="18"/>
        <v>8.0596302277836304E-2</v>
      </c>
    </row>
    <row r="258" spans="1:11" x14ac:dyDescent="0.25">
      <c r="A258" s="3">
        <v>41849</v>
      </c>
      <c r="B258">
        <v>1969.9499510000001</v>
      </c>
      <c r="D258">
        <f t="shared" si="16"/>
        <v>-4.5277869362705652E-3</v>
      </c>
      <c r="F258">
        <f t="shared" si="19"/>
        <v>2.4293949030259949E-5</v>
      </c>
      <c r="H258">
        <f t="shared" si="17"/>
        <v>9.7814165521087233</v>
      </c>
      <c r="I258" s="6">
        <f t="shared" si="15"/>
        <v>255</v>
      </c>
      <c r="K258">
        <f t="shared" si="18"/>
        <v>7.8243690835910262E-2</v>
      </c>
    </row>
    <row r="259" spans="1:11" x14ac:dyDescent="0.25">
      <c r="A259" s="3">
        <v>41850</v>
      </c>
      <c r="B259">
        <v>1970.0699460000001</v>
      </c>
      <c r="D259">
        <f t="shared" si="16"/>
        <v>6.0912715035782736E-5</v>
      </c>
      <c r="F259">
        <f t="shared" si="19"/>
        <v>2.407503443742703E-5</v>
      </c>
      <c r="H259">
        <f t="shared" si="17"/>
        <v>10.634181053407891</v>
      </c>
      <c r="I259" s="6">
        <f t="shared" si="15"/>
        <v>256</v>
      </c>
      <c r="K259">
        <f t="shared" si="18"/>
        <v>7.7890363192320594E-2</v>
      </c>
    </row>
    <row r="260" spans="1:11" x14ac:dyDescent="0.25">
      <c r="A260" s="3">
        <v>41851</v>
      </c>
      <c r="B260">
        <v>1930.670044</v>
      </c>
      <c r="D260">
        <f t="shared" si="16"/>
        <v>-1.9999240169110276E-2</v>
      </c>
      <c r="F260">
        <f t="shared" si="19"/>
        <v>2.2685782436585453E-5</v>
      </c>
      <c r="H260">
        <f t="shared" si="17"/>
        <v>-6.9370769673826818</v>
      </c>
      <c r="I260" s="6">
        <f t="shared" ref="I260:I323" si="20">I259+1</f>
        <v>257</v>
      </c>
      <c r="K260">
        <f t="shared" si="18"/>
        <v>7.5609636780105835E-2</v>
      </c>
    </row>
    <row r="261" spans="1:11" x14ac:dyDescent="0.25">
      <c r="A261" s="3">
        <v>41852</v>
      </c>
      <c r="B261">
        <v>1925.150024</v>
      </c>
      <c r="D261">
        <f t="shared" ref="D261:D324" si="21">($B261-$B260)/$B260</f>
        <v>-2.8591213797275511E-3</v>
      </c>
      <c r="F261">
        <f t="shared" si="19"/>
        <v>4.4460334884292746E-5</v>
      </c>
      <c r="H261">
        <f t="shared" ref="H261:H324" si="22">-LN(F261)-D261*D261/F261</f>
        <v>9.8370509154092556</v>
      </c>
      <c r="I261" s="6">
        <f t="shared" si="20"/>
        <v>258</v>
      </c>
      <c r="K261">
        <f t="shared" ref="K261:K324" si="23">SQRT(F261*252)</f>
        <v>0.10584896972026592</v>
      </c>
    </row>
    <row r="262" spans="1:11" x14ac:dyDescent="0.25">
      <c r="A262" s="3">
        <v>41855</v>
      </c>
      <c r="B262">
        <v>1938.98999</v>
      </c>
      <c r="D262">
        <f t="shared" si="21"/>
        <v>7.1890324532962232E-3</v>
      </c>
      <c r="F262">
        <f t="shared" ref="F262:F325" si="24">$D$1283*$F261+(1-$D$1283)*$D261*$D261</f>
        <v>4.2366139140517773E-5</v>
      </c>
      <c r="H262">
        <f t="shared" si="22"/>
        <v>8.8492673872971803</v>
      </c>
      <c r="I262" s="6">
        <f t="shared" si="20"/>
        <v>259</v>
      </c>
      <c r="K262">
        <f t="shared" si="23"/>
        <v>0.10332602316653089</v>
      </c>
    </row>
    <row r="263" spans="1:11" x14ac:dyDescent="0.25">
      <c r="A263" s="3">
        <v>41856</v>
      </c>
      <c r="B263">
        <v>1920.209961</v>
      </c>
      <c r="D263">
        <f t="shared" si="21"/>
        <v>-9.6854698048234964E-3</v>
      </c>
      <c r="F263">
        <f t="shared" si="24"/>
        <v>4.2903805408490185E-5</v>
      </c>
      <c r="H263">
        <f t="shared" si="22"/>
        <v>7.8700697313503234</v>
      </c>
      <c r="I263" s="6">
        <f t="shared" si="20"/>
        <v>260</v>
      </c>
      <c r="K263">
        <f t="shared" si="23"/>
        <v>0.10397960839962576</v>
      </c>
    </row>
    <row r="264" spans="1:11" x14ac:dyDescent="0.25">
      <c r="A264" s="3">
        <v>41857</v>
      </c>
      <c r="B264">
        <v>1920.23999</v>
      </c>
      <c r="D264">
        <f t="shared" si="21"/>
        <v>1.5638394034980837E-5</v>
      </c>
      <c r="F264">
        <f t="shared" si="24"/>
        <v>4.5841708032213429E-5</v>
      </c>
      <c r="H264">
        <f t="shared" si="22"/>
        <v>9.9903108906483471</v>
      </c>
      <c r="I264" s="6">
        <f t="shared" si="20"/>
        <v>261</v>
      </c>
      <c r="K264">
        <f t="shared" si="23"/>
        <v>0.10748074443414403</v>
      </c>
    </row>
    <row r="265" spans="1:11" x14ac:dyDescent="0.25">
      <c r="A265" s="3">
        <v>41858</v>
      </c>
      <c r="B265">
        <v>1909.5699460000001</v>
      </c>
      <c r="D265">
        <f t="shared" si="21"/>
        <v>-5.5566200347696966E-3</v>
      </c>
      <c r="F265">
        <f t="shared" si="24"/>
        <v>4.319601456544468E-5</v>
      </c>
      <c r="H265">
        <f t="shared" si="22"/>
        <v>9.3349735503005427</v>
      </c>
      <c r="I265" s="6">
        <f t="shared" si="20"/>
        <v>262</v>
      </c>
      <c r="K265">
        <f t="shared" si="23"/>
        <v>0.10433309959208563</v>
      </c>
    </row>
    <row r="266" spans="1:11" x14ac:dyDescent="0.25">
      <c r="A266" s="3">
        <v>41859</v>
      </c>
      <c r="B266">
        <v>1931.589966</v>
      </c>
      <c r="D266">
        <f t="shared" si="21"/>
        <v>1.1531402683690923E-2</v>
      </c>
      <c r="F266">
        <f t="shared" si="24"/>
        <v>4.2484978960749211E-5</v>
      </c>
      <c r="H266">
        <f t="shared" si="22"/>
        <v>6.9364714623314665</v>
      </c>
      <c r="I266" s="6">
        <f t="shared" si="20"/>
        <v>263</v>
      </c>
      <c r="K266">
        <f t="shared" si="23"/>
        <v>0.10347083984441607</v>
      </c>
    </row>
    <row r="267" spans="1:11" x14ac:dyDescent="0.25">
      <c r="A267" s="3">
        <v>41862</v>
      </c>
      <c r="B267">
        <v>1936.920044</v>
      </c>
      <c r="D267">
        <f t="shared" si="21"/>
        <v>2.759425185375993E-3</v>
      </c>
      <c r="F267">
        <f t="shared" si="24"/>
        <v>4.7707417419120071E-5</v>
      </c>
      <c r="H267">
        <f t="shared" si="22"/>
        <v>9.7908168890896068</v>
      </c>
      <c r="I267" s="6">
        <f t="shared" si="20"/>
        <v>264</v>
      </c>
      <c r="K267">
        <f t="shared" si="23"/>
        <v>0.10964610886674574</v>
      </c>
    </row>
    <row r="268" spans="1:11" x14ac:dyDescent="0.25">
      <c r="A268" s="3">
        <v>41863</v>
      </c>
      <c r="B268">
        <v>1933.75</v>
      </c>
      <c r="D268">
        <f t="shared" si="21"/>
        <v>-1.6366416413624359E-3</v>
      </c>
      <c r="F268">
        <f t="shared" si="24"/>
        <v>4.5393491251772175E-5</v>
      </c>
      <c r="H268">
        <f t="shared" si="22"/>
        <v>9.941133459127947</v>
      </c>
      <c r="I268" s="6">
        <f t="shared" si="20"/>
        <v>265</v>
      </c>
      <c r="K268">
        <f t="shared" si="23"/>
        <v>0.10695400785125626</v>
      </c>
    </row>
    <row r="269" spans="1:11" x14ac:dyDescent="0.25">
      <c r="A269" s="3">
        <v>41864</v>
      </c>
      <c r="B269">
        <v>1946.719971</v>
      </c>
      <c r="D269">
        <f t="shared" si="21"/>
        <v>6.707160180995468E-3</v>
      </c>
      <c r="F269">
        <f t="shared" si="24"/>
        <v>4.2928244483794652E-5</v>
      </c>
      <c r="H269">
        <f t="shared" si="22"/>
        <v>9.0080458530441962</v>
      </c>
      <c r="I269" s="6">
        <f t="shared" si="20"/>
        <v>266</v>
      </c>
      <c r="K269">
        <f t="shared" si="23"/>
        <v>0.10400921886984948</v>
      </c>
    </row>
    <row r="270" spans="1:11" x14ac:dyDescent="0.25">
      <c r="A270" s="3">
        <v>41865</v>
      </c>
      <c r="B270">
        <v>1955.1800539999999</v>
      </c>
      <c r="D270">
        <f t="shared" si="21"/>
        <v>4.3458140492872877E-3</v>
      </c>
      <c r="F270">
        <f t="shared" si="24"/>
        <v>4.3047005618601074E-5</v>
      </c>
      <c r="H270">
        <f t="shared" si="22"/>
        <v>9.6144858649199918</v>
      </c>
      <c r="I270" s="6">
        <f t="shared" si="20"/>
        <v>267</v>
      </c>
      <c r="K270">
        <f t="shared" si="23"/>
        <v>0.10415299043180407</v>
      </c>
    </row>
    <row r="271" spans="1:11" x14ac:dyDescent="0.25">
      <c r="A271" s="3">
        <v>41866</v>
      </c>
      <c r="B271">
        <v>1955.0600589999999</v>
      </c>
      <c r="D271">
        <f t="shared" si="21"/>
        <v>-6.1372864230343249E-5</v>
      </c>
      <c r="F271">
        <f t="shared" si="24"/>
        <v>4.1652583495864141E-5</v>
      </c>
      <c r="H271">
        <f t="shared" si="22"/>
        <v>10.086056732914898</v>
      </c>
      <c r="I271" s="6">
        <f t="shared" si="20"/>
        <v>268</v>
      </c>
      <c r="K271">
        <f t="shared" si="23"/>
        <v>0.10245218904912556</v>
      </c>
    </row>
    <row r="272" spans="1:11" x14ac:dyDescent="0.25">
      <c r="A272" s="3">
        <v>41869</v>
      </c>
      <c r="B272">
        <v>1971.73999</v>
      </c>
      <c r="D272">
        <f t="shared" si="21"/>
        <v>8.5316719162744272E-3</v>
      </c>
      <c r="F272">
        <f t="shared" si="24"/>
        <v>3.9248864366129088E-5</v>
      </c>
      <c r="H272">
        <f t="shared" si="22"/>
        <v>8.2910267280213148</v>
      </c>
      <c r="I272" s="6">
        <f t="shared" si="20"/>
        <v>269</v>
      </c>
      <c r="K272">
        <f t="shared" si="23"/>
        <v>9.945206795368576E-2</v>
      </c>
    </row>
    <row r="273" spans="1:11" x14ac:dyDescent="0.25">
      <c r="A273" s="3">
        <v>41870</v>
      </c>
      <c r="B273">
        <v>1981.599976</v>
      </c>
      <c r="D273">
        <f t="shared" si="21"/>
        <v>5.0006522411709742E-3</v>
      </c>
      <c r="F273">
        <f t="shared" si="24"/>
        <v>4.1184623768985111E-5</v>
      </c>
      <c r="H273">
        <f t="shared" si="22"/>
        <v>9.4902645372370777</v>
      </c>
      <c r="I273" s="6">
        <f t="shared" si="20"/>
        <v>270</v>
      </c>
      <c r="K273">
        <f t="shared" si="23"/>
        <v>0.10187504694371556</v>
      </c>
    </row>
    <row r="274" spans="1:11" x14ac:dyDescent="0.25">
      <c r="A274" s="3">
        <v>41871</v>
      </c>
      <c r="B274">
        <v>1986.51001</v>
      </c>
      <c r="D274">
        <f t="shared" si="21"/>
        <v>2.4778129084918783E-3</v>
      </c>
      <c r="F274">
        <f t="shared" si="24"/>
        <v>4.0250921118643385E-5</v>
      </c>
      <c r="H274">
        <f t="shared" si="22"/>
        <v>9.9678455872065825</v>
      </c>
      <c r="I274" s="6">
        <f t="shared" si="20"/>
        <v>271</v>
      </c>
      <c r="K274">
        <f t="shared" si="23"/>
        <v>0.10071361438205925</v>
      </c>
    </row>
    <row r="275" spans="1:11" x14ac:dyDescent="0.25">
      <c r="A275" s="3">
        <v>41872</v>
      </c>
      <c r="B275">
        <v>1992.369995</v>
      </c>
      <c r="D275">
        <f t="shared" si="21"/>
        <v>2.9498894898596817E-3</v>
      </c>
      <c r="F275">
        <f t="shared" si="24"/>
        <v>3.8282218401533184E-5</v>
      </c>
      <c r="H275">
        <f t="shared" si="22"/>
        <v>9.9432172108256864</v>
      </c>
      <c r="I275" s="6">
        <f t="shared" si="20"/>
        <v>272</v>
      </c>
      <c r="K275">
        <f t="shared" si="23"/>
        <v>9.8219748712702185E-2</v>
      </c>
    </row>
    <row r="276" spans="1:11" x14ac:dyDescent="0.25">
      <c r="A276" s="3">
        <v>41873</v>
      </c>
      <c r="B276">
        <v>1988.400024</v>
      </c>
      <c r="D276">
        <f t="shared" si="21"/>
        <v>-1.9925872252457739E-3</v>
      </c>
      <c r="F276">
        <f t="shared" si="24"/>
        <v>3.6575017392211445E-5</v>
      </c>
      <c r="H276">
        <f t="shared" si="22"/>
        <v>10.107590057964249</v>
      </c>
      <c r="I276" s="6">
        <f t="shared" si="20"/>
        <v>273</v>
      </c>
      <c r="K276">
        <f t="shared" si="23"/>
        <v>9.600471021172495E-2</v>
      </c>
    </row>
    <row r="277" spans="1:11" x14ac:dyDescent="0.25">
      <c r="A277" s="3">
        <v>41876</v>
      </c>
      <c r="B277">
        <v>1997.920044</v>
      </c>
      <c r="D277">
        <f t="shared" si="21"/>
        <v>4.7877790611010025E-3</v>
      </c>
      <c r="F277">
        <f t="shared" si="24"/>
        <v>3.4693275264024717E-5</v>
      </c>
      <c r="H277">
        <f t="shared" si="22"/>
        <v>9.6082363991519575</v>
      </c>
      <c r="I277" s="6">
        <f t="shared" si="20"/>
        <v>274</v>
      </c>
      <c r="K277">
        <f t="shared" si="23"/>
        <v>9.3502435083447036E-2</v>
      </c>
    </row>
    <row r="278" spans="1:11" x14ac:dyDescent="0.25">
      <c r="A278" s="3">
        <v>41877</v>
      </c>
      <c r="B278">
        <v>2000.0200199999999</v>
      </c>
      <c r="D278">
        <f t="shared" si="21"/>
        <v>1.051081101221471E-3</v>
      </c>
      <c r="F278">
        <f t="shared" si="24"/>
        <v>3.4013955884271545E-5</v>
      </c>
      <c r="H278">
        <f t="shared" si="22"/>
        <v>10.256259703471539</v>
      </c>
      <c r="I278" s="6">
        <f t="shared" si="20"/>
        <v>275</v>
      </c>
      <c r="K278">
        <f t="shared" si="23"/>
        <v>9.2582486912139217E-2</v>
      </c>
    </row>
    <row r="279" spans="1:11" x14ac:dyDescent="0.25">
      <c r="A279" s="3">
        <v>41878</v>
      </c>
      <c r="B279">
        <v>2000.119995</v>
      </c>
      <c r="D279">
        <f t="shared" si="21"/>
        <v>4.9986999630176634E-5</v>
      </c>
      <c r="F279">
        <f t="shared" si="24"/>
        <v>3.2114635758440784E-5</v>
      </c>
      <c r="H279">
        <f t="shared" si="22"/>
        <v>10.346120883457312</v>
      </c>
      <c r="I279" s="6">
        <f t="shared" si="20"/>
        <v>276</v>
      </c>
      <c r="K279">
        <f t="shared" si="23"/>
        <v>8.9960481385589958E-2</v>
      </c>
    </row>
    <row r="280" spans="1:11" x14ac:dyDescent="0.25">
      <c r="A280" s="3">
        <v>41879</v>
      </c>
      <c r="B280">
        <v>1996.73999</v>
      </c>
      <c r="D280">
        <f t="shared" si="21"/>
        <v>-1.6899011101581347E-3</v>
      </c>
      <c r="F280">
        <f t="shared" si="24"/>
        <v>3.0261316409910903E-5</v>
      </c>
      <c r="H280">
        <f t="shared" si="22"/>
        <v>10.311270171033144</v>
      </c>
      <c r="I280" s="6">
        <f t="shared" si="20"/>
        <v>277</v>
      </c>
      <c r="K280">
        <f t="shared" si="23"/>
        <v>8.7326122868804548E-2</v>
      </c>
    </row>
    <row r="281" spans="1:11" x14ac:dyDescent="0.25">
      <c r="A281" s="3">
        <v>41880</v>
      </c>
      <c r="B281">
        <v>2003.369995</v>
      </c>
      <c r="D281">
        <f t="shared" si="21"/>
        <v>3.3204147927141893E-3</v>
      </c>
      <c r="F281">
        <f t="shared" si="24"/>
        <v>2.8679632911847471E-5</v>
      </c>
      <c r="H281">
        <f t="shared" si="22"/>
        <v>10.074898812007477</v>
      </c>
      <c r="I281" s="6">
        <f t="shared" si="20"/>
        <v>278</v>
      </c>
      <c r="K281">
        <f t="shared" si="23"/>
        <v>8.5013337152387819E-2</v>
      </c>
    </row>
    <row r="282" spans="1:11" x14ac:dyDescent="0.25">
      <c r="A282" s="3">
        <v>41884</v>
      </c>
      <c r="B282">
        <v>2002.280029</v>
      </c>
      <c r="D282">
        <f t="shared" si="21"/>
        <v>-5.4406624972937363E-4</v>
      </c>
      <c r="F282">
        <f t="shared" si="24"/>
        <v>2.7660722629955744E-5</v>
      </c>
      <c r="H282">
        <f t="shared" si="22"/>
        <v>10.484795720105517</v>
      </c>
      <c r="I282" s="6">
        <f t="shared" si="20"/>
        <v>279</v>
      </c>
      <c r="K282">
        <f t="shared" si="23"/>
        <v>8.3489532893344459E-2</v>
      </c>
    </row>
    <row r="283" spans="1:11" x14ac:dyDescent="0.25">
      <c r="A283" s="3">
        <v>41885</v>
      </c>
      <c r="B283">
        <v>2000.719971</v>
      </c>
      <c r="D283">
        <f t="shared" si="21"/>
        <v>-7.7914076822669363E-4</v>
      </c>
      <c r="F283">
        <f t="shared" si="24"/>
        <v>2.6081395946005905E-5</v>
      </c>
      <c r="H283">
        <f t="shared" si="22"/>
        <v>10.531012689239054</v>
      </c>
      <c r="I283" s="6">
        <f t="shared" si="20"/>
        <v>280</v>
      </c>
      <c r="K283">
        <f t="shared" si="23"/>
        <v>8.1071029217553964E-2</v>
      </c>
    </row>
    <row r="284" spans="1:11" x14ac:dyDescent="0.25">
      <c r="A284" s="3">
        <v>41886</v>
      </c>
      <c r="B284">
        <v>1997.650024</v>
      </c>
      <c r="D284">
        <f t="shared" si="21"/>
        <v>-1.5344211306420534E-3</v>
      </c>
      <c r="F284">
        <f t="shared" si="24"/>
        <v>2.4611170560821497E-5</v>
      </c>
      <c r="H284">
        <f t="shared" si="22"/>
        <v>10.516644294273821</v>
      </c>
      <c r="I284" s="6">
        <f t="shared" si="20"/>
        <v>281</v>
      </c>
      <c r="K284">
        <f t="shared" si="23"/>
        <v>7.8752872844912891E-2</v>
      </c>
    </row>
    <row r="285" spans="1:11" x14ac:dyDescent="0.25">
      <c r="A285" s="3">
        <v>41887</v>
      </c>
      <c r="B285">
        <v>2007.709961</v>
      </c>
      <c r="D285">
        <f t="shared" si="21"/>
        <v>5.0358856051554253E-3</v>
      </c>
      <c r="F285">
        <f t="shared" si="24"/>
        <v>2.3326646453944052E-5</v>
      </c>
      <c r="H285">
        <f t="shared" si="22"/>
        <v>9.578739356109919</v>
      </c>
      <c r="I285" s="6">
        <f t="shared" si="20"/>
        <v>282</v>
      </c>
      <c r="K285">
        <f t="shared" si="23"/>
        <v>7.667016959935527E-2</v>
      </c>
    </row>
    <row r="286" spans="1:11" x14ac:dyDescent="0.25">
      <c r="A286" s="3">
        <v>41890</v>
      </c>
      <c r="B286">
        <v>2001.540039</v>
      </c>
      <c r="D286">
        <f t="shared" si="21"/>
        <v>-3.0731142046667576E-3</v>
      </c>
      <c r="F286">
        <f t="shared" si="24"/>
        <v>2.3444007687862294E-5</v>
      </c>
      <c r="H286">
        <f t="shared" si="22"/>
        <v>10.258062163672843</v>
      </c>
      <c r="I286" s="6">
        <f t="shared" si="20"/>
        <v>283</v>
      </c>
      <c r="K286">
        <f t="shared" si="23"/>
        <v>7.6862799437317511E-2</v>
      </c>
    </row>
    <row r="287" spans="1:11" x14ac:dyDescent="0.25">
      <c r="A287" s="3">
        <v>41891</v>
      </c>
      <c r="B287">
        <v>1988.4399410000001</v>
      </c>
      <c r="D287">
        <f t="shared" si="21"/>
        <v>-6.5450092152765016E-3</v>
      </c>
      <c r="F287">
        <f t="shared" si="24"/>
        <v>2.2636013259302739E-5</v>
      </c>
      <c r="H287">
        <f t="shared" si="22"/>
        <v>8.8035350971551516</v>
      </c>
      <c r="I287" s="6">
        <f t="shared" si="20"/>
        <v>284</v>
      </c>
      <c r="K287">
        <f t="shared" si="23"/>
        <v>7.5526653185112674E-2</v>
      </c>
    </row>
    <row r="288" spans="1:11" x14ac:dyDescent="0.25">
      <c r="A288" s="3">
        <v>41892</v>
      </c>
      <c r="B288">
        <v>1995.6899410000001</v>
      </c>
      <c r="D288">
        <f t="shared" si="21"/>
        <v>3.6460744176934632E-3</v>
      </c>
      <c r="F288">
        <f t="shared" si="24"/>
        <v>2.3801901079638057E-5</v>
      </c>
      <c r="H288">
        <f t="shared" si="22"/>
        <v>10.087224226429365</v>
      </c>
      <c r="I288" s="6">
        <f t="shared" si="20"/>
        <v>285</v>
      </c>
      <c r="K288">
        <f t="shared" si="23"/>
        <v>7.7447266395069034E-2</v>
      </c>
    </row>
    <row r="289" spans="1:11" x14ac:dyDescent="0.25">
      <c r="A289" s="3">
        <v>41893</v>
      </c>
      <c r="B289">
        <v>1997.4499510000001</v>
      </c>
      <c r="D289">
        <f t="shared" si="21"/>
        <v>8.8190553243860123E-4</v>
      </c>
      <c r="F289">
        <f t="shared" si="24"/>
        <v>2.3195440092712321E-5</v>
      </c>
      <c r="H289">
        <f t="shared" si="22"/>
        <v>10.638024231482754</v>
      </c>
      <c r="I289" s="6">
        <f t="shared" si="20"/>
        <v>286</v>
      </c>
      <c r="K289">
        <f t="shared" si="23"/>
        <v>7.6454240584571273E-2</v>
      </c>
    </row>
    <row r="290" spans="1:11" x14ac:dyDescent="0.25">
      <c r="A290" s="3">
        <v>41894</v>
      </c>
      <c r="B290">
        <v>1985.540039</v>
      </c>
      <c r="D290">
        <f t="shared" si="21"/>
        <v>-5.962558408052987E-3</v>
      </c>
      <c r="F290">
        <f t="shared" si="24"/>
        <v>2.1901626321700991E-5</v>
      </c>
      <c r="H290">
        <f t="shared" si="22"/>
        <v>9.1056865201059338</v>
      </c>
      <c r="I290" s="6">
        <f t="shared" si="20"/>
        <v>287</v>
      </c>
      <c r="K290">
        <f t="shared" si="23"/>
        <v>7.4291384649020034E-2</v>
      </c>
    </row>
    <row r="291" spans="1:11" x14ac:dyDescent="0.25">
      <c r="A291" s="3">
        <v>41897</v>
      </c>
      <c r="B291">
        <v>1984.130005</v>
      </c>
      <c r="D291">
        <f t="shared" si="21"/>
        <v>-7.1015138063403017E-4</v>
      </c>
      <c r="F291">
        <f t="shared" si="24"/>
        <v>2.2689449694256837E-5</v>
      </c>
      <c r="H291">
        <f t="shared" si="22"/>
        <v>10.671383663202374</v>
      </c>
      <c r="I291" s="6">
        <f t="shared" si="20"/>
        <v>288</v>
      </c>
      <c r="K291">
        <f t="shared" si="23"/>
        <v>7.5615747850250895E-2</v>
      </c>
    </row>
    <row r="292" spans="1:11" x14ac:dyDescent="0.25">
      <c r="A292" s="3">
        <v>41898</v>
      </c>
      <c r="B292">
        <v>1998.9799800000001</v>
      </c>
      <c r="D292">
        <f t="shared" si="21"/>
        <v>7.4843760048878888E-3</v>
      </c>
      <c r="F292">
        <f t="shared" si="24"/>
        <v>2.1409057195474076E-5</v>
      </c>
      <c r="H292">
        <f t="shared" si="22"/>
        <v>8.1352391828241704</v>
      </c>
      <c r="I292" s="6">
        <f t="shared" si="20"/>
        <v>289</v>
      </c>
      <c r="K292">
        <f t="shared" si="23"/>
        <v>7.3451224722665229E-2</v>
      </c>
    </row>
    <row r="293" spans="1:11" x14ac:dyDescent="0.25">
      <c r="A293" s="3">
        <v>41899</v>
      </c>
      <c r="B293">
        <v>2001.5699460000001</v>
      </c>
      <c r="D293">
        <f t="shared" si="21"/>
        <v>1.2956437912899977E-3</v>
      </c>
      <c r="F293">
        <f t="shared" si="24"/>
        <v>2.3406355037405253E-5</v>
      </c>
      <c r="H293">
        <f t="shared" si="22"/>
        <v>10.590783457472391</v>
      </c>
      <c r="I293" s="6">
        <f t="shared" si="20"/>
        <v>290</v>
      </c>
      <c r="K293">
        <f t="shared" si="23"/>
        <v>7.6801051226048495E-2</v>
      </c>
    </row>
    <row r="294" spans="1:11" x14ac:dyDescent="0.25">
      <c r="A294" s="3">
        <v>41900</v>
      </c>
      <c r="B294">
        <v>2011.3599850000001</v>
      </c>
      <c r="D294">
        <f t="shared" si="21"/>
        <v>4.8911800557181117E-3</v>
      </c>
      <c r="F294">
        <f t="shared" si="24"/>
        <v>2.2152365099365824E-5</v>
      </c>
      <c r="H294">
        <f t="shared" si="22"/>
        <v>9.6376074587366798</v>
      </c>
      <c r="I294" s="6">
        <f t="shared" si="20"/>
        <v>291</v>
      </c>
      <c r="K294">
        <f t="shared" si="23"/>
        <v>7.4715433513031212E-2</v>
      </c>
    </row>
    <row r="295" spans="1:11" x14ac:dyDescent="0.25">
      <c r="A295" s="3">
        <v>41901</v>
      </c>
      <c r="B295">
        <v>2010.400024</v>
      </c>
      <c r="D295">
        <f t="shared" si="21"/>
        <v>-4.77269612182337E-4</v>
      </c>
      <c r="F295">
        <f t="shared" si="24"/>
        <v>2.2254592564669666E-5</v>
      </c>
      <c r="H295">
        <f t="shared" si="22"/>
        <v>10.702726690187713</v>
      </c>
      <c r="I295" s="6">
        <f t="shared" si="20"/>
        <v>292</v>
      </c>
      <c r="K295">
        <f t="shared" si="23"/>
        <v>7.4887631330525839E-2</v>
      </c>
    </row>
    <row r="296" spans="1:11" x14ac:dyDescent="0.25">
      <c r="A296" s="3">
        <v>41904</v>
      </c>
      <c r="B296">
        <v>1994.290039</v>
      </c>
      <c r="D296">
        <f t="shared" si="21"/>
        <v>-8.0133231235974406E-3</v>
      </c>
      <c r="F296">
        <f t="shared" si="24"/>
        <v>2.0983337830220039E-5</v>
      </c>
      <c r="H296">
        <f t="shared" si="22"/>
        <v>7.71157534021674</v>
      </c>
      <c r="I296" s="6">
        <f t="shared" si="20"/>
        <v>293</v>
      </c>
      <c r="K296">
        <f t="shared" si="23"/>
        <v>7.2717268466406582E-2</v>
      </c>
    </row>
    <row r="297" spans="1:11" x14ac:dyDescent="0.25">
      <c r="A297" s="3">
        <v>41905</v>
      </c>
      <c r="B297">
        <v>1982.7700199999999</v>
      </c>
      <c r="D297">
        <f t="shared" si="21"/>
        <v>-5.7765012985656538E-3</v>
      </c>
      <c r="F297">
        <f t="shared" si="24"/>
        <v>2.3478313894300981E-5</v>
      </c>
      <c r="H297">
        <f t="shared" si="22"/>
        <v>9.2382083508364392</v>
      </c>
      <c r="I297" s="6">
        <f t="shared" si="20"/>
        <v>294</v>
      </c>
      <c r="K297">
        <f t="shared" si="23"/>
        <v>7.6919016513238445E-2</v>
      </c>
    </row>
    <row r="298" spans="1:11" x14ac:dyDescent="0.25">
      <c r="A298" s="3">
        <v>41906</v>
      </c>
      <c r="B298">
        <v>1998.3000489999999</v>
      </c>
      <c r="D298">
        <f t="shared" si="21"/>
        <v>7.8324913345220008E-3</v>
      </c>
      <c r="F298">
        <f t="shared" si="24"/>
        <v>2.4049085185087669E-5</v>
      </c>
      <c r="H298">
        <f t="shared" si="22"/>
        <v>8.0844674817201838</v>
      </c>
      <c r="I298" s="6">
        <f t="shared" si="20"/>
        <v>295</v>
      </c>
      <c r="K298">
        <f t="shared" si="23"/>
        <v>7.7848374849075003E-2</v>
      </c>
    </row>
    <row r="299" spans="1:11" x14ac:dyDescent="0.25">
      <c r="A299" s="3">
        <v>41907</v>
      </c>
      <c r="B299">
        <v>1965.98999</v>
      </c>
      <c r="D299">
        <f t="shared" si="21"/>
        <v>-1.616877256054149E-2</v>
      </c>
      <c r="F299">
        <f t="shared" si="24"/>
        <v>2.6201749551559931E-5</v>
      </c>
      <c r="H299">
        <f t="shared" si="22"/>
        <v>0.57213666729206736</v>
      </c>
      <c r="I299" s="6">
        <f t="shared" si="20"/>
        <v>296</v>
      </c>
      <c r="K299">
        <f t="shared" si="23"/>
        <v>8.1257866616058175E-2</v>
      </c>
    </row>
    <row r="300" spans="1:11" x14ac:dyDescent="0.25">
      <c r="A300" s="3">
        <v>41908</v>
      </c>
      <c r="B300">
        <v>1982.849976</v>
      </c>
      <c r="D300">
        <f t="shared" si="21"/>
        <v>8.5758249460873067E-3</v>
      </c>
      <c r="F300">
        <f t="shared" si="24"/>
        <v>3.9777663099823953E-5</v>
      </c>
      <c r="H300">
        <f t="shared" si="22"/>
        <v>8.2833087475056235</v>
      </c>
      <c r="I300" s="6">
        <f t="shared" si="20"/>
        <v>297</v>
      </c>
      <c r="K300">
        <f t="shared" si="23"/>
        <v>0.10011978376502635</v>
      </c>
    </row>
    <row r="301" spans="1:11" x14ac:dyDescent="0.25">
      <c r="A301" s="3">
        <v>41911</v>
      </c>
      <c r="B301">
        <v>1977.8000489999999</v>
      </c>
      <c r="D301">
        <f t="shared" si="21"/>
        <v>-2.5468023608055486E-3</v>
      </c>
      <c r="F301">
        <f t="shared" si="24"/>
        <v>4.1726497552851885E-5</v>
      </c>
      <c r="H301">
        <f t="shared" si="22"/>
        <v>9.928928554493881</v>
      </c>
      <c r="I301" s="6">
        <f t="shared" si="20"/>
        <v>298</v>
      </c>
      <c r="K301">
        <f t="shared" si="23"/>
        <v>0.1025430513653591</v>
      </c>
    </row>
    <row r="302" spans="1:11" x14ac:dyDescent="0.25">
      <c r="A302" s="3">
        <v>41912</v>
      </c>
      <c r="B302">
        <v>1972.290039</v>
      </c>
      <c r="D302">
        <f t="shared" si="21"/>
        <v>-2.7859287407672453E-3</v>
      </c>
      <c r="F302">
        <f t="shared" si="24"/>
        <v>3.9692639731857852E-5</v>
      </c>
      <c r="H302">
        <f t="shared" si="22"/>
        <v>9.9388072995798975</v>
      </c>
      <c r="I302" s="6">
        <f t="shared" si="20"/>
        <v>299</v>
      </c>
      <c r="K302">
        <f t="shared" si="23"/>
        <v>0.10001272525248064</v>
      </c>
    </row>
    <row r="303" spans="1:11" x14ac:dyDescent="0.25">
      <c r="A303" s="3">
        <v>41913</v>
      </c>
      <c r="B303">
        <v>1946.160034</v>
      </c>
      <c r="D303">
        <f t="shared" si="21"/>
        <v>-1.3248561055071061E-2</v>
      </c>
      <c r="F303">
        <f t="shared" si="24"/>
        <v>3.7849760627964486E-5</v>
      </c>
      <c r="H303">
        <f t="shared" si="22"/>
        <v>5.5444888060772328</v>
      </c>
      <c r="I303" s="6">
        <f t="shared" si="20"/>
        <v>300</v>
      </c>
      <c r="K303">
        <f t="shared" si="23"/>
        <v>9.7663399890885683E-2</v>
      </c>
    </row>
    <row r="304" spans="1:11" x14ac:dyDescent="0.25">
      <c r="A304" s="3">
        <v>41914</v>
      </c>
      <c r="B304">
        <v>1946.170044</v>
      </c>
      <c r="D304">
        <f t="shared" si="21"/>
        <v>5.1434619070826407E-6</v>
      </c>
      <c r="F304">
        <f t="shared" si="24"/>
        <v>4.5795510764203587E-5</v>
      </c>
      <c r="H304">
        <f t="shared" si="22"/>
        <v>9.9913239122159823</v>
      </c>
      <c r="I304" s="6">
        <f t="shared" si="20"/>
        <v>301</v>
      </c>
      <c r="K304">
        <f t="shared" si="23"/>
        <v>0.10742657358670295</v>
      </c>
    </row>
    <row r="305" spans="1:11" x14ac:dyDescent="0.25">
      <c r="A305" s="3">
        <v>41915</v>
      </c>
      <c r="B305">
        <v>1967.900024</v>
      </c>
      <c r="D305">
        <f t="shared" si="21"/>
        <v>1.1165509440962328E-2</v>
      </c>
      <c r="F305">
        <f t="shared" si="24"/>
        <v>4.3152470938138451E-5</v>
      </c>
      <c r="H305">
        <f t="shared" si="22"/>
        <v>7.1617450966428162</v>
      </c>
      <c r="I305" s="6">
        <f t="shared" si="20"/>
        <v>302</v>
      </c>
      <c r="K305">
        <f t="shared" si="23"/>
        <v>0.10428049998159239</v>
      </c>
    </row>
    <row r="306" spans="1:11" x14ac:dyDescent="0.25">
      <c r="A306" s="3">
        <v>41918</v>
      </c>
      <c r="B306">
        <v>1964.8199460000001</v>
      </c>
      <c r="D306">
        <f t="shared" si="21"/>
        <v>-1.5651597959429454E-3</v>
      </c>
      <c r="F306">
        <f t="shared" si="24"/>
        <v>4.7857091528411335E-5</v>
      </c>
      <c r="H306">
        <f t="shared" si="22"/>
        <v>9.896102905348048</v>
      </c>
      <c r="I306" s="6">
        <f t="shared" si="20"/>
        <v>303</v>
      </c>
      <c r="K306">
        <f t="shared" si="23"/>
        <v>0.10981797241417116</v>
      </c>
    </row>
    <row r="307" spans="1:11" x14ac:dyDescent="0.25">
      <c r="A307" s="3">
        <v>41919</v>
      </c>
      <c r="B307">
        <v>1935.099976</v>
      </c>
      <c r="D307">
        <f t="shared" si="21"/>
        <v>-1.5126052674955948E-2</v>
      </c>
      <c r="F307">
        <f t="shared" si="24"/>
        <v>4.5236451536316772E-5</v>
      </c>
      <c r="H307">
        <f t="shared" si="22"/>
        <v>4.9457952996197365</v>
      </c>
      <c r="I307" s="6">
        <f t="shared" si="20"/>
        <v>304</v>
      </c>
      <c r="K307">
        <f t="shared" si="23"/>
        <v>0.10676884277331017</v>
      </c>
    </row>
    <row r="308" spans="1:11" x14ac:dyDescent="0.25">
      <c r="A308" s="3">
        <v>41920</v>
      </c>
      <c r="B308">
        <v>1968.8900149999999</v>
      </c>
      <c r="D308">
        <f t="shared" si="21"/>
        <v>1.7461650260492782E-2</v>
      </c>
      <c r="F308">
        <f t="shared" si="24"/>
        <v>5.5830489100915712E-5</v>
      </c>
      <c r="H308">
        <f t="shared" si="22"/>
        <v>4.3318513968756633</v>
      </c>
      <c r="I308" s="6">
        <f t="shared" si="20"/>
        <v>305</v>
      </c>
      <c r="K308">
        <f t="shared" si="23"/>
        <v>0.11861400951586941</v>
      </c>
    </row>
    <row r="309" spans="1:11" x14ac:dyDescent="0.25">
      <c r="A309" s="3">
        <v>41921</v>
      </c>
      <c r="B309">
        <v>1928.209961</v>
      </c>
      <c r="D309">
        <f t="shared" si="21"/>
        <v>-2.0661415157819229E-2</v>
      </c>
      <c r="F309">
        <f t="shared" si="24"/>
        <v>7.0205815434491655E-5</v>
      </c>
      <c r="H309">
        <f t="shared" si="22"/>
        <v>3.4834709344377304</v>
      </c>
      <c r="I309" s="6">
        <f t="shared" si="20"/>
        <v>306</v>
      </c>
      <c r="K309">
        <f t="shared" si="23"/>
        <v>0.13301077208065479</v>
      </c>
    </row>
    <row r="310" spans="1:11" x14ac:dyDescent="0.25">
      <c r="A310" s="3">
        <v>41922</v>
      </c>
      <c r="B310">
        <v>1906.130005</v>
      </c>
      <c r="D310">
        <f t="shared" si="21"/>
        <v>-1.1451012310168249E-2</v>
      </c>
      <c r="F310">
        <f t="shared" si="24"/>
        <v>9.0791715840285924E-5</v>
      </c>
      <c r="H310">
        <f t="shared" si="22"/>
        <v>7.8626952947733679</v>
      </c>
      <c r="I310" s="6">
        <f t="shared" si="20"/>
        <v>307</v>
      </c>
      <c r="K310">
        <f t="shared" si="23"/>
        <v>0.1512597513939252</v>
      </c>
    </row>
    <row r="311" spans="1:11" x14ac:dyDescent="0.25">
      <c r="A311" s="3">
        <v>41925</v>
      </c>
      <c r="B311">
        <v>1874.73999</v>
      </c>
      <c r="D311">
        <f t="shared" si="21"/>
        <v>-1.6467929741235017E-2</v>
      </c>
      <c r="F311">
        <f t="shared" si="24"/>
        <v>9.311954975150147E-5</v>
      </c>
      <c r="H311">
        <f t="shared" si="22"/>
        <v>6.3693194801829538</v>
      </c>
      <c r="I311" s="6">
        <f t="shared" si="20"/>
        <v>308</v>
      </c>
      <c r="K311">
        <f t="shared" si="23"/>
        <v>0.15318657427261168</v>
      </c>
    </row>
    <row r="312" spans="1:11" x14ac:dyDescent="0.25">
      <c r="A312" s="3">
        <v>41926</v>
      </c>
      <c r="B312">
        <v>1877.6999510000001</v>
      </c>
      <c r="D312">
        <f t="shared" si="21"/>
        <v>1.57886481100775E-3</v>
      </c>
      <c r="F312">
        <f t="shared" si="24"/>
        <v>1.0339686118278957E-4</v>
      </c>
      <c r="H312">
        <f t="shared" si="22"/>
        <v>9.1528267670610095</v>
      </c>
      <c r="I312" s="6">
        <f t="shared" si="20"/>
        <v>309</v>
      </c>
      <c r="K312">
        <f t="shared" si="23"/>
        <v>0.161418738125606</v>
      </c>
    </row>
    <row r="313" spans="1:11" x14ac:dyDescent="0.25">
      <c r="A313" s="3">
        <v>41927</v>
      </c>
      <c r="B313">
        <v>1862.48999</v>
      </c>
      <c r="D313">
        <f t="shared" si="21"/>
        <v>-8.1003149581485075E-3</v>
      </c>
      <c r="F313">
        <f t="shared" si="24"/>
        <v>9.757328667325738E-5</v>
      </c>
      <c r="H313">
        <f t="shared" si="22"/>
        <v>8.562436862216023</v>
      </c>
      <c r="I313" s="6">
        <f t="shared" si="20"/>
        <v>310</v>
      </c>
      <c r="K313">
        <f t="shared" si="23"/>
        <v>0.15680710520145719</v>
      </c>
    </row>
    <row r="314" spans="1:11" x14ac:dyDescent="0.25">
      <c r="A314" s="3">
        <v>41928</v>
      </c>
      <c r="B314">
        <v>1862.76001</v>
      </c>
      <c r="D314">
        <f t="shared" si="21"/>
        <v>1.4497796039157843E-4</v>
      </c>
      <c r="F314">
        <f t="shared" si="24"/>
        <v>9.5728852554448468E-5</v>
      </c>
      <c r="H314">
        <f t="shared" si="22"/>
        <v>9.2537712513552375</v>
      </c>
      <c r="I314" s="6">
        <f t="shared" si="20"/>
        <v>311</v>
      </c>
      <c r="K314">
        <f t="shared" si="23"/>
        <v>0.15531796690570288</v>
      </c>
    </row>
    <row r="315" spans="1:11" x14ac:dyDescent="0.25">
      <c r="A315" s="3">
        <v>41929</v>
      </c>
      <c r="B315">
        <v>1886.76001</v>
      </c>
      <c r="D315">
        <f t="shared" si="21"/>
        <v>1.2884107384289403E-2</v>
      </c>
      <c r="F315">
        <f t="shared" si="24"/>
        <v>9.0205172204713198E-5</v>
      </c>
      <c r="H315">
        <f t="shared" si="22"/>
        <v>7.4731720733821589</v>
      </c>
      <c r="I315" s="6">
        <f t="shared" si="20"/>
        <v>312</v>
      </c>
      <c r="K315">
        <f t="shared" si="23"/>
        <v>0.15077036643713421</v>
      </c>
    </row>
    <row r="316" spans="1:11" x14ac:dyDescent="0.25">
      <c r="A316" s="3">
        <v>41932</v>
      </c>
      <c r="B316">
        <v>1904.01001</v>
      </c>
      <c r="D316">
        <f t="shared" si="21"/>
        <v>9.1426572052478467E-3</v>
      </c>
      <c r="F316">
        <f t="shared" si="24"/>
        <v>9.4579606521347351E-5</v>
      </c>
      <c r="H316">
        <f t="shared" si="22"/>
        <v>8.3822821667167595</v>
      </c>
      <c r="I316" s="6">
        <f t="shared" si="20"/>
        <v>313</v>
      </c>
      <c r="K316">
        <f t="shared" si="23"/>
        <v>0.15438283856497631</v>
      </c>
    </row>
    <row r="317" spans="1:11" x14ac:dyDescent="0.25">
      <c r="A317" s="3">
        <v>41933</v>
      </c>
      <c r="B317">
        <v>1941.280029</v>
      </c>
      <c r="D317">
        <f t="shared" si="21"/>
        <v>1.9574486900938114E-2</v>
      </c>
      <c r="F317">
        <f t="shared" si="24"/>
        <v>9.3945247556979333E-5</v>
      </c>
      <c r="H317">
        <f t="shared" si="22"/>
        <v>5.1942468426876429</v>
      </c>
      <c r="I317" s="6">
        <f t="shared" si="20"/>
        <v>314</v>
      </c>
      <c r="K317">
        <f t="shared" si="23"/>
        <v>0.15386423360988996</v>
      </c>
    </row>
    <row r="318" spans="1:11" x14ac:dyDescent="0.25">
      <c r="A318" s="3">
        <v>41934</v>
      </c>
      <c r="B318">
        <v>1927.1099850000001</v>
      </c>
      <c r="D318">
        <f t="shared" si="21"/>
        <v>-7.2993302297037956E-3</v>
      </c>
      <c r="F318">
        <f t="shared" si="24"/>
        <v>1.1063701402672048E-4</v>
      </c>
      <c r="H318">
        <f t="shared" si="22"/>
        <v>8.6276790354286117</v>
      </c>
      <c r="I318" s="6">
        <f t="shared" si="20"/>
        <v>315</v>
      </c>
      <c r="K318">
        <f t="shared" si="23"/>
        <v>0.16697463141068333</v>
      </c>
    </row>
    <row r="319" spans="1:11" x14ac:dyDescent="0.25">
      <c r="A319" s="3">
        <v>41935</v>
      </c>
      <c r="B319">
        <v>1950.8199460000001</v>
      </c>
      <c r="D319">
        <f t="shared" si="21"/>
        <v>1.2303377173358386E-2</v>
      </c>
      <c r="F319">
        <f t="shared" si="24"/>
        <v>1.0732672506631376E-4</v>
      </c>
      <c r="H319">
        <f t="shared" si="22"/>
        <v>7.7292377451837577</v>
      </c>
      <c r="I319" s="6">
        <f t="shared" si="20"/>
        <v>316</v>
      </c>
      <c r="K319">
        <f t="shared" si="23"/>
        <v>0.16445769886724995</v>
      </c>
    </row>
    <row r="320" spans="1:11" x14ac:dyDescent="0.25">
      <c r="A320" s="3">
        <v>41936</v>
      </c>
      <c r="B320">
        <v>1964.579956</v>
      </c>
      <c r="D320">
        <f t="shared" si="21"/>
        <v>7.0534495139921872E-3</v>
      </c>
      <c r="F320">
        <f t="shared" si="24"/>
        <v>1.0986881623809395E-4</v>
      </c>
      <c r="H320">
        <f t="shared" si="22"/>
        <v>8.6634002735272677</v>
      </c>
      <c r="I320" s="6">
        <f t="shared" si="20"/>
        <v>317</v>
      </c>
      <c r="K320">
        <f t="shared" si="23"/>
        <v>0.16639393526207522</v>
      </c>
    </row>
    <row r="321" spans="1:11" x14ac:dyDescent="0.25">
      <c r="A321" s="3">
        <v>41939</v>
      </c>
      <c r="B321">
        <v>1961.630005</v>
      </c>
      <c r="D321">
        <f t="shared" si="21"/>
        <v>-1.5015683077650496E-3</v>
      </c>
      <c r="F321">
        <f t="shared" si="24"/>
        <v>1.0639918624308149E-4</v>
      </c>
      <c r="H321">
        <f t="shared" si="22"/>
        <v>9.1271216082447584</v>
      </c>
      <c r="I321" s="6">
        <f t="shared" si="20"/>
        <v>318</v>
      </c>
      <c r="K321">
        <f t="shared" si="23"/>
        <v>0.16374551881885663</v>
      </c>
    </row>
    <row r="322" spans="1:11" x14ac:dyDescent="0.25">
      <c r="A322" s="3">
        <v>41940</v>
      </c>
      <c r="B322">
        <v>1985.0500489999999</v>
      </c>
      <c r="D322">
        <f t="shared" si="21"/>
        <v>1.1939073087332778E-2</v>
      </c>
      <c r="F322">
        <f t="shared" si="24"/>
        <v>1.0038859350788936E-4</v>
      </c>
      <c r="H322">
        <f t="shared" si="22"/>
        <v>7.7865649334866891</v>
      </c>
      <c r="I322" s="6">
        <f t="shared" si="20"/>
        <v>319</v>
      </c>
      <c r="K322">
        <f t="shared" si="23"/>
        <v>0.15905321613846141</v>
      </c>
    </row>
    <row r="323" spans="1:11" x14ac:dyDescent="0.25">
      <c r="A323" s="3">
        <v>41941</v>
      </c>
      <c r="B323">
        <v>1982.3000489999999</v>
      </c>
      <c r="D323">
        <f t="shared" si="21"/>
        <v>-1.3853554984094006E-3</v>
      </c>
      <c r="F323">
        <f t="shared" si="24"/>
        <v>1.0282140370629338E-4</v>
      </c>
      <c r="H323">
        <f t="shared" si="22"/>
        <v>9.1638515490567496</v>
      </c>
      <c r="I323" s="6">
        <f t="shared" si="20"/>
        <v>320</v>
      </c>
      <c r="K323">
        <f t="shared" si="23"/>
        <v>0.16096892164012883</v>
      </c>
    </row>
    <row r="324" spans="1:11" x14ac:dyDescent="0.25">
      <c r="A324" s="3">
        <v>41942</v>
      </c>
      <c r="B324">
        <v>1994.650024</v>
      </c>
      <c r="D324">
        <f t="shared" si="21"/>
        <v>6.2301239442687853E-3</v>
      </c>
      <c r="F324">
        <f t="shared" si="24"/>
        <v>9.6997936154741176E-5</v>
      </c>
      <c r="H324">
        <f t="shared" si="22"/>
        <v>8.8406634314532564</v>
      </c>
      <c r="I324" s="6">
        <f t="shared" ref="I324:I387" si="25">I323+1</f>
        <v>321</v>
      </c>
      <c r="K324">
        <f t="shared" si="23"/>
        <v>0.15634410737534937</v>
      </c>
    </row>
    <row r="325" spans="1:11" x14ac:dyDescent="0.25">
      <c r="A325" s="3">
        <v>41943</v>
      </c>
      <c r="B325">
        <v>2018.0500489999999</v>
      </c>
      <c r="D325">
        <f t="shared" ref="D325:D388" si="26">($B325-$B324)/$B324</f>
        <v>1.1731393837739183E-2</v>
      </c>
      <c r="F325">
        <f t="shared" si="24"/>
        <v>9.3639935069025223E-5</v>
      </c>
      <c r="H325">
        <f t="shared" ref="H325:H388" si="27">-LN(F325)-D325*D325/F325</f>
        <v>7.8063216906910542</v>
      </c>
      <c r="I325" s="6">
        <f t="shared" si="25"/>
        <v>322</v>
      </c>
      <c r="K325">
        <f t="shared" ref="K325:K388" si="28">SQRT(F325*252)</f>
        <v>0.15361400859750504</v>
      </c>
    </row>
    <row r="326" spans="1:11" x14ac:dyDescent="0.25">
      <c r="A326" s="3">
        <v>41946</v>
      </c>
      <c r="B326">
        <v>2017.8100589999999</v>
      </c>
      <c r="D326">
        <f t="shared" si="26"/>
        <v>-1.1892172848684109E-4</v>
      </c>
      <c r="F326">
        <f t="shared" ref="F326:F389" si="29">$D$1283*$F325+(1-$D$1283)*$D325*$D325</f>
        <v>9.6178523088780542E-5</v>
      </c>
      <c r="H326">
        <f t="shared" si="27"/>
        <v>9.2491574349436547</v>
      </c>
      <c r="I326" s="6">
        <f t="shared" si="25"/>
        <v>323</v>
      </c>
      <c r="K326">
        <f t="shared" si="28"/>
        <v>0.15568232982060839</v>
      </c>
    </row>
    <row r="327" spans="1:11" x14ac:dyDescent="0.25">
      <c r="A327" s="3">
        <v>41947</v>
      </c>
      <c r="B327">
        <v>2012.099976</v>
      </c>
      <c r="D327">
        <f t="shared" si="26"/>
        <v>-2.8298416763913757E-3</v>
      </c>
      <c r="F327">
        <f t="shared" si="29"/>
        <v>9.0628493606532669E-5</v>
      </c>
      <c r="H327">
        <f t="shared" si="27"/>
        <v>9.2203811205979171</v>
      </c>
      <c r="I327" s="6">
        <f t="shared" si="25"/>
        <v>324</v>
      </c>
      <c r="K327">
        <f t="shared" si="28"/>
        <v>0.15112372543332245</v>
      </c>
    </row>
    <row r="328" spans="1:11" x14ac:dyDescent="0.25">
      <c r="A328" s="3">
        <v>41948</v>
      </c>
      <c r="B328">
        <v>2023.5699460000001</v>
      </c>
      <c r="D328">
        <f t="shared" si="26"/>
        <v>5.7004970611858417E-3</v>
      </c>
      <c r="F328">
        <f t="shared" si="29"/>
        <v>8.5860136027117069E-5</v>
      </c>
      <c r="H328">
        <f t="shared" si="27"/>
        <v>8.984318802072961</v>
      </c>
      <c r="I328" s="6">
        <f t="shared" si="25"/>
        <v>325</v>
      </c>
      <c r="K328">
        <f t="shared" si="28"/>
        <v>0.14709437201617709</v>
      </c>
    </row>
    <row r="329" spans="1:11" x14ac:dyDescent="0.25">
      <c r="A329" s="3">
        <v>41949</v>
      </c>
      <c r="B329">
        <v>2031.209961</v>
      </c>
      <c r="D329">
        <f t="shared" si="26"/>
        <v>3.775513179122867E-3</v>
      </c>
      <c r="F329">
        <f t="shared" si="29"/>
        <v>8.2780259927131729E-5</v>
      </c>
      <c r="H329">
        <f t="shared" si="27"/>
        <v>9.2271240845233518</v>
      </c>
      <c r="I329" s="6">
        <f t="shared" si="25"/>
        <v>326</v>
      </c>
      <c r="K329">
        <f t="shared" si="28"/>
        <v>0.14443207919862261</v>
      </c>
    </row>
    <row r="330" spans="1:11" x14ac:dyDescent="0.25">
      <c r="A330" s="3">
        <v>41950</v>
      </c>
      <c r="B330">
        <v>2031.920044</v>
      </c>
      <c r="D330">
        <f t="shared" si="26"/>
        <v>3.4958621394823915E-4</v>
      </c>
      <c r="F330">
        <f t="shared" si="29"/>
        <v>7.8825365335431454E-5</v>
      </c>
      <c r="H330">
        <f t="shared" si="27"/>
        <v>9.446725321906408</v>
      </c>
      <c r="I330" s="6">
        <f t="shared" si="25"/>
        <v>327</v>
      </c>
      <c r="K330">
        <f t="shared" si="28"/>
        <v>0.14093967526757228</v>
      </c>
    </row>
    <row r="331" spans="1:11" x14ac:dyDescent="0.25">
      <c r="A331" s="3">
        <v>41953</v>
      </c>
      <c r="B331">
        <v>2038.26001</v>
      </c>
      <c r="D331">
        <f t="shared" si="26"/>
        <v>3.1201847822315215E-3</v>
      </c>
      <c r="F331">
        <f t="shared" si="29"/>
        <v>7.428309275658981E-5</v>
      </c>
      <c r="H331">
        <f t="shared" si="27"/>
        <v>9.3765670386264972</v>
      </c>
      <c r="I331" s="6">
        <f t="shared" si="25"/>
        <v>328</v>
      </c>
      <c r="K331">
        <f t="shared" si="28"/>
        <v>0.1368186367957985</v>
      </c>
    </row>
    <row r="332" spans="1:11" x14ac:dyDescent="0.25">
      <c r="A332" s="3">
        <v>41954</v>
      </c>
      <c r="B332">
        <v>2039.6800539999999</v>
      </c>
      <c r="D332">
        <f t="shared" si="26"/>
        <v>6.9669423578592495E-4</v>
      </c>
      <c r="F332">
        <f t="shared" si="29"/>
        <v>7.055779711606068E-5</v>
      </c>
      <c r="H332">
        <f t="shared" si="27"/>
        <v>9.552199143233123</v>
      </c>
      <c r="I332" s="6">
        <f t="shared" si="25"/>
        <v>329</v>
      </c>
      <c r="K332">
        <f t="shared" si="28"/>
        <v>0.1333437845317407</v>
      </c>
    </row>
    <row r="333" spans="1:11" x14ac:dyDescent="0.25">
      <c r="A333" s="3">
        <v>41955</v>
      </c>
      <c r="B333">
        <v>2038.25</v>
      </c>
      <c r="D333">
        <f t="shared" si="26"/>
        <v>-7.0111682329562428E-4</v>
      </c>
      <c r="F333">
        <f t="shared" si="29"/>
        <v>6.6513638955346347E-5</v>
      </c>
      <c r="H333">
        <f t="shared" si="27"/>
        <v>9.6107130981376159</v>
      </c>
      <c r="I333" s="6">
        <f t="shared" si="25"/>
        <v>330</v>
      </c>
      <c r="K333">
        <f t="shared" si="28"/>
        <v>0.12946596856605708</v>
      </c>
    </row>
    <row r="334" spans="1:11" x14ac:dyDescent="0.25">
      <c r="A334" s="3">
        <v>41956</v>
      </c>
      <c r="B334">
        <v>2039.329956</v>
      </c>
      <c r="D334">
        <f t="shared" si="26"/>
        <v>5.2984471973508568E-4</v>
      </c>
      <c r="F334">
        <f t="shared" si="29"/>
        <v>6.2703242056498759E-5</v>
      </c>
      <c r="H334">
        <f t="shared" si="27"/>
        <v>9.6726201966993397</v>
      </c>
      <c r="I334" s="6">
        <f t="shared" si="25"/>
        <v>331</v>
      </c>
      <c r="K334">
        <f t="shared" si="28"/>
        <v>0.12570289176561408</v>
      </c>
    </row>
    <row r="335" spans="1:11" x14ac:dyDescent="0.25">
      <c r="A335" s="3">
        <v>41957</v>
      </c>
      <c r="B335">
        <v>2039.8199460000001</v>
      </c>
      <c r="D335">
        <f t="shared" si="26"/>
        <v>2.4027009388961985E-4</v>
      </c>
      <c r="F335">
        <f t="shared" si="29"/>
        <v>5.9100590538474254E-5</v>
      </c>
      <c r="H335">
        <f t="shared" si="27"/>
        <v>9.7352928369921372</v>
      </c>
      <c r="I335" s="6">
        <f t="shared" si="25"/>
        <v>332</v>
      </c>
      <c r="K335">
        <f t="shared" si="28"/>
        <v>0.12203830880381583</v>
      </c>
    </row>
    <row r="336" spans="1:11" x14ac:dyDescent="0.25">
      <c r="A336" s="3">
        <v>41960</v>
      </c>
      <c r="B336">
        <v>2041.3199460000001</v>
      </c>
      <c r="D336">
        <f t="shared" si="26"/>
        <v>7.353590217320093E-4</v>
      </c>
      <c r="F336">
        <f t="shared" si="29"/>
        <v>5.5692991842927581E-5</v>
      </c>
      <c r="H336">
        <f t="shared" si="27"/>
        <v>9.7859467065646619</v>
      </c>
      <c r="I336" s="6">
        <f t="shared" si="25"/>
        <v>333</v>
      </c>
      <c r="K336">
        <f t="shared" si="28"/>
        <v>0.11846786038591965</v>
      </c>
    </row>
    <row r="337" spans="1:11" x14ac:dyDescent="0.25">
      <c r="A337" s="3">
        <v>41961</v>
      </c>
      <c r="B337">
        <v>2051.8000489999999</v>
      </c>
      <c r="D337">
        <f t="shared" si="26"/>
        <v>5.1339835387077884E-3</v>
      </c>
      <c r="F337">
        <f t="shared" si="29"/>
        <v>5.2509936433720702E-5</v>
      </c>
      <c r="H337">
        <f t="shared" si="27"/>
        <v>9.3525500589183466</v>
      </c>
      <c r="I337" s="6">
        <f t="shared" si="25"/>
        <v>334</v>
      </c>
      <c r="K337">
        <f t="shared" si="28"/>
        <v>0.11503262137888373</v>
      </c>
    </row>
    <row r="338" spans="1:11" x14ac:dyDescent="0.25">
      <c r="A338" s="3">
        <v>41962</v>
      </c>
      <c r="B338">
        <v>2048.719971</v>
      </c>
      <c r="D338">
        <f t="shared" si="26"/>
        <v>-1.501158946507052E-3</v>
      </c>
      <c r="F338">
        <f t="shared" si="29"/>
        <v>5.1000591711251902E-5</v>
      </c>
      <c r="H338">
        <f t="shared" si="27"/>
        <v>9.839487989052925</v>
      </c>
      <c r="I338" s="6">
        <f t="shared" si="25"/>
        <v>335</v>
      </c>
      <c r="K338">
        <f t="shared" si="28"/>
        <v>0.11336731941452739</v>
      </c>
    </row>
    <row r="339" spans="1:11" x14ac:dyDescent="0.25">
      <c r="A339" s="3">
        <v>41963</v>
      </c>
      <c r="B339">
        <v>2052.75</v>
      </c>
      <c r="D339">
        <f t="shared" si="26"/>
        <v>1.9670960682991326E-3</v>
      </c>
      <c r="F339">
        <f t="shared" si="29"/>
        <v>4.8187201605092251E-5</v>
      </c>
      <c r="H339">
        <f t="shared" si="27"/>
        <v>9.8601163798980647</v>
      </c>
      <c r="I339" s="6">
        <f t="shared" si="25"/>
        <v>336</v>
      </c>
      <c r="K339">
        <f t="shared" si="28"/>
        <v>0.1101960743605835</v>
      </c>
    </row>
    <row r="340" spans="1:11" x14ac:dyDescent="0.25">
      <c r="A340" s="3">
        <v>41964</v>
      </c>
      <c r="B340">
        <v>2063.5</v>
      </c>
      <c r="D340">
        <f t="shared" si="26"/>
        <v>5.2368773596395083E-3</v>
      </c>
      <c r="F340">
        <f t="shared" si="29"/>
        <v>4.5629448597712674E-5</v>
      </c>
      <c r="H340">
        <f t="shared" si="27"/>
        <v>9.3939224918387971</v>
      </c>
      <c r="I340" s="6">
        <f t="shared" si="25"/>
        <v>337</v>
      </c>
      <c r="K340">
        <f t="shared" si="28"/>
        <v>0.10723162335161952</v>
      </c>
    </row>
    <row r="341" spans="1:11" x14ac:dyDescent="0.25">
      <c r="A341" s="3">
        <v>41967</v>
      </c>
      <c r="B341">
        <v>2069.4099120000001</v>
      </c>
      <c r="D341">
        <f t="shared" si="26"/>
        <v>2.8640232614490315E-3</v>
      </c>
      <c r="F341">
        <f t="shared" si="29"/>
        <v>4.4578790684481192E-5</v>
      </c>
      <c r="H341">
        <f t="shared" si="27"/>
        <v>9.8342494016568605</v>
      </c>
      <c r="I341" s="6">
        <f t="shared" si="25"/>
        <v>338</v>
      </c>
      <c r="K341">
        <f t="shared" si="28"/>
        <v>0.1059898827836377</v>
      </c>
    </row>
    <row r="342" spans="1:11" x14ac:dyDescent="0.25">
      <c r="A342" s="3">
        <v>41968</v>
      </c>
      <c r="B342">
        <v>2067.030029</v>
      </c>
      <c r="D342">
        <f t="shared" si="26"/>
        <v>-1.1500297675195747E-3</v>
      </c>
      <c r="F342">
        <f t="shared" si="29"/>
        <v>4.2479377502980431E-5</v>
      </c>
      <c r="H342">
        <f t="shared" si="27"/>
        <v>10.035357469503984</v>
      </c>
      <c r="I342" s="6">
        <f t="shared" si="25"/>
        <v>339</v>
      </c>
      <c r="K342">
        <f t="shared" si="28"/>
        <v>0.10346401853181167</v>
      </c>
    </row>
    <row r="343" spans="1:11" x14ac:dyDescent="0.25">
      <c r="A343" s="3">
        <v>41969</v>
      </c>
      <c r="B343">
        <v>2072.830078</v>
      </c>
      <c r="D343">
        <f t="shared" si="26"/>
        <v>2.8059819734723092E-3</v>
      </c>
      <c r="F343">
        <f t="shared" si="29"/>
        <v>4.0104054105065576E-5</v>
      </c>
      <c r="H343">
        <f t="shared" si="27"/>
        <v>9.9277054754556922</v>
      </c>
      <c r="I343" s="6">
        <f t="shared" si="25"/>
        <v>340</v>
      </c>
      <c r="K343">
        <f t="shared" si="28"/>
        <v>0.1005297052342069</v>
      </c>
    </row>
    <row r="344" spans="1:11" x14ac:dyDescent="0.25">
      <c r="A344" s="3">
        <v>41971</v>
      </c>
      <c r="B344">
        <v>2067.5600589999999</v>
      </c>
      <c r="D344">
        <f t="shared" si="26"/>
        <v>-2.5424269243935816E-3</v>
      </c>
      <c r="F344">
        <f t="shared" si="29"/>
        <v>3.8243902447545003E-5</v>
      </c>
      <c r="H344">
        <f t="shared" si="27"/>
        <v>10.00250772376369</v>
      </c>
      <c r="I344" s="6">
        <f t="shared" si="25"/>
        <v>341</v>
      </c>
      <c r="K344">
        <f t="shared" si="28"/>
        <v>9.8170583255786661E-2</v>
      </c>
    </row>
    <row r="345" spans="1:11" x14ac:dyDescent="0.25">
      <c r="A345" s="3">
        <v>41974</v>
      </c>
      <c r="B345">
        <v>2053.4399410000001</v>
      </c>
      <c r="D345">
        <f t="shared" si="26"/>
        <v>-6.8293629191256405E-3</v>
      </c>
      <c r="F345">
        <f t="shared" si="29"/>
        <v>3.6409753911168666E-5</v>
      </c>
      <c r="H345">
        <f t="shared" si="27"/>
        <v>8.939692994525954</v>
      </c>
      <c r="I345" s="6">
        <f t="shared" si="25"/>
        <v>342</v>
      </c>
      <c r="K345">
        <f t="shared" si="28"/>
        <v>9.5787566967819496E-2</v>
      </c>
    </row>
    <row r="346" spans="1:11" x14ac:dyDescent="0.25">
      <c r="A346" s="3">
        <v>41975</v>
      </c>
      <c r="B346">
        <v>2066.5500489999999</v>
      </c>
      <c r="D346">
        <f t="shared" si="26"/>
        <v>6.3844613802609652E-3</v>
      </c>
      <c r="F346">
        <f t="shared" si="29"/>
        <v>3.7000193585711322E-5</v>
      </c>
      <c r="H346">
        <f t="shared" si="27"/>
        <v>9.1029351470197497</v>
      </c>
      <c r="I346" s="6">
        <f t="shared" si="25"/>
        <v>343</v>
      </c>
      <c r="K346">
        <f t="shared" si="28"/>
        <v>9.6561114241703175E-2</v>
      </c>
    </row>
    <row r="347" spans="1:11" x14ac:dyDescent="0.25">
      <c r="A347" s="3">
        <v>41976</v>
      </c>
      <c r="B347">
        <v>2074.330078</v>
      </c>
      <c r="D347">
        <f t="shared" si="26"/>
        <v>3.7647425978213091E-3</v>
      </c>
      <c r="F347">
        <f t="shared" si="29"/>
        <v>3.7217264738524959E-5</v>
      </c>
      <c r="H347">
        <f t="shared" si="27"/>
        <v>9.8179122077864012</v>
      </c>
      <c r="I347" s="6">
        <f t="shared" si="25"/>
        <v>344</v>
      </c>
      <c r="K347">
        <f t="shared" si="28"/>
        <v>9.6843950322713965E-2</v>
      </c>
    </row>
    <row r="348" spans="1:11" x14ac:dyDescent="0.25">
      <c r="A348" s="3">
        <v>41977</v>
      </c>
      <c r="B348">
        <v>2071.919922</v>
      </c>
      <c r="D348">
        <f t="shared" si="26"/>
        <v>-1.1618960866265351E-3</v>
      </c>
      <c r="F348">
        <f t="shared" si="29"/>
        <v>3.5887304977472615E-5</v>
      </c>
      <c r="H348">
        <f t="shared" si="27"/>
        <v>10.197509117410581</v>
      </c>
      <c r="I348" s="6">
        <f t="shared" si="25"/>
        <v>345</v>
      </c>
      <c r="K348">
        <f t="shared" si="28"/>
        <v>9.5097848841722482E-2</v>
      </c>
    </row>
    <row r="349" spans="1:11" x14ac:dyDescent="0.25">
      <c r="A349" s="3">
        <v>41978</v>
      </c>
      <c r="B349">
        <v>2075.3701169999999</v>
      </c>
      <c r="D349">
        <f t="shared" si="26"/>
        <v>1.6652163837825649E-3</v>
      </c>
      <c r="F349">
        <f t="shared" si="29"/>
        <v>3.3894019672871707E-5</v>
      </c>
      <c r="H349">
        <f t="shared" si="27"/>
        <v>10.210459731953186</v>
      </c>
      <c r="I349" s="6">
        <f t="shared" si="25"/>
        <v>346</v>
      </c>
      <c r="K349">
        <f t="shared" si="28"/>
        <v>9.2419115758395301E-2</v>
      </c>
    </row>
    <row r="350" spans="1:11" x14ac:dyDescent="0.25">
      <c r="A350" s="3">
        <v>41981</v>
      </c>
      <c r="B350">
        <v>2060.3100589999999</v>
      </c>
      <c r="D350">
        <f t="shared" si="26"/>
        <v>-7.2565649262454068E-3</v>
      </c>
      <c r="F350">
        <f t="shared" si="29"/>
        <v>3.2097898517414939E-5</v>
      </c>
      <c r="H350">
        <f t="shared" si="27"/>
        <v>8.7061847292696406</v>
      </c>
      <c r="I350" s="6">
        <f t="shared" si="25"/>
        <v>347</v>
      </c>
      <c r="K350">
        <f t="shared" si="28"/>
        <v>8.9937035899503401E-2</v>
      </c>
    </row>
    <row r="351" spans="1:11" x14ac:dyDescent="0.25">
      <c r="A351" s="3">
        <v>41982</v>
      </c>
      <c r="B351">
        <v>2059.820068</v>
      </c>
      <c r="D351">
        <f t="shared" si="26"/>
        <v>-2.3782391289092772E-4</v>
      </c>
      <c r="F351">
        <f t="shared" si="29"/>
        <v>3.3284488553865659E-5</v>
      </c>
      <c r="H351">
        <f t="shared" si="27"/>
        <v>10.308719782234798</v>
      </c>
      <c r="I351" s="6">
        <f t="shared" si="25"/>
        <v>348</v>
      </c>
      <c r="K351">
        <f t="shared" si="28"/>
        <v>9.1584338811688468E-2</v>
      </c>
    </row>
    <row r="352" spans="1:11" x14ac:dyDescent="0.25">
      <c r="A352" s="3">
        <v>41983</v>
      </c>
      <c r="B352">
        <v>2026.1400149999999</v>
      </c>
      <c r="D352">
        <f t="shared" si="26"/>
        <v>-1.6350968476922346E-2</v>
      </c>
      <c r="F352">
        <f t="shared" si="29"/>
        <v>3.1366772445689332E-5</v>
      </c>
      <c r="H352">
        <f t="shared" si="27"/>
        <v>1.8462778402199351</v>
      </c>
      <c r="I352" s="6">
        <f t="shared" si="25"/>
        <v>349</v>
      </c>
      <c r="K352">
        <f t="shared" si="28"/>
        <v>8.8906842573075961E-2</v>
      </c>
    </row>
    <row r="353" spans="1:11" x14ac:dyDescent="0.25">
      <c r="A353" s="3">
        <v>41984</v>
      </c>
      <c r="B353">
        <v>2035.329956</v>
      </c>
      <c r="D353">
        <f t="shared" si="26"/>
        <v>4.5356890106136574E-3</v>
      </c>
      <c r="F353">
        <f t="shared" si="29"/>
        <v>4.498654522348758E-5</v>
      </c>
      <c r="H353">
        <f t="shared" si="27"/>
        <v>9.5518442699691608</v>
      </c>
      <c r="I353" s="6">
        <f t="shared" si="25"/>
        <v>350</v>
      </c>
      <c r="K353">
        <f t="shared" si="28"/>
        <v>0.10647351499935967</v>
      </c>
    </row>
    <row r="354" spans="1:11" x14ac:dyDescent="0.25">
      <c r="A354" s="3">
        <v>41985</v>
      </c>
      <c r="B354">
        <v>2002.329956</v>
      </c>
      <c r="D354">
        <f t="shared" si="26"/>
        <v>-1.6213587336401391E-2</v>
      </c>
      <c r="F354">
        <f t="shared" si="29"/>
        <v>4.3577511965806669E-5</v>
      </c>
      <c r="H354">
        <f t="shared" si="27"/>
        <v>4.0084905849585031</v>
      </c>
      <c r="I354" s="6">
        <f t="shared" si="25"/>
        <v>351</v>
      </c>
      <c r="K354">
        <f t="shared" si="28"/>
        <v>0.10479280994125161</v>
      </c>
    </row>
    <row r="355" spans="1:11" x14ac:dyDescent="0.25">
      <c r="A355" s="3">
        <v>41988</v>
      </c>
      <c r="B355">
        <v>1989.630005</v>
      </c>
      <c r="D355">
        <f t="shared" si="26"/>
        <v>-6.3425865262338689E-3</v>
      </c>
      <c r="F355">
        <f t="shared" si="29"/>
        <v>5.6234356054841559E-5</v>
      </c>
      <c r="H355">
        <f t="shared" si="27"/>
        <v>9.0706120912815109</v>
      </c>
      <c r="I355" s="6">
        <f t="shared" si="25"/>
        <v>352</v>
      </c>
      <c r="K355">
        <f t="shared" si="28"/>
        <v>0.11904225185126528</v>
      </c>
    </row>
    <row r="356" spans="1:11" x14ac:dyDescent="0.25">
      <c r="A356" s="3">
        <v>41989</v>
      </c>
      <c r="B356">
        <v>1972.73999</v>
      </c>
      <c r="D356">
        <f t="shared" si="26"/>
        <v>-8.4890230633609433E-3</v>
      </c>
      <c r="F356">
        <f t="shared" si="29"/>
        <v>5.5310588792873741E-5</v>
      </c>
      <c r="H356">
        <f t="shared" si="27"/>
        <v>8.4996580050165207</v>
      </c>
      <c r="I356" s="6">
        <f t="shared" si="25"/>
        <v>353</v>
      </c>
      <c r="K356">
        <f t="shared" si="28"/>
        <v>0.11806044373880772</v>
      </c>
    </row>
    <row r="357" spans="1:11" x14ac:dyDescent="0.25">
      <c r="A357" s="3">
        <v>41990</v>
      </c>
      <c r="B357">
        <v>2012.8900149999999</v>
      </c>
      <c r="D357">
        <f t="shared" si="26"/>
        <v>2.035241603228204E-2</v>
      </c>
      <c r="F357">
        <f t="shared" si="29"/>
        <v>5.6277466759442109E-5</v>
      </c>
      <c r="H357">
        <f t="shared" si="27"/>
        <v>2.424884357967362</v>
      </c>
      <c r="I357" s="6">
        <f t="shared" si="25"/>
        <v>354</v>
      </c>
      <c r="K357">
        <f t="shared" si="28"/>
        <v>0.11908787353622287</v>
      </c>
    </row>
    <row r="358" spans="1:11" x14ac:dyDescent="0.25">
      <c r="A358" s="3">
        <v>41991</v>
      </c>
      <c r="B358">
        <v>2061.2299800000001</v>
      </c>
      <c r="D358">
        <f t="shared" si="26"/>
        <v>2.4015204327992118E-2</v>
      </c>
      <c r="F358">
        <f t="shared" si="29"/>
        <v>7.6935804603611799E-5</v>
      </c>
      <c r="H358">
        <f t="shared" si="27"/>
        <v>1.9762890127930346</v>
      </c>
      <c r="I358" s="6">
        <f t="shared" si="25"/>
        <v>355</v>
      </c>
      <c r="K358">
        <f t="shared" si="28"/>
        <v>0.13924016216634544</v>
      </c>
    </row>
    <row r="359" spans="1:11" x14ac:dyDescent="0.25">
      <c r="A359" s="3">
        <v>41992</v>
      </c>
      <c r="B359">
        <v>2070.6499020000001</v>
      </c>
      <c r="D359">
        <f t="shared" si="26"/>
        <v>4.5700489956972401E-3</v>
      </c>
      <c r="F359">
        <f t="shared" si="29"/>
        <v>1.0578092079913133E-4</v>
      </c>
      <c r="H359">
        <f t="shared" si="27"/>
        <v>8.9567007389898912</v>
      </c>
      <c r="I359" s="6">
        <f t="shared" si="25"/>
        <v>356</v>
      </c>
      <c r="K359">
        <f t="shared" si="28"/>
        <v>0.16326907864436882</v>
      </c>
    </row>
    <row r="360" spans="1:11" x14ac:dyDescent="0.25">
      <c r="A360" s="3">
        <v>41995</v>
      </c>
      <c r="B360">
        <v>2078.540039</v>
      </c>
      <c r="D360">
        <f t="shared" si="26"/>
        <v>3.8104640443461443E-3</v>
      </c>
      <c r="F360">
        <f t="shared" si="29"/>
        <v>1.008812591006475E-4</v>
      </c>
      <c r="H360">
        <f t="shared" si="27"/>
        <v>9.0576384013370799</v>
      </c>
      <c r="I360" s="6">
        <f t="shared" si="25"/>
        <v>357</v>
      </c>
      <c r="K360">
        <f t="shared" si="28"/>
        <v>0.15944302209053607</v>
      </c>
    </row>
    <row r="361" spans="1:11" x14ac:dyDescent="0.25">
      <c r="A361" s="3">
        <v>41996</v>
      </c>
      <c r="B361">
        <v>2082.169922</v>
      </c>
      <c r="D361">
        <f t="shared" si="26"/>
        <v>1.7463618366218364E-3</v>
      </c>
      <c r="F361">
        <f t="shared" si="29"/>
        <v>9.5896985822916007E-5</v>
      </c>
      <c r="H361">
        <f t="shared" si="27"/>
        <v>9.220433342510562</v>
      </c>
      <c r="I361" s="6">
        <f t="shared" si="25"/>
        <v>358</v>
      </c>
      <c r="K361">
        <f t="shared" si="28"/>
        <v>0.15545430334144769</v>
      </c>
    </row>
    <row r="362" spans="1:11" x14ac:dyDescent="0.25">
      <c r="A362" s="3">
        <v>41997</v>
      </c>
      <c r="B362">
        <v>2081.8798830000001</v>
      </c>
      <c r="D362">
        <f t="shared" si="26"/>
        <v>-1.3929650838553358E-4</v>
      </c>
      <c r="F362">
        <f t="shared" si="29"/>
        <v>9.0538403698093501E-5</v>
      </c>
      <c r="H362">
        <f t="shared" si="27"/>
        <v>9.309522134452406</v>
      </c>
      <c r="I362" s="6">
        <f t="shared" si="25"/>
        <v>359</v>
      </c>
      <c r="K362">
        <f t="shared" si="28"/>
        <v>0.15104859394221307</v>
      </c>
    </row>
    <row r="363" spans="1:11" x14ac:dyDescent="0.25">
      <c r="A363" s="3">
        <v>41999</v>
      </c>
      <c r="B363">
        <v>2088.7700199999999</v>
      </c>
      <c r="D363">
        <f t="shared" si="26"/>
        <v>3.3095747051799856E-3</v>
      </c>
      <c r="F363">
        <f t="shared" si="29"/>
        <v>8.5314191614664636E-5</v>
      </c>
      <c r="H363">
        <f t="shared" si="27"/>
        <v>9.2407821393869796</v>
      </c>
      <c r="I363" s="6">
        <f t="shared" si="25"/>
        <v>360</v>
      </c>
      <c r="K363">
        <f t="shared" si="28"/>
        <v>0.14662597412087494</v>
      </c>
    </row>
    <row r="364" spans="1:11" x14ac:dyDescent="0.25">
      <c r="A364" s="3">
        <v>42002</v>
      </c>
      <c r="B364">
        <v>2090.570068</v>
      </c>
      <c r="D364">
        <f t="shared" si="26"/>
        <v>8.617741459158155E-4</v>
      </c>
      <c r="F364">
        <f t="shared" si="29"/>
        <v>8.102252746117402E-5</v>
      </c>
      <c r="H364">
        <f t="shared" si="27"/>
        <v>9.4116172981020529</v>
      </c>
      <c r="I364" s="6">
        <f t="shared" si="25"/>
        <v>361</v>
      </c>
      <c r="K364">
        <f t="shared" si="28"/>
        <v>0.14289043676963079</v>
      </c>
    </row>
    <row r="365" spans="1:11" x14ac:dyDescent="0.25">
      <c r="A365" s="3">
        <v>42003</v>
      </c>
      <c r="B365">
        <v>2080.3500979999999</v>
      </c>
      <c r="D365">
        <f t="shared" si="26"/>
        <v>-4.8886043842468821E-3</v>
      </c>
      <c r="F365">
        <f t="shared" si="29"/>
        <v>7.6389256207524384E-5</v>
      </c>
      <c r="H365">
        <f t="shared" si="27"/>
        <v>9.166817528236928</v>
      </c>
      <c r="I365" s="6">
        <f t="shared" si="25"/>
        <v>362</v>
      </c>
      <c r="K365">
        <f t="shared" si="28"/>
        <v>0.1387447028332835</v>
      </c>
    </row>
    <row r="366" spans="1:11" x14ac:dyDescent="0.25">
      <c r="A366" s="3">
        <v>42004</v>
      </c>
      <c r="B366">
        <v>2058.8999020000001</v>
      </c>
      <c r="D366">
        <f t="shared" si="26"/>
        <v>-1.0310858744699508E-2</v>
      </c>
      <c r="F366">
        <f t="shared" si="29"/>
        <v>7.3359802846920875E-5</v>
      </c>
      <c r="H366">
        <f t="shared" si="27"/>
        <v>8.0709237608755853</v>
      </c>
      <c r="I366" s="6">
        <f t="shared" si="25"/>
        <v>363</v>
      </c>
      <c r="K366">
        <f t="shared" si="28"/>
        <v>0.13596569536991329</v>
      </c>
    </row>
    <row r="367" spans="1:11" x14ac:dyDescent="0.25">
      <c r="A367" s="3">
        <v>42006</v>
      </c>
      <c r="B367">
        <v>2058.1999510000001</v>
      </c>
      <c r="D367">
        <f t="shared" si="26"/>
        <v>-3.3996358896327516E-4</v>
      </c>
      <c r="F367">
        <f t="shared" si="29"/>
        <v>7.5261709759853954E-5</v>
      </c>
      <c r="H367">
        <f t="shared" si="27"/>
        <v>9.4930034103664784</v>
      </c>
      <c r="I367" s="6">
        <f t="shared" si="25"/>
        <v>364</v>
      </c>
      <c r="K367">
        <f t="shared" si="28"/>
        <v>0.13771692292337639</v>
      </c>
    </row>
    <row r="368" spans="1:11" x14ac:dyDescent="0.25">
      <c r="A368" s="3">
        <v>42009</v>
      </c>
      <c r="B368">
        <v>2020.579956</v>
      </c>
      <c r="D368">
        <f t="shared" si="26"/>
        <v>-1.827810508970322E-2</v>
      </c>
      <c r="F368">
        <f t="shared" si="29"/>
        <v>7.092472699173061E-5</v>
      </c>
      <c r="H368">
        <f t="shared" si="27"/>
        <v>4.8434168171712129</v>
      </c>
      <c r="I368" s="6">
        <f t="shared" si="25"/>
        <v>365</v>
      </c>
      <c r="K368">
        <f t="shared" si="28"/>
        <v>0.13369005648108656</v>
      </c>
    </row>
    <row r="369" spans="1:11" x14ac:dyDescent="0.25">
      <c r="A369" s="3">
        <v>42010</v>
      </c>
      <c r="B369">
        <v>2002.6099850000001</v>
      </c>
      <c r="D369">
        <f t="shared" si="26"/>
        <v>-8.8934718701129123E-3</v>
      </c>
      <c r="F369">
        <f t="shared" si="29"/>
        <v>8.6112992756462938E-5</v>
      </c>
      <c r="H369">
        <f t="shared" si="27"/>
        <v>8.4413611932665127</v>
      </c>
      <c r="I369" s="6">
        <f t="shared" si="25"/>
        <v>366</v>
      </c>
      <c r="K369">
        <f t="shared" si="28"/>
        <v>0.14731080807133148</v>
      </c>
    </row>
    <row r="370" spans="1:11" x14ac:dyDescent="0.25">
      <c r="A370" s="3">
        <v>42011</v>
      </c>
      <c r="B370">
        <v>2025.900024</v>
      </c>
      <c r="D370">
        <f t="shared" si="26"/>
        <v>1.1629842642575248E-2</v>
      </c>
      <c r="F370">
        <f t="shared" si="29"/>
        <v>8.5707889599965102E-5</v>
      </c>
      <c r="H370">
        <f t="shared" si="27"/>
        <v>7.7864934526717349</v>
      </c>
      <c r="I370" s="6">
        <f t="shared" si="25"/>
        <v>367</v>
      </c>
      <c r="K370">
        <f t="shared" si="28"/>
        <v>0.14696390093894215</v>
      </c>
    </row>
    <row r="371" spans="1:11" x14ac:dyDescent="0.25">
      <c r="A371" s="3">
        <v>42012</v>
      </c>
      <c r="B371">
        <v>2062.139893</v>
      </c>
      <c r="D371">
        <f t="shared" si="26"/>
        <v>1.7888281045797549E-2</v>
      </c>
      <c r="F371">
        <f t="shared" si="29"/>
        <v>8.8567349129470974E-5</v>
      </c>
      <c r="H371">
        <f t="shared" si="27"/>
        <v>5.7187837986793397</v>
      </c>
      <c r="I371" s="6">
        <f t="shared" si="25"/>
        <v>368</v>
      </c>
      <c r="K371">
        <f t="shared" si="28"/>
        <v>0.14939535461528475</v>
      </c>
    </row>
    <row r="372" spans="1:11" x14ac:dyDescent="0.25">
      <c r="A372" s="3">
        <v>42013</v>
      </c>
      <c r="B372">
        <v>2044.8100589999999</v>
      </c>
      <c r="D372">
        <f t="shared" si="26"/>
        <v>-8.403811040573337E-3</v>
      </c>
      <c r="F372">
        <f t="shared" si="29"/>
        <v>1.0192370674235846E-4</v>
      </c>
      <c r="H372">
        <f t="shared" si="27"/>
        <v>8.498375169920827</v>
      </c>
      <c r="I372" s="6">
        <f t="shared" si="25"/>
        <v>369</v>
      </c>
      <c r="K372">
        <f t="shared" si="28"/>
        <v>0.1602647001029058</v>
      </c>
    </row>
    <row r="373" spans="1:11" x14ac:dyDescent="0.25">
      <c r="A373" s="3">
        <v>42016</v>
      </c>
      <c r="B373">
        <v>2028.26001</v>
      </c>
      <c r="D373">
        <f t="shared" si="26"/>
        <v>-8.0936852433588034E-3</v>
      </c>
      <c r="F373">
        <f t="shared" si="29"/>
        <v>1.0011727829256936E-4</v>
      </c>
      <c r="H373">
        <f t="shared" si="27"/>
        <v>8.5548582316858699</v>
      </c>
      <c r="I373" s="6">
        <f t="shared" si="25"/>
        <v>370</v>
      </c>
      <c r="K373">
        <f t="shared" si="28"/>
        <v>0.15883813814612496</v>
      </c>
    </row>
    <row r="374" spans="1:11" x14ac:dyDescent="0.25">
      <c r="A374" s="3">
        <v>42017</v>
      </c>
      <c r="B374">
        <v>2023.030029</v>
      </c>
      <c r="D374">
        <f t="shared" si="26"/>
        <v>-2.578555497921567E-3</v>
      </c>
      <c r="F374">
        <f t="shared" si="29"/>
        <v>9.8119824017639753E-5</v>
      </c>
      <c r="H374">
        <f t="shared" si="27"/>
        <v>9.1615575734034334</v>
      </c>
      <c r="I374" s="6">
        <f t="shared" si="25"/>
        <v>371</v>
      </c>
      <c r="K374">
        <f t="shared" si="28"/>
        <v>0.1572456538427858</v>
      </c>
    </row>
    <row r="375" spans="1:11" x14ac:dyDescent="0.25">
      <c r="A375" s="3">
        <v>42018</v>
      </c>
      <c r="B375">
        <v>2011.2700199999999</v>
      </c>
      <c r="D375">
        <f t="shared" si="26"/>
        <v>-5.8130669497838093E-3</v>
      </c>
      <c r="F375">
        <f t="shared" si="29"/>
        <v>9.2840675414175827E-5</v>
      </c>
      <c r="H375">
        <f t="shared" si="27"/>
        <v>8.9206500280438377</v>
      </c>
      <c r="I375" s="6">
        <f t="shared" si="25"/>
        <v>372</v>
      </c>
      <c r="K375">
        <f t="shared" si="28"/>
        <v>0.15295702077502787</v>
      </c>
    </row>
    <row r="376" spans="1:11" x14ac:dyDescent="0.25">
      <c r="A376" s="3">
        <v>42019</v>
      </c>
      <c r="B376">
        <v>1992.670044</v>
      </c>
      <c r="D376">
        <f t="shared" si="26"/>
        <v>-9.2478761255537292E-3</v>
      </c>
      <c r="F376">
        <f t="shared" si="29"/>
        <v>8.943272655455638E-5</v>
      </c>
      <c r="H376">
        <f t="shared" si="27"/>
        <v>8.3657384499188296</v>
      </c>
      <c r="I376" s="6">
        <f t="shared" si="25"/>
        <v>373</v>
      </c>
      <c r="K376">
        <f t="shared" si="28"/>
        <v>0.15012343951478133</v>
      </c>
    </row>
    <row r="377" spans="1:11" x14ac:dyDescent="0.25">
      <c r="A377" s="3">
        <v>42020</v>
      </c>
      <c r="B377">
        <v>2019.420044</v>
      </c>
      <c r="D377">
        <f t="shared" si="26"/>
        <v>1.3424199395451945E-2</v>
      </c>
      <c r="F377">
        <f t="shared" si="29"/>
        <v>8.9207092944147335E-5</v>
      </c>
      <c r="H377">
        <f t="shared" si="27"/>
        <v>7.3044289189951233</v>
      </c>
      <c r="I377" s="6">
        <f t="shared" si="25"/>
        <v>374</v>
      </c>
      <c r="K377">
        <f t="shared" si="28"/>
        <v>0.14993394352822556</v>
      </c>
    </row>
    <row r="378" spans="1:11" x14ac:dyDescent="0.25">
      <c r="A378" s="3">
        <v>42024</v>
      </c>
      <c r="B378">
        <v>2022.5500489999999</v>
      </c>
      <c r="D378">
        <f t="shared" si="26"/>
        <v>1.5499524278268393E-3</v>
      </c>
      <c r="F378">
        <f t="shared" si="29"/>
        <v>9.4459182975695737E-5</v>
      </c>
      <c r="H378">
        <f t="shared" si="27"/>
        <v>9.2419100380249208</v>
      </c>
      <c r="I378" s="6">
        <f t="shared" si="25"/>
        <v>375</v>
      </c>
      <c r="K378">
        <f t="shared" si="28"/>
        <v>0.15428452323507799</v>
      </c>
    </row>
    <row r="379" spans="1:11" x14ac:dyDescent="0.25">
      <c r="A379" s="3">
        <v>42025</v>
      </c>
      <c r="B379">
        <v>2032.119995</v>
      </c>
      <c r="D379">
        <f t="shared" si="26"/>
        <v>4.7316238254433785E-3</v>
      </c>
      <c r="F379">
        <f t="shared" si="29"/>
        <v>8.9146216581641012E-5</v>
      </c>
      <c r="H379">
        <f t="shared" si="27"/>
        <v>9.0740917201264892</v>
      </c>
      <c r="I379" s="6">
        <f t="shared" si="25"/>
        <v>376</v>
      </c>
      <c r="K379">
        <f t="shared" si="28"/>
        <v>0.14988277612378795</v>
      </c>
    </row>
    <row r="380" spans="1:11" x14ac:dyDescent="0.25">
      <c r="A380" s="3">
        <v>42026</v>
      </c>
      <c r="B380">
        <v>2063.1499020000001</v>
      </c>
      <c r="D380">
        <f t="shared" si="26"/>
        <v>1.5269721805970466E-2</v>
      </c>
      <c r="F380">
        <f t="shared" si="29"/>
        <v>8.5293349208912937E-5</v>
      </c>
      <c r="H380">
        <f t="shared" si="27"/>
        <v>6.6357378140051182</v>
      </c>
      <c r="I380" s="6">
        <f t="shared" si="25"/>
        <v>377</v>
      </c>
      <c r="K380">
        <f t="shared" si="28"/>
        <v>0.14660806253629458</v>
      </c>
    </row>
    <row r="381" spans="1:11" x14ac:dyDescent="0.25">
      <c r="A381" s="3">
        <v>42027</v>
      </c>
      <c r="B381">
        <v>2051.820068</v>
      </c>
      <c r="D381">
        <f t="shared" si="26"/>
        <v>-5.4915224477955155E-3</v>
      </c>
      <c r="F381">
        <f t="shared" si="29"/>
        <v>9.3827576827991345E-5</v>
      </c>
      <c r="H381">
        <f t="shared" si="27"/>
        <v>8.9526449749759465</v>
      </c>
      <c r="I381" s="6">
        <f t="shared" si="25"/>
        <v>378</v>
      </c>
      <c r="K381">
        <f t="shared" si="28"/>
        <v>0.15376784241399052</v>
      </c>
    </row>
    <row r="382" spans="1:11" x14ac:dyDescent="0.25">
      <c r="A382" s="3">
        <v>42030</v>
      </c>
      <c r="B382">
        <v>2057.0900879999999</v>
      </c>
      <c r="D382">
        <f t="shared" si="26"/>
        <v>2.5684610859356949E-3</v>
      </c>
      <c r="F382">
        <f t="shared" si="29"/>
        <v>9.0152883749031705E-5</v>
      </c>
      <c r="H382">
        <f t="shared" si="27"/>
        <v>9.2408280095043196</v>
      </c>
      <c r="I382" s="6">
        <f t="shared" si="25"/>
        <v>379</v>
      </c>
      <c r="K382">
        <f t="shared" si="28"/>
        <v>0.15072666222256761</v>
      </c>
    </row>
    <row r="383" spans="1:11" x14ac:dyDescent="0.25">
      <c r="A383" s="3">
        <v>42031</v>
      </c>
      <c r="B383">
        <v>2029.5500489999999</v>
      </c>
      <c r="D383">
        <f t="shared" si="26"/>
        <v>-1.3387862379316457E-2</v>
      </c>
      <c r="F383">
        <f t="shared" si="29"/>
        <v>8.533054041098587E-5</v>
      </c>
      <c r="H383">
        <f t="shared" si="27"/>
        <v>7.268500879621703</v>
      </c>
      <c r="I383" s="6">
        <f t="shared" si="25"/>
        <v>380</v>
      </c>
      <c r="K383">
        <f t="shared" si="28"/>
        <v>0.14664002244806307</v>
      </c>
    </row>
    <row r="384" spans="1:11" x14ac:dyDescent="0.25">
      <c r="A384" s="3">
        <v>42032</v>
      </c>
      <c r="B384">
        <v>2002.160034</v>
      </c>
      <c r="D384">
        <f t="shared" si="26"/>
        <v>-1.3495609538427277E-2</v>
      </c>
      <c r="F384">
        <f t="shared" si="29"/>
        <v>9.0750132710237748E-5</v>
      </c>
      <c r="H384">
        <f t="shared" si="27"/>
        <v>7.3004451351742423</v>
      </c>
      <c r="I384" s="6">
        <f t="shared" si="25"/>
        <v>381</v>
      </c>
      <c r="K384">
        <f t="shared" si="28"/>
        <v>0.15122510850708593</v>
      </c>
    </row>
    <row r="385" spans="1:11" x14ac:dyDescent="0.25">
      <c r="A385" s="3">
        <v>42033</v>
      </c>
      <c r="B385">
        <v>2021.25</v>
      </c>
      <c r="D385">
        <f t="shared" si="26"/>
        <v>9.5346853777024312E-3</v>
      </c>
      <c r="F385">
        <f t="shared" si="29"/>
        <v>9.6024114096592526E-5</v>
      </c>
      <c r="H385">
        <f t="shared" si="27"/>
        <v>8.3041675076297281</v>
      </c>
      <c r="I385" s="6">
        <f t="shared" si="25"/>
        <v>382</v>
      </c>
      <c r="K385">
        <f t="shared" si="28"/>
        <v>0.15555731018612182</v>
      </c>
    </row>
    <row r="386" spans="1:11" x14ac:dyDescent="0.25">
      <c r="A386" s="3">
        <v>42034</v>
      </c>
      <c r="B386">
        <v>1994.98999</v>
      </c>
      <c r="D386">
        <f t="shared" si="26"/>
        <v>-1.299196536796535E-2</v>
      </c>
      <c r="F386">
        <f t="shared" si="29"/>
        <v>9.5728971200150401E-5</v>
      </c>
      <c r="H386">
        <f t="shared" si="27"/>
        <v>7.4907703330619491</v>
      </c>
      <c r="I386" s="6">
        <f t="shared" si="25"/>
        <v>383</v>
      </c>
      <c r="K386">
        <f t="shared" si="28"/>
        <v>0.15531806315569963</v>
      </c>
    </row>
    <row r="387" spans="1:11" x14ac:dyDescent="0.25">
      <c r="A387" s="3">
        <v>42037</v>
      </c>
      <c r="B387">
        <v>2020.849976</v>
      </c>
      <c r="D387">
        <f t="shared" si="26"/>
        <v>1.2962464037225537E-2</v>
      </c>
      <c r="F387">
        <f t="shared" si="29"/>
        <v>9.994568139738759E-5</v>
      </c>
      <c r="H387">
        <f t="shared" si="27"/>
        <v>7.5297157794926086</v>
      </c>
      <c r="I387" s="6">
        <f t="shared" si="25"/>
        <v>384</v>
      </c>
      <c r="K387">
        <f t="shared" si="28"/>
        <v>0.15870195875332374</v>
      </c>
    </row>
    <row r="388" spans="1:11" x14ac:dyDescent="0.25">
      <c r="A388" s="3">
        <v>42038</v>
      </c>
      <c r="B388">
        <v>2050.030029</v>
      </c>
      <c r="D388">
        <f t="shared" si="26"/>
        <v>1.4439494938539686E-2</v>
      </c>
      <c r="F388">
        <f t="shared" si="29"/>
        <v>1.0387483741992876E-4</v>
      </c>
      <c r="H388">
        <f t="shared" si="27"/>
        <v>7.1651100031483432</v>
      </c>
      <c r="I388" s="6">
        <f t="shared" ref="I388:I451" si="30">I387+1</f>
        <v>385</v>
      </c>
      <c r="K388">
        <f t="shared" si="28"/>
        <v>0.16179140592077829</v>
      </c>
    </row>
    <row r="389" spans="1:11" x14ac:dyDescent="0.25">
      <c r="A389" s="3">
        <v>42039</v>
      </c>
      <c r="B389">
        <v>2041.51001</v>
      </c>
      <c r="D389">
        <f t="shared" ref="D389:D452" si="31">($B389-$B388)/$B388</f>
        <v>-4.1560459502908327E-3</v>
      </c>
      <c r="F389">
        <f t="shared" si="29"/>
        <v>1.0991311542603729E-4</v>
      </c>
      <c r="H389">
        <f t="shared" ref="H389:H452" si="32">-LN(F389)-D389*D389/F389</f>
        <v>8.9586715299439348</v>
      </c>
      <c r="I389" s="6">
        <f t="shared" si="30"/>
        <v>386</v>
      </c>
      <c r="K389">
        <f t="shared" ref="K389:K452" si="33">SQRT(F389*252)</f>
        <v>0.16642747696027058</v>
      </c>
    </row>
    <row r="390" spans="1:11" x14ac:dyDescent="0.25">
      <c r="A390" s="3">
        <v>42040</v>
      </c>
      <c r="B390">
        <v>2062.5200199999999</v>
      </c>
      <c r="D390">
        <f t="shared" si="31"/>
        <v>1.0291406800400634E-2</v>
      </c>
      <c r="F390">
        <f t="shared" ref="F390:F453" si="34">$D$1283*$F389+(1-$D$1283)*$D389*$D389</f>
        <v>1.0456646905358024E-4</v>
      </c>
      <c r="H390">
        <f t="shared" si="32"/>
        <v>8.152809832717562</v>
      </c>
      <c r="I390" s="6">
        <f t="shared" si="30"/>
        <v>387</v>
      </c>
      <c r="K390">
        <f t="shared" si="33"/>
        <v>0.16232914156583905</v>
      </c>
    </row>
    <row r="391" spans="1:11" x14ac:dyDescent="0.25">
      <c r="A391" s="3">
        <v>42041</v>
      </c>
      <c r="B391">
        <v>2055.469971</v>
      </c>
      <c r="D391">
        <f t="shared" si="31"/>
        <v>-3.4181723966974849E-3</v>
      </c>
      <c r="F391">
        <f t="shared" si="34"/>
        <v>1.0464418583100443E-4</v>
      </c>
      <c r="H391">
        <f t="shared" si="32"/>
        <v>9.0532910452780282</v>
      </c>
      <c r="I391" s="6">
        <f t="shared" si="30"/>
        <v>388</v>
      </c>
      <c r="K391">
        <f t="shared" si="33"/>
        <v>0.16238945418164666</v>
      </c>
    </row>
    <row r="392" spans="1:11" x14ac:dyDescent="0.25">
      <c r="A392" s="3">
        <v>42044</v>
      </c>
      <c r="B392">
        <v>2046.73999</v>
      </c>
      <c r="D392">
        <f t="shared" si="31"/>
        <v>-4.2471946188310196E-3</v>
      </c>
      <c r="F392">
        <f t="shared" si="34"/>
        <v>9.9279077574049488E-5</v>
      </c>
      <c r="H392">
        <f t="shared" si="32"/>
        <v>9.0358791960609786</v>
      </c>
      <c r="I392" s="6">
        <f t="shared" si="30"/>
        <v>389</v>
      </c>
      <c r="K392">
        <f t="shared" si="33"/>
        <v>0.15817182918794506</v>
      </c>
    </row>
    <row r="393" spans="1:11" x14ac:dyDescent="0.25">
      <c r="A393" s="3">
        <v>42045</v>
      </c>
      <c r="B393">
        <v>2068.5900879999999</v>
      </c>
      <c r="D393">
        <f t="shared" si="31"/>
        <v>1.0675561188404731E-2</v>
      </c>
      <c r="F393">
        <f t="shared" si="34"/>
        <v>9.4590369577093417E-5</v>
      </c>
      <c r="H393">
        <f t="shared" si="32"/>
        <v>8.06110066087059</v>
      </c>
      <c r="I393" s="6">
        <f t="shared" si="30"/>
        <v>390</v>
      </c>
      <c r="K393">
        <f t="shared" si="33"/>
        <v>0.15439162261414166</v>
      </c>
    </row>
    <row r="394" spans="1:11" x14ac:dyDescent="0.25">
      <c r="A394" s="3">
        <v>42046</v>
      </c>
      <c r="B394">
        <v>2068.530029</v>
      </c>
      <c r="D394">
        <f t="shared" si="31"/>
        <v>-2.903378506370865E-5</v>
      </c>
      <c r="F394">
        <f t="shared" si="34"/>
        <v>9.5708707120070532E-5</v>
      </c>
      <c r="H394">
        <f t="shared" si="32"/>
        <v>9.2541924725881337</v>
      </c>
      <c r="I394" s="6">
        <f t="shared" si="30"/>
        <v>391</v>
      </c>
      <c r="K394">
        <f t="shared" si="33"/>
        <v>0.15530162328275185</v>
      </c>
    </row>
    <row r="395" spans="1:11" x14ac:dyDescent="0.25">
      <c r="A395" s="3">
        <v>42047</v>
      </c>
      <c r="B395">
        <v>2088.4799800000001</v>
      </c>
      <c r="D395">
        <f t="shared" si="31"/>
        <v>9.6445063500695521E-3</v>
      </c>
      <c r="F395">
        <f t="shared" si="34"/>
        <v>9.0185025026568062E-5</v>
      </c>
      <c r="H395">
        <f t="shared" si="32"/>
        <v>8.2822508465015741</v>
      </c>
      <c r="I395" s="6">
        <f t="shared" si="30"/>
        <v>392</v>
      </c>
      <c r="K395">
        <f t="shared" si="33"/>
        <v>0.15075352833912428</v>
      </c>
    </row>
    <row r="396" spans="1:11" x14ac:dyDescent="0.25">
      <c r="A396" s="3">
        <v>42048</v>
      </c>
      <c r="B396">
        <v>2096.98999</v>
      </c>
      <c r="D396">
        <f t="shared" si="31"/>
        <v>4.0747386048680077E-3</v>
      </c>
      <c r="F396">
        <f t="shared" si="34"/>
        <v>9.0348440884418894E-5</v>
      </c>
      <c r="H396">
        <f t="shared" si="32"/>
        <v>9.1280650075510614</v>
      </c>
      <c r="I396" s="6">
        <f t="shared" si="30"/>
        <v>393</v>
      </c>
      <c r="K396">
        <f t="shared" si="33"/>
        <v>0.15089004971459702</v>
      </c>
    </row>
    <row r="397" spans="1:11" x14ac:dyDescent="0.25">
      <c r="A397" s="3">
        <v>42052</v>
      </c>
      <c r="B397">
        <v>2100.3400879999999</v>
      </c>
      <c r="D397">
        <f t="shared" si="31"/>
        <v>1.597574626476824E-3</v>
      </c>
      <c r="F397">
        <f t="shared" si="34"/>
        <v>8.6092326276555417E-5</v>
      </c>
      <c r="H397">
        <f t="shared" si="32"/>
        <v>9.3304448386023164</v>
      </c>
      <c r="I397" s="6">
        <f t="shared" si="30"/>
        <v>394</v>
      </c>
      <c r="K397">
        <f t="shared" si="33"/>
        <v>0.1472931302596695</v>
      </c>
    </row>
    <row r="398" spans="1:11" x14ac:dyDescent="0.25">
      <c r="A398" s="3">
        <v>42053</v>
      </c>
      <c r="B398">
        <v>2099.679932</v>
      </c>
      <c r="D398">
        <f t="shared" si="31"/>
        <v>-3.1430909868912401E-4</v>
      </c>
      <c r="F398">
        <f t="shared" si="34"/>
        <v>8.1270895385604283E-5</v>
      </c>
      <c r="H398">
        <f t="shared" si="32"/>
        <v>9.4165070289517185</v>
      </c>
      <c r="I398" s="6">
        <f t="shared" si="30"/>
        <v>395</v>
      </c>
      <c r="K398">
        <f t="shared" si="33"/>
        <v>0.14310927865506232</v>
      </c>
    </row>
    <row r="399" spans="1:11" x14ac:dyDescent="0.25">
      <c r="A399" s="3">
        <v>42054</v>
      </c>
      <c r="B399">
        <v>2097.4499510000001</v>
      </c>
      <c r="D399">
        <f t="shared" si="31"/>
        <v>-1.0620575860225694E-3</v>
      </c>
      <c r="F399">
        <f t="shared" si="34"/>
        <v>7.6586129846313675E-5</v>
      </c>
      <c r="H399">
        <f t="shared" si="32"/>
        <v>9.4623664944408148</v>
      </c>
      <c r="I399" s="6">
        <f t="shared" si="30"/>
        <v>396</v>
      </c>
      <c r="K399">
        <f t="shared" si="33"/>
        <v>0.13892337715903341</v>
      </c>
    </row>
    <row r="400" spans="1:11" x14ac:dyDescent="0.25">
      <c r="A400" s="3">
        <v>42055</v>
      </c>
      <c r="B400">
        <v>2110.3000489999999</v>
      </c>
      <c r="D400">
        <f t="shared" si="31"/>
        <v>6.1265337911273424E-3</v>
      </c>
      <c r="F400">
        <f t="shared" si="34"/>
        <v>7.2231138640923754E-5</v>
      </c>
      <c r="H400">
        <f t="shared" si="32"/>
        <v>9.0159961735545764</v>
      </c>
      <c r="I400" s="6">
        <f t="shared" si="30"/>
        <v>397</v>
      </c>
      <c r="K400">
        <f t="shared" si="33"/>
        <v>0.13491570307978529</v>
      </c>
    </row>
    <row r="401" spans="1:11" x14ac:dyDescent="0.25">
      <c r="A401" s="3">
        <v>42058</v>
      </c>
      <c r="B401">
        <v>2109.6599120000001</v>
      </c>
      <c r="D401">
        <f t="shared" si="31"/>
        <v>-3.0333932859604834E-4</v>
      </c>
      <c r="F401">
        <f t="shared" si="34"/>
        <v>7.0228652579666458E-5</v>
      </c>
      <c r="H401">
        <f t="shared" si="32"/>
        <v>9.5624439571735795</v>
      </c>
      <c r="I401" s="6">
        <f t="shared" si="30"/>
        <v>398</v>
      </c>
      <c r="K401">
        <f t="shared" si="33"/>
        <v>0.13303240375967032</v>
      </c>
    </row>
    <row r="402" spans="1:11" x14ac:dyDescent="0.25">
      <c r="A402" s="3">
        <v>42059</v>
      </c>
      <c r="B402">
        <v>2115.4799800000001</v>
      </c>
      <c r="D402">
        <f t="shared" si="31"/>
        <v>2.7587707226623321E-3</v>
      </c>
      <c r="F402">
        <f t="shared" si="34"/>
        <v>6.6180787820689876E-5</v>
      </c>
      <c r="H402">
        <f t="shared" si="32"/>
        <v>9.5081199690317177</v>
      </c>
      <c r="I402" s="6">
        <f t="shared" si="30"/>
        <v>399</v>
      </c>
      <c r="K402">
        <f t="shared" si="33"/>
        <v>0.12914162199234547</v>
      </c>
    </row>
    <row r="403" spans="1:11" x14ac:dyDescent="0.25">
      <c r="A403" s="3">
        <v>42060</v>
      </c>
      <c r="B403">
        <v>2113.860107</v>
      </c>
      <c r="D403">
        <f t="shared" si="31"/>
        <v>-7.657236255197734E-4</v>
      </c>
      <c r="F403">
        <f t="shared" si="34"/>
        <v>6.2800481427317196E-5</v>
      </c>
      <c r="H403">
        <f t="shared" si="32"/>
        <v>9.6662113825580231</v>
      </c>
      <c r="I403" s="6">
        <f t="shared" si="30"/>
        <v>400</v>
      </c>
      <c r="K403">
        <f t="shared" si="33"/>
        <v>0.1258003232097753</v>
      </c>
    </row>
    <row r="404" spans="1:11" x14ac:dyDescent="0.25">
      <c r="A404" s="3">
        <v>42061</v>
      </c>
      <c r="B404">
        <v>2110.73999</v>
      </c>
      <c r="D404">
        <f t="shared" si="31"/>
        <v>-1.4760281390749272E-3</v>
      </c>
      <c r="F404">
        <f t="shared" si="34"/>
        <v>5.9209855072128549E-5</v>
      </c>
      <c r="H404">
        <f t="shared" si="32"/>
        <v>9.6976270110660447</v>
      </c>
      <c r="I404" s="6">
        <f t="shared" si="30"/>
        <v>401</v>
      </c>
      <c r="K404">
        <f t="shared" si="33"/>
        <v>0.12215106826457309</v>
      </c>
    </row>
    <row r="405" spans="1:11" x14ac:dyDescent="0.25">
      <c r="A405" s="3">
        <v>42062</v>
      </c>
      <c r="B405">
        <v>2104.5</v>
      </c>
      <c r="D405">
        <f t="shared" si="31"/>
        <v>-2.9563044380468834E-3</v>
      </c>
      <c r="F405">
        <f t="shared" si="34"/>
        <v>5.5918357566573263E-5</v>
      </c>
      <c r="H405">
        <f t="shared" si="32"/>
        <v>9.6353232565998272</v>
      </c>
      <c r="I405" s="6">
        <f t="shared" si="30"/>
        <v>402</v>
      </c>
      <c r="K405">
        <f t="shared" si="33"/>
        <v>0.11870731277716828</v>
      </c>
    </row>
    <row r="406" spans="1:11" x14ac:dyDescent="0.25">
      <c r="A406" s="3">
        <v>42065</v>
      </c>
      <c r="B406">
        <v>2117.389893</v>
      </c>
      <c r="D406">
        <f t="shared" si="31"/>
        <v>6.1249194583036489E-3</v>
      </c>
      <c r="F406">
        <f t="shared" si="34"/>
        <v>5.3195491375622023E-5</v>
      </c>
      <c r="H406">
        <f t="shared" si="32"/>
        <v>9.1363147718232689</v>
      </c>
      <c r="I406" s="6">
        <f t="shared" si="30"/>
        <v>403</v>
      </c>
      <c r="K406">
        <f t="shared" si="33"/>
        <v>0.11578110306374158</v>
      </c>
    </row>
    <row r="407" spans="1:11" x14ac:dyDescent="0.25">
      <c r="A407" s="3">
        <v>42066</v>
      </c>
      <c r="B407">
        <v>2107.780029</v>
      </c>
      <c r="D407">
        <f t="shared" si="31"/>
        <v>-4.5385424912859993E-3</v>
      </c>
      <c r="F407">
        <f t="shared" si="34"/>
        <v>5.2290486883934255E-5</v>
      </c>
      <c r="H407">
        <f t="shared" si="32"/>
        <v>9.4647741985836724</v>
      </c>
      <c r="I407" s="6">
        <f t="shared" si="30"/>
        <v>404</v>
      </c>
      <c r="K407">
        <f t="shared" si="33"/>
        <v>0.11479199752052158</v>
      </c>
    </row>
    <row r="408" spans="1:11" x14ac:dyDescent="0.25">
      <c r="A408" s="3">
        <v>42067</v>
      </c>
      <c r="B408">
        <v>2098.530029</v>
      </c>
      <c r="D408">
        <f t="shared" si="31"/>
        <v>-4.3885034836336802E-3</v>
      </c>
      <c r="F408">
        <f t="shared" si="34"/>
        <v>5.0461408454230261E-5</v>
      </c>
      <c r="H408">
        <f t="shared" si="32"/>
        <v>9.5126444440486608</v>
      </c>
      <c r="I408" s="6">
        <f t="shared" si="30"/>
        <v>405</v>
      </c>
      <c r="K408">
        <f t="shared" si="33"/>
        <v>0.11276646190453093</v>
      </c>
    </row>
    <row r="409" spans="1:11" x14ac:dyDescent="0.25">
      <c r="A409" s="3">
        <v>42068</v>
      </c>
      <c r="B409">
        <v>2101.040039</v>
      </c>
      <c r="D409">
        <f t="shared" si="31"/>
        <v>1.1960800966932296E-3</v>
      </c>
      <c r="F409">
        <f t="shared" si="34"/>
        <v>4.8660591021883809E-5</v>
      </c>
      <c r="H409">
        <f t="shared" si="32"/>
        <v>9.901241357885425</v>
      </c>
      <c r="I409" s="6">
        <f t="shared" si="30"/>
        <v>406</v>
      </c>
      <c r="K409">
        <f t="shared" si="33"/>
        <v>0.11073603269719717</v>
      </c>
    </row>
    <row r="410" spans="1:11" x14ac:dyDescent="0.25">
      <c r="A410" s="3">
        <v>42069</v>
      </c>
      <c r="B410">
        <v>2071.26001</v>
      </c>
      <c r="D410">
        <f t="shared" si="31"/>
        <v>-1.4173946449004351E-2</v>
      </c>
      <c r="F410">
        <f t="shared" si="34"/>
        <v>4.5934760537545909E-5</v>
      </c>
      <c r="H410">
        <f t="shared" si="32"/>
        <v>5.6146777663023535</v>
      </c>
      <c r="I410" s="6">
        <f t="shared" si="30"/>
        <v>407</v>
      </c>
      <c r="K410">
        <f t="shared" si="33"/>
        <v>0.10758977486481497</v>
      </c>
    </row>
    <row r="411" spans="1:11" x14ac:dyDescent="0.25">
      <c r="A411" s="3">
        <v>42072</v>
      </c>
      <c r="B411">
        <v>2079.429932</v>
      </c>
      <c r="D411">
        <f t="shared" si="31"/>
        <v>3.9444212511011798E-3</v>
      </c>
      <c r="F411">
        <f t="shared" si="34"/>
        <v>5.487846555559875E-5</v>
      </c>
      <c r="H411">
        <f t="shared" si="32"/>
        <v>9.5268819906025932</v>
      </c>
      <c r="I411" s="6">
        <f t="shared" si="30"/>
        <v>408</v>
      </c>
      <c r="K411">
        <f t="shared" si="33"/>
        <v>0.11759835594093518</v>
      </c>
    </row>
    <row r="412" spans="1:11" x14ac:dyDescent="0.25">
      <c r="A412" s="3">
        <v>42073</v>
      </c>
      <c r="B412">
        <v>2044.160034</v>
      </c>
      <c r="D412">
        <f t="shared" si="31"/>
        <v>-1.6961330342146873E-2</v>
      </c>
      <c r="F412">
        <f t="shared" si="34"/>
        <v>5.2609151346142206E-5</v>
      </c>
      <c r="H412">
        <f t="shared" si="32"/>
        <v>4.384242451424492</v>
      </c>
      <c r="I412" s="6">
        <f t="shared" si="30"/>
        <v>409</v>
      </c>
      <c r="K412">
        <f t="shared" si="33"/>
        <v>0.11514124430119659</v>
      </c>
    </row>
    <row r="413" spans="1:11" x14ac:dyDescent="0.25">
      <c r="A413" s="3">
        <v>42074</v>
      </c>
      <c r="B413">
        <v>2040.23999</v>
      </c>
      <c r="D413">
        <f t="shared" si="31"/>
        <v>-1.9176796017918633E-3</v>
      </c>
      <c r="F413">
        <f t="shared" si="34"/>
        <v>6.6176414668672539E-5</v>
      </c>
      <c r="H413">
        <f t="shared" si="32"/>
        <v>9.5676153490425033</v>
      </c>
      <c r="I413" s="6">
        <f t="shared" si="30"/>
        <v>410</v>
      </c>
      <c r="K413">
        <f t="shared" si="33"/>
        <v>0.12913735515529765</v>
      </c>
    </row>
    <row r="414" spans="1:11" x14ac:dyDescent="0.25">
      <c r="A414" s="3">
        <v>42075</v>
      </c>
      <c r="B414">
        <v>2065.9499510000001</v>
      </c>
      <c r="D414">
        <f t="shared" si="31"/>
        <v>1.2601439598289622E-2</v>
      </c>
      <c r="F414">
        <f t="shared" si="34"/>
        <v>6.2569353052945389E-5</v>
      </c>
      <c r="H414">
        <f t="shared" si="32"/>
        <v>7.1413106931357717</v>
      </c>
      <c r="I414" s="6">
        <f t="shared" si="30"/>
        <v>411</v>
      </c>
      <c r="K414">
        <f t="shared" si="33"/>
        <v>0.12556861458717397</v>
      </c>
    </row>
    <row r="415" spans="1:11" x14ac:dyDescent="0.25">
      <c r="A415" s="3">
        <v>42076</v>
      </c>
      <c r="B415">
        <v>2053.3999020000001</v>
      </c>
      <c r="D415">
        <f t="shared" si="31"/>
        <v>-6.0747110518941825E-3</v>
      </c>
      <c r="F415">
        <f t="shared" si="34"/>
        <v>6.8122992324689768E-5</v>
      </c>
      <c r="H415">
        <f t="shared" si="32"/>
        <v>9.0524973990936353</v>
      </c>
      <c r="I415" s="6">
        <f t="shared" si="30"/>
        <v>412</v>
      </c>
      <c r="K415">
        <f t="shared" si="33"/>
        <v>0.13102287611643176</v>
      </c>
    </row>
    <row r="416" spans="1:11" x14ac:dyDescent="0.25">
      <c r="A416" s="3">
        <v>42079</v>
      </c>
      <c r="B416">
        <v>2081.1899410000001</v>
      </c>
      <c r="D416">
        <f t="shared" si="31"/>
        <v>1.3533671143615344E-2</v>
      </c>
      <c r="F416">
        <f t="shared" si="34"/>
        <v>6.6321111089019864E-5</v>
      </c>
      <c r="H416">
        <f t="shared" si="32"/>
        <v>6.8592835648108839</v>
      </c>
      <c r="I416" s="6">
        <f t="shared" si="30"/>
        <v>413</v>
      </c>
      <c r="K416">
        <f t="shared" si="33"/>
        <v>0.12927845912770233</v>
      </c>
    </row>
    <row r="417" spans="1:11" x14ac:dyDescent="0.25">
      <c r="A417" s="3">
        <v>42080</v>
      </c>
      <c r="B417">
        <v>2074.280029</v>
      </c>
      <c r="D417">
        <f t="shared" si="31"/>
        <v>-3.3201736486771134E-3</v>
      </c>
      <c r="F417">
        <f t="shared" si="34"/>
        <v>7.3064363491840974E-5</v>
      </c>
      <c r="H417">
        <f t="shared" si="32"/>
        <v>9.3732952623152013</v>
      </c>
      <c r="I417" s="6">
        <f t="shared" si="30"/>
        <v>414</v>
      </c>
      <c r="K417">
        <f t="shared" si="33"/>
        <v>0.13569163422976349</v>
      </c>
    </row>
    <row r="418" spans="1:11" x14ac:dyDescent="0.25">
      <c r="A418" s="3">
        <v>42081</v>
      </c>
      <c r="B418">
        <v>2099.5</v>
      </c>
      <c r="D418">
        <f t="shared" si="31"/>
        <v>1.2158421547431283E-2</v>
      </c>
      <c r="F418">
        <f t="shared" si="34"/>
        <v>6.9483741181718849E-5</v>
      </c>
      <c r="H418">
        <f t="shared" si="32"/>
        <v>7.4469097827968564</v>
      </c>
      <c r="I418" s="6">
        <f t="shared" si="30"/>
        <v>415</v>
      </c>
      <c r="K418">
        <f t="shared" si="33"/>
        <v>0.13232498924161359</v>
      </c>
    </row>
    <row r="419" spans="1:11" x14ac:dyDescent="0.25">
      <c r="A419" s="3">
        <v>42082</v>
      </c>
      <c r="B419">
        <v>2089.2700199999999</v>
      </c>
      <c r="D419">
        <f t="shared" si="31"/>
        <v>-4.8725791855203943E-3</v>
      </c>
      <c r="F419">
        <f t="shared" si="34"/>
        <v>7.4005255110068453E-5</v>
      </c>
      <c r="H419">
        <f t="shared" si="32"/>
        <v>9.1905590198649829</v>
      </c>
      <c r="I419" s="6">
        <f t="shared" si="30"/>
        <v>416</v>
      </c>
      <c r="K419">
        <f t="shared" si="33"/>
        <v>0.13656252885670084</v>
      </c>
    </row>
    <row r="420" spans="1:11" x14ac:dyDescent="0.25">
      <c r="A420" s="3">
        <v>42083</v>
      </c>
      <c r="B420">
        <v>2108.1000979999999</v>
      </c>
      <c r="D420">
        <f t="shared" si="31"/>
        <v>9.0127546079467307E-3</v>
      </c>
      <c r="F420">
        <f t="shared" si="34"/>
        <v>7.1104364045007778E-5</v>
      </c>
      <c r="H420">
        <f t="shared" si="32"/>
        <v>8.408960154463692</v>
      </c>
      <c r="I420" s="6">
        <f t="shared" si="30"/>
        <v>417</v>
      </c>
      <c r="K420">
        <f t="shared" si="33"/>
        <v>0.13385925346923896</v>
      </c>
    </row>
    <row r="421" spans="1:11" x14ac:dyDescent="0.25">
      <c r="A421" s="3">
        <v>42086</v>
      </c>
      <c r="B421">
        <v>2104.419922</v>
      </c>
      <c r="D421">
        <f t="shared" si="31"/>
        <v>-1.7457311460168847E-3</v>
      </c>
      <c r="F421">
        <f t="shared" si="34"/>
        <v>7.1688740150397062E-5</v>
      </c>
      <c r="H421">
        <f t="shared" si="32"/>
        <v>9.5006656238800886</v>
      </c>
      <c r="I421" s="6">
        <f t="shared" si="30"/>
        <v>418</v>
      </c>
      <c r="K421">
        <f t="shared" si="33"/>
        <v>0.13440819364123624</v>
      </c>
    </row>
    <row r="422" spans="1:11" x14ac:dyDescent="0.25">
      <c r="A422" s="3">
        <v>42087</v>
      </c>
      <c r="B422">
        <v>2091.5</v>
      </c>
      <c r="D422">
        <f t="shared" si="31"/>
        <v>-6.1394220159830069E-3</v>
      </c>
      <c r="F422">
        <f t="shared" si="34"/>
        <v>6.7727185206008418E-5</v>
      </c>
      <c r="H422">
        <f t="shared" si="32"/>
        <v>9.0434885886869338</v>
      </c>
      <c r="I422" s="6">
        <f t="shared" si="30"/>
        <v>419</v>
      </c>
      <c r="K422">
        <f t="shared" si="33"/>
        <v>0.13064168810878907</v>
      </c>
    </row>
    <row r="423" spans="1:11" x14ac:dyDescent="0.25">
      <c r="A423" s="3">
        <v>42088</v>
      </c>
      <c r="B423">
        <v>2061.0500489999999</v>
      </c>
      <c r="D423">
        <f t="shared" si="31"/>
        <v>-1.455890557016498E-2</v>
      </c>
      <c r="F423">
        <f t="shared" si="34"/>
        <v>6.5993764034687043E-5</v>
      </c>
      <c r="H423">
        <f t="shared" si="32"/>
        <v>6.4141054508749979</v>
      </c>
      <c r="I423" s="6">
        <f t="shared" si="30"/>
        <v>420</v>
      </c>
      <c r="K423">
        <f t="shared" si="33"/>
        <v>0.12895901882668437</v>
      </c>
    </row>
    <row r="424" spans="1:11" x14ac:dyDescent="0.25">
      <c r="A424" s="3">
        <v>42089</v>
      </c>
      <c r="B424">
        <v>2056.1499020000001</v>
      </c>
      <c r="D424">
        <f t="shared" si="31"/>
        <v>-2.3775002467200318E-3</v>
      </c>
      <c r="F424">
        <f t="shared" si="34"/>
        <v>7.4418156895688937E-5</v>
      </c>
      <c r="H424">
        <f t="shared" si="32"/>
        <v>9.4298545760979735</v>
      </c>
      <c r="I424" s="6">
        <f t="shared" si="30"/>
        <v>421</v>
      </c>
      <c r="K424">
        <f t="shared" si="33"/>
        <v>0.136942964542592</v>
      </c>
    </row>
    <row r="425" spans="1:11" x14ac:dyDescent="0.25">
      <c r="A425" s="3">
        <v>42090</v>
      </c>
      <c r="B425">
        <v>2061.0200199999999</v>
      </c>
      <c r="D425">
        <f t="shared" si="31"/>
        <v>2.3685617450666884E-3</v>
      </c>
      <c r="F425">
        <f t="shared" si="34"/>
        <v>7.0449417336242593E-5</v>
      </c>
      <c r="H425">
        <f t="shared" si="32"/>
        <v>9.4809827848690382</v>
      </c>
      <c r="I425" s="6">
        <f t="shared" si="30"/>
        <v>422</v>
      </c>
      <c r="K425">
        <f t="shared" si="33"/>
        <v>0.13324133431008989</v>
      </c>
    </row>
    <row r="426" spans="1:11" x14ac:dyDescent="0.25">
      <c r="A426" s="3">
        <v>42093</v>
      </c>
      <c r="B426">
        <v>2086.23999</v>
      </c>
      <c r="D426">
        <f t="shared" si="31"/>
        <v>1.2236644843459649E-2</v>
      </c>
      <c r="F426">
        <f t="shared" si="34"/>
        <v>6.670728116424561E-5</v>
      </c>
      <c r="H426">
        <f t="shared" si="32"/>
        <v>7.3705317816586948</v>
      </c>
      <c r="I426" s="6">
        <f t="shared" si="30"/>
        <v>423</v>
      </c>
      <c r="K426">
        <f t="shared" si="33"/>
        <v>0.12965428976084784</v>
      </c>
    </row>
    <row r="427" spans="1:11" x14ac:dyDescent="0.25">
      <c r="A427" s="3">
        <v>42094</v>
      </c>
      <c r="B427">
        <v>2067.889893</v>
      </c>
      <c r="D427">
        <f t="shared" si="31"/>
        <v>-8.795774737306231E-3</v>
      </c>
      <c r="F427">
        <f t="shared" si="34"/>
        <v>7.1499169090695209E-5</v>
      </c>
      <c r="H427">
        <f t="shared" si="32"/>
        <v>8.4637750467195403</v>
      </c>
      <c r="I427" s="6">
        <f t="shared" si="30"/>
        <v>424</v>
      </c>
      <c r="K427">
        <f t="shared" si="33"/>
        <v>0.13423036396752858</v>
      </c>
    </row>
    <row r="428" spans="1:11" x14ac:dyDescent="0.25">
      <c r="A428" s="3">
        <v>42095</v>
      </c>
      <c r="B428">
        <v>2059.6899410000001</v>
      </c>
      <c r="D428">
        <f t="shared" si="31"/>
        <v>-3.9653716707826374E-3</v>
      </c>
      <c r="F428">
        <f t="shared" si="34"/>
        <v>7.183774725951739E-5</v>
      </c>
      <c r="H428">
        <f t="shared" si="32"/>
        <v>9.3222159490912517</v>
      </c>
      <c r="I428" s="6">
        <f t="shared" si="30"/>
        <v>425</v>
      </c>
      <c r="K428">
        <f t="shared" si="33"/>
        <v>0.13454780678033509</v>
      </c>
    </row>
    <row r="429" spans="1:11" x14ac:dyDescent="0.25">
      <c r="A429" s="3">
        <v>42096</v>
      </c>
      <c r="B429">
        <v>2066.959961</v>
      </c>
      <c r="D429">
        <f t="shared" si="31"/>
        <v>3.5296671869311865E-3</v>
      </c>
      <c r="F429">
        <f t="shared" si="34"/>
        <v>6.8599209330651932E-5</v>
      </c>
      <c r="H429">
        <f t="shared" si="32"/>
        <v>9.4056159332482743</v>
      </c>
      <c r="I429" s="6">
        <f t="shared" si="30"/>
        <v>426</v>
      </c>
      <c r="K429">
        <f t="shared" si="33"/>
        <v>0.1314800393646286</v>
      </c>
    </row>
    <row r="430" spans="1:11" x14ac:dyDescent="0.25">
      <c r="A430" s="3">
        <v>42100</v>
      </c>
      <c r="B430">
        <v>2080.6201169999999</v>
      </c>
      <c r="D430">
        <f t="shared" si="31"/>
        <v>6.6088150025852945E-3</v>
      </c>
      <c r="F430">
        <f t="shared" si="34"/>
        <v>6.5359108270019383E-5</v>
      </c>
      <c r="H430">
        <f t="shared" si="32"/>
        <v>8.967360512801454</v>
      </c>
      <c r="I430" s="6">
        <f t="shared" si="30"/>
        <v>427</v>
      </c>
      <c r="K430">
        <f t="shared" si="33"/>
        <v>0.12833742744828916</v>
      </c>
    </row>
    <row r="431" spans="1:11" x14ac:dyDescent="0.25">
      <c r="A431" s="3">
        <v>42101</v>
      </c>
      <c r="B431">
        <v>2076.330078</v>
      </c>
      <c r="D431">
        <f t="shared" si="31"/>
        <v>-2.0619040280095394E-3</v>
      </c>
      <c r="F431">
        <f t="shared" si="34"/>
        <v>6.4107714865160436E-5</v>
      </c>
      <c r="H431">
        <f t="shared" si="32"/>
        <v>9.5886285810437997</v>
      </c>
      <c r="I431" s="6">
        <f t="shared" si="30"/>
        <v>428</v>
      </c>
      <c r="K431">
        <f t="shared" si="33"/>
        <v>0.12710288803178482</v>
      </c>
    </row>
    <row r="432" spans="1:11" x14ac:dyDescent="0.25">
      <c r="A432" s="3">
        <v>42102</v>
      </c>
      <c r="B432">
        <v>2081.8999020000001</v>
      </c>
      <c r="D432">
        <f t="shared" si="31"/>
        <v>2.6825330225747246E-3</v>
      </c>
      <c r="F432">
        <f t="shared" si="34"/>
        <v>6.0653171279304681E-5</v>
      </c>
      <c r="H432">
        <f t="shared" si="32"/>
        <v>9.591697132495776</v>
      </c>
      <c r="I432" s="6">
        <f t="shared" si="30"/>
        <v>429</v>
      </c>
      <c r="K432">
        <f t="shared" si="33"/>
        <v>0.12363089889823166</v>
      </c>
    </row>
    <row r="433" spans="1:11" x14ac:dyDescent="0.25">
      <c r="A433" s="3">
        <v>42103</v>
      </c>
      <c r="B433">
        <v>2091.179932</v>
      </c>
      <c r="D433">
        <f t="shared" si="31"/>
        <v>4.4574813568533881E-3</v>
      </c>
      <c r="F433">
        <f t="shared" si="34"/>
        <v>5.7567944020747193E-5</v>
      </c>
      <c r="H433">
        <f t="shared" si="32"/>
        <v>9.4174022433411153</v>
      </c>
      <c r="I433" s="6">
        <f t="shared" si="30"/>
        <v>430</v>
      </c>
      <c r="K433">
        <f t="shared" si="33"/>
        <v>0.12044551420965537</v>
      </c>
    </row>
    <row r="434" spans="1:11" x14ac:dyDescent="0.25">
      <c r="A434" s="3">
        <v>42104</v>
      </c>
      <c r="B434">
        <v>2102.0600589999999</v>
      </c>
      <c r="D434">
        <f t="shared" si="31"/>
        <v>5.2028650588637638E-3</v>
      </c>
      <c r="F434">
        <f t="shared" si="34"/>
        <v>5.5392195869987866E-5</v>
      </c>
      <c r="H434">
        <f t="shared" si="32"/>
        <v>9.3123783655028003</v>
      </c>
      <c r="I434" s="6">
        <f t="shared" si="30"/>
        <v>431</v>
      </c>
      <c r="K434">
        <f t="shared" si="33"/>
        <v>0.11814750678383756</v>
      </c>
    </row>
    <row r="435" spans="1:11" x14ac:dyDescent="0.25">
      <c r="A435" s="3">
        <v>42107</v>
      </c>
      <c r="B435">
        <v>2092.429932</v>
      </c>
      <c r="D435">
        <f t="shared" si="31"/>
        <v>-4.5812806150653867E-3</v>
      </c>
      <c r="F435">
        <f t="shared" si="34"/>
        <v>5.3757597860117669E-5</v>
      </c>
      <c r="H435">
        <f t="shared" si="32"/>
        <v>9.4406038578816442</v>
      </c>
      <c r="I435" s="6">
        <f t="shared" si="30"/>
        <v>432</v>
      </c>
      <c r="K435">
        <f t="shared" si="33"/>
        <v>0.11639121384687787</v>
      </c>
    </row>
    <row r="436" spans="1:11" x14ac:dyDescent="0.25">
      <c r="A436" s="3">
        <v>42108</v>
      </c>
      <c r="B436">
        <v>2095.8400879999999</v>
      </c>
      <c r="D436">
        <f t="shared" si="31"/>
        <v>1.6297587545693335E-3</v>
      </c>
      <c r="F436">
        <f t="shared" si="34"/>
        <v>5.1866341452231406E-5</v>
      </c>
      <c r="H436">
        <f t="shared" si="32"/>
        <v>9.8156297675915969</v>
      </c>
      <c r="I436" s="6">
        <f t="shared" si="30"/>
        <v>433</v>
      </c>
      <c r="K436">
        <f t="shared" si="33"/>
        <v>0.11432549167164038</v>
      </c>
    </row>
    <row r="437" spans="1:11" x14ac:dyDescent="0.25">
      <c r="A437" s="3">
        <v>42109</v>
      </c>
      <c r="B437">
        <v>2106.6298830000001</v>
      </c>
      <c r="D437">
        <f t="shared" si="31"/>
        <v>5.1481957339104684E-3</v>
      </c>
      <c r="F437">
        <f t="shared" si="34"/>
        <v>4.9026223173524807E-5</v>
      </c>
      <c r="H437">
        <f t="shared" si="32"/>
        <v>9.3825482385743033</v>
      </c>
      <c r="I437" s="6">
        <f t="shared" si="30"/>
        <v>434</v>
      </c>
      <c r="K437">
        <f t="shared" si="33"/>
        <v>0.11115128537146231</v>
      </c>
    </row>
    <row r="438" spans="1:11" x14ac:dyDescent="0.25">
      <c r="A438" s="3">
        <v>42110</v>
      </c>
      <c r="B438">
        <v>2104.98999</v>
      </c>
      <c r="D438">
        <f t="shared" si="31"/>
        <v>-7.7844381361603856E-4</v>
      </c>
      <c r="F438">
        <f t="shared" si="34"/>
        <v>4.7726371300093844E-5</v>
      </c>
      <c r="H438">
        <f t="shared" si="32"/>
        <v>9.93732960134035</v>
      </c>
      <c r="I438" s="6">
        <f t="shared" si="30"/>
        <v>435</v>
      </c>
      <c r="K438">
        <f t="shared" si="33"/>
        <v>0.10966788758621937</v>
      </c>
    </row>
    <row r="439" spans="1:11" x14ac:dyDescent="0.25">
      <c r="A439" s="3">
        <v>42111</v>
      </c>
      <c r="B439">
        <v>2081.179932</v>
      </c>
      <c r="D439">
        <f t="shared" si="31"/>
        <v>-1.1311245237798032E-2</v>
      </c>
      <c r="F439">
        <f t="shared" si="34"/>
        <v>4.5006865512008847E-5</v>
      </c>
      <c r="H439">
        <f t="shared" si="32"/>
        <v>7.1659232519528473</v>
      </c>
      <c r="I439" s="6">
        <f t="shared" si="30"/>
        <v>436</v>
      </c>
      <c r="K439">
        <f t="shared" si="33"/>
        <v>0.10649755916933604</v>
      </c>
    </row>
    <row r="440" spans="1:11" x14ac:dyDescent="0.25">
      <c r="A440" s="3">
        <v>42114</v>
      </c>
      <c r="B440">
        <v>2100.3999020000001</v>
      </c>
      <c r="D440">
        <f t="shared" si="31"/>
        <v>9.235131333180711E-3</v>
      </c>
      <c r="F440">
        <f t="shared" si="34"/>
        <v>4.9793513439122215E-5</v>
      </c>
      <c r="H440">
        <f t="shared" si="32"/>
        <v>8.1947993066388047</v>
      </c>
      <c r="I440" s="6">
        <f t="shared" si="30"/>
        <v>437</v>
      </c>
      <c r="K440">
        <f t="shared" si="33"/>
        <v>0.11201770122020357</v>
      </c>
    </row>
    <row r="441" spans="1:11" x14ac:dyDescent="0.25">
      <c r="A441" s="3">
        <v>42115</v>
      </c>
      <c r="B441">
        <v>2097.290039</v>
      </c>
      <c r="D441">
        <f t="shared" si="31"/>
        <v>-1.4806051919155593E-3</v>
      </c>
      <c r="F441">
        <f t="shared" si="34"/>
        <v>5.1842021493932721E-5</v>
      </c>
      <c r="H441">
        <f t="shared" si="32"/>
        <v>9.8250235115538551</v>
      </c>
      <c r="I441" s="6">
        <f t="shared" si="30"/>
        <v>438</v>
      </c>
      <c r="K441">
        <f t="shared" si="33"/>
        <v>0.11429868510385868</v>
      </c>
    </row>
    <row r="442" spans="1:11" x14ac:dyDescent="0.25">
      <c r="A442" s="3">
        <v>42116</v>
      </c>
      <c r="B442">
        <v>2107.959961</v>
      </c>
      <c r="D442">
        <f t="shared" si="31"/>
        <v>5.0874804159597893E-3</v>
      </c>
      <c r="F442">
        <f t="shared" si="34"/>
        <v>4.8976532038104592E-5</v>
      </c>
      <c r="H442">
        <f t="shared" si="32"/>
        <v>9.3957028020747462</v>
      </c>
      <c r="I442" s="6">
        <f t="shared" si="30"/>
        <v>439</v>
      </c>
      <c r="K442">
        <f t="shared" si="33"/>
        <v>0.1110949417102433</v>
      </c>
    </row>
    <row r="443" spans="1:11" x14ac:dyDescent="0.25">
      <c r="A443" s="3">
        <v>42117</v>
      </c>
      <c r="B443">
        <v>2112.929932</v>
      </c>
      <c r="D443">
        <f t="shared" si="31"/>
        <v>2.3577160344365701E-3</v>
      </c>
      <c r="F443">
        <f t="shared" si="34"/>
        <v>4.7643680971271889E-5</v>
      </c>
      <c r="H443">
        <f t="shared" si="32"/>
        <v>9.8350855831894002</v>
      </c>
      <c r="I443" s="6">
        <f t="shared" si="30"/>
        <v>440</v>
      </c>
      <c r="K443">
        <f t="shared" si="33"/>
        <v>0.1095728415473493</v>
      </c>
    </row>
    <row r="444" spans="1:11" x14ac:dyDescent="0.25">
      <c r="A444" s="3">
        <v>42118</v>
      </c>
      <c r="B444">
        <v>2117.6899410000001</v>
      </c>
      <c r="D444">
        <f t="shared" si="31"/>
        <v>2.2528002125912815E-3</v>
      </c>
      <c r="F444">
        <f t="shared" si="34"/>
        <v>4.521479628206112E-5</v>
      </c>
      <c r="H444">
        <f t="shared" si="32"/>
        <v>9.8918417485933201</v>
      </c>
      <c r="I444" s="6">
        <f t="shared" si="30"/>
        <v>441</v>
      </c>
      <c r="K444">
        <f t="shared" si="33"/>
        <v>0.10674328392493554</v>
      </c>
    </row>
    <row r="445" spans="1:11" x14ac:dyDescent="0.25">
      <c r="A445" s="3">
        <v>42121</v>
      </c>
      <c r="B445">
        <v>2108.919922</v>
      </c>
      <c r="D445">
        <f t="shared" si="31"/>
        <v>-4.141313999847746E-3</v>
      </c>
      <c r="F445">
        <f t="shared" si="34"/>
        <v>4.2898175020656146E-5</v>
      </c>
      <c r="H445">
        <f t="shared" si="32"/>
        <v>9.6568861389059588</v>
      </c>
      <c r="I445" s="6">
        <f t="shared" si="30"/>
        <v>442</v>
      </c>
      <c r="K445">
        <f t="shared" si="33"/>
        <v>0.10397278540659258</v>
      </c>
    </row>
    <row r="446" spans="1:11" x14ac:dyDescent="0.25">
      <c r="A446" s="3">
        <v>42122</v>
      </c>
      <c r="B446">
        <v>2114.76001</v>
      </c>
      <c r="D446">
        <f t="shared" si="31"/>
        <v>2.7692317470553647E-3</v>
      </c>
      <c r="F446">
        <f t="shared" si="34"/>
        <v>4.1412173069871913E-5</v>
      </c>
      <c r="H446">
        <f t="shared" si="32"/>
        <v>9.9067571757191377</v>
      </c>
      <c r="I446" s="6">
        <f t="shared" si="30"/>
        <v>443</v>
      </c>
      <c r="K446">
        <f t="shared" si="33"/>
        <v>0.10215609435372773</v>
      </c>
    </row>
    <row r="447" spans="1:11" x14ac:dyDescent="0.25">
      <c r="A447" s="3">
        <v>42123</v>
      </c>
      <c r="B447">
        <v>2106.8500979999999</v>
      </c>
      <c r="D447">
        <f t="shared" si="31"/>
        <v>-3.7403355286636411E-3</v>
      </c>
      <c r="F447">
        <f t="shared" si="34"/>
        <v>3.9464699616756685E-5</v>
      </c>
      <c r="H447">
        <f t="shared" si="32"/>
        <v>9.7856071626717256</v>
      </c>
      <c r="I447" s="6">
        <f t="shared" si="30"/>
        <v>444</v>
      </c>
      <c r="K447">
        <f t="shared" si="33"/>
        <v>9.9725143787425474E-2</v>
      </c>
    </row>
    <row r="448" spans="1:11" x14ac:dyDescent="0.25">
      <c r="A448" s="3">
        <v>42124</v>
      </c>
      <c r="B448">
        <v>2085.51001</v>
      </c>
      <c r="D448">
        <f t="shared" si="31"/>
        <v>-1.0128906665100539E-2</v>
      </c>
      <c r="F448">
        <f t="shared" si="34"/>
        <v>3.7994459564112794E-5</v>
      </c>
      <c r="H448">
        <f t="shared" si="32"/>
        <v>7.4778146618369963</v>
      </c>
      <c r="I448" s="6">
        <f t="shared" si="30"/>
        <v>445</v>
      </c>
      <c r="K448">
        <f t="shared" si="33"/>
        <v>9.7849904497431292E-2</v>
      </c>
    </row>
    <row r="449" spans="1:11" x14ac:dyDescent="0.25">
      <c r="A449" s="3">
        <v>42125</v>
      </c>
      <c r="B449">
        <v>2108.290039</v>
      </c>
      <c r="D449">
        <f t="shared" si="31"/>
        <v>1.0923001515586115E-2</v>
      </c>
      <c r="F449">
        <f t="shared" si="34"/>
        <v>4.1722799674113499E-5</v>
      </c>
      <c r="H449">
        <f t="shared" si="32"/>
        <v>7.2248282105575976</v>
      </c>
      <c r="I449" s="6">
        <f t="shared" si="30"/>
        <v>446</v>
      </c>
      <c r="K449">
        <f t="shared" si="33"/>
        <v>0.10253850748804862</v>
      </c>
    </row>
    <row r="450" spans="1:11" x14ac:dyDescent="0.25">
      <c r="A450" s="3">
        <v>42128</v>
      </c>
      <c r="B450">
        <v>2114.48999</v>
      </c>
      <c r="D450">
        <f t="shared" si="31"/>
        <v>2.9407486092097672E-3</v>
      </c>
      <c r="F450">
        <f t="shared" si="34"/>
        <v>4.6200779315163791E-5</v>
      </c>
      <c r="H450">
        <f t="shared" si="32"/>
        <v>9.795330850426847</v>
      </c>
      <c r="I450" s="6">
        <f t="shared" si="30"/>
        <v>447</v>
      </c>
      <c r="K450">
        <f t="shared" si="33"/>
        <v>0.10790086370099766</v>
      </c>
    </row>
    <row r="451" spans="1:11" x14ac:dyDescent="0.25">
      <c r="A451" s="3">
        <v>42129</v>
      </c>
      <c r="B451">
        <v>2089.459961</v>
      </c>
      <c r="D451">
        <f t="shared" si="31"/>
        <v>-1.1837383538524111E-2</v>
      </c>
      <c r="F451">
        <f t="shared" si="34"/>
        <v>4.4033458966666576E-5</v>
      </c>
      <c r="H451">
        <f t="shared" si="32"/>
        <v>6.8483522449494476</v>
      </c>
      <c r="I451" s="6">
        <f t="shared" si="30"/>
        <v>448</v>
      </c>
      <c r="K451">
        <f t="shared" si="33"/>
        <v>0.10533960157319743</v>
      </c>
    </row>
    <row r="452" spans="1:11" x14ac:dyDescent="0.25">
      <c r="A452" s="3">
        <v>42130</v>
      </c>
      <c r="B452">
        <v>2080.1499020000001</v>
      </c>
      <c r="D452">
        <f t="shared" si="31"/>
        <v>-4.4557250073096327E-3</v>
      </c>
      <c r="F452">
        <f t="shared" si="34"/>
        <v>4.9579206611551619E-5</v>
      </c>
      <c r="H452">
        <f t="shared" si="32"/>
        <v>9.5114992788311366</v>
      </c>
      <c r="I452" s="6">
        <f t="shared" ref="I452:I515" si="35">I451+1</f>
        <v>449</v>
      </c>
      <c r="K452">
        <f t="shared" si="33"/>
        <v>0.11177638420574808</v>
      </c>
    </row>
    <row r="453" spans="1:11" x14ac:dyDescent="0.25">
      <c r="A453" s="3">
        <v>42131</v>
      </c>
      <c r="B453">
        <v>2088</v>
      </c>
      <c r="D453">
        <f t="shared" ref="D453:D516" si="36">($B453-$B452)/$B452</f>
        <v>3.7738136047081325E-3</v>
      </c>
      <c r="F453">
        <f t="shared" si="34"/>
        <v>4.7863616824421536E-5</v>
      </c>
      <c r="H453">
        <f t="shared" ref="H453:H516" si="37">-LN(F453)-D453*D453/F453</f>
        <v>9.6496080426366131</v>
      </c>
      <c r="I453" s="6">
        <f t="shared" si="35"/>
        <v>450</v>
      </c>
      <c r="K453">
        <f t="shared" ref="K453:K516" si="38">SQRT(F453*252)</f>
        <v>0.10982545897811777</v>
      </c>
    </row>
    <row r="454" spans="1:11" x14ac:dyDescent="0.25">
      <c r="A454" s="3">
        <v>42132</v>
      </c>
      <c r="B454">
        <v>2116.1000979999999</v>
      </c>
      <c r="D454">
        <f t="shared" si="36"/>
        <v>1.3457901340996115E-2</v>
      </c>
      <c r="F454">
        <f t="shared" ref="F454:F517" si="39">$D$1283*$F453+(1-$D$1283)*$D453*$D453</f>
        <v>4.5923160289342292E-5</v>
      </c>
      <c r="H454">
        <f t="shared" si="37"/>
        <v>6.0446680615058508</v>
      </c>
      <c r="I454" s="6">
        <f t="shared" si="35"/>
        <v>451</v>
      </c>
      <c r="K454">
        <f t="shared" si="38"/>
        <v>0.10757618878224985</v>
      </c>
    </row>
    <row r="455" spans="1:11" x14ac:dyDescent="0.25">
      <c r="A455" s="3">
        <v>42135</v>
      </c>
      <c r="B455">
        <v>2105.330078</v>
      </c>
      <c r="D455">
        <f t="shared" si="36"/>
        <v>-5.0895607491247951E-3</v>
      </c>
      <c r="F455">
        <f t="shared" si="39"/>
        <v>5.3725626158764031E-5</v>
      </c>
      <c r="H455">
        <f t="shared" si="37"/>
        <v>9.3494738488220133</v>
      </c>
      <c r="I455" s="6">
        <f t="shared" si="35"/>
        <v>452</v>
      </c>
      <c r="K455">
        <f t="shared" si="38"/>
        <v>0.11635659754396627</v>
      </c>
    </row>
    <row r="456" spans="1:11" x14ac:dyDescent="0.25">
      <c r="A456" s="3">
        <v>42136</v>
      </c>
      <c r="B456">
        <v>2099.1201169999999</v>
      </c>
      <c r="D456">
        <f t="shared" si="36"/>
        <v>-2.9496377147184903E-3</v>
      </c>
      <c r="F456">
        <f t="shared" si="39"/>
        <v>5.2119907851648275E-5</v>
      </c>
      <c r="H456">
        <f t="shared" si="37"/>
        <v>9.6950338340660913</v>
      </c>
      <c r="I456" s="6">
        <f t="shared" si="35"/>
        <v>453</v>
      </c>
      <c r="K456">
        <f t="shared" si="38"/>
        <v>0.11460461063419466</v>
      </c>
    </row>
    <row r="457" spans="1:11" x14ac:dyDescent="0.25">
      <c r="A457" s="3">
        <v>42137</v>
      </c>
      <c r="B457">
        <v>2098.4799800000001</v>
      </c>
      <c r="D457">
        <f t="shared" si="36"/>
        <v>-3.0495491649841012E-4</v>
      </c>
      <c r="F457">
        <f t="shared" si="39"/>
        <v>4.9613992935926339E-5</v>
      </c>
      <c r="H457">
        <f t="shared" si="37"/>
        <v>9.9093632275614034</v>
      </c>
      <c r="I457" s="6">
        <f t="shared" si="35"/>
        <v>454</v>
      </c>
      <c r="K457">
        <f t="shared" si="38"/>
        <v>0.1118155902361269</v>
      </c>
    </row>
    <row r="458" spans="1:11" x14ac:dyDescent="0.25">
      <c r="A458" s="3">
        <v>42138</v>
      </c>
      <c r="B458">
        <v>2121.1000979999999</v>
      </c>
      <c r="D458">
        <f t="shared" si="36"/>
        <v>1.0779287015166006E-2</v>
      </c>
      <c r="F458">
        <f t="shared" si="39"/>
        <v>4.6755939022193331E-5</v>
      </c>
      <c r="H458">
        <f t="shared" si="37"/>
        <v>7.4854725983576724</v>
      </c>
      <c r="I458" s="6">
        <f t="shared" si="35"/>
        <v>455</v>
      </c>
      <c r="K458">
        <f t="shared" si="38"/>
        <v>0.10854720923908048</v>
      </c>
    </row>
    <row r="459" spans="1:11" x14ac:dyDescent="0.25">
      <c r="A459" s="3">
        <v>42139</v>
      </c>
      <c r="B459">
        <v>2122.7299800000001</v>
      </c>
      <c r="D459">
        <f t="shared" si="36"/>
        <v>7.6841352349990783E-4</v>
      </c>
      <c r="F459">
        <f t="shared" si="39"/>
        <v>5.0763430062222388E-5</v>
      </c>
      <c r="H459">
        <f t="shared" si="37"/>
        <v>9.8767027545120936</v>
      </c>
      <c r="I459" s="6">
        <f t="shared" si="35"/>
        <v>456</v>
      </c>
      <c r="K459">
        <f t="shared" si="38"/>
        <v>0.11310342335968457</v>
      </c>
    </row>
    <row r="460" spans="1:11" x14ac:dyDescent="0.25">
      <c r="A460" s="3">
        <v>42142</v>
      </c>
      <c r="B460">
        <v>2129.1999510000001</v>
      </c>
      <c r="D460">
        <f t="shared" si="36"/>
        <v>3.0479481898116815E-3</v>
      </c>
      <c r="F460">
        <f t="shared" si="39"/>
        <v>4.7867748057685174E-5</v>
      </c>
      <c r="H460">
        <f t="shared" si="37"/>
        <v>9.7529924503028802</v>
      </c>
      <c r="I460" s="6">
        <f t="shared" si="35"/>
        <v>457</v>
      </c>
      <c r="K460">
        <f t="shared" si="38"/>
        <v>0.10983019853636186</v>
      </c>
    </row>
    <row r="461" spans="1:11" x14ac:dyDescent="0.25">
      <c r="A461" s="3">
        <v>42143</v>
      </c>
      <c r="B461">
        <v>2127.830078</v>
      </c>
      <c r="D461">
        <f t="shared" si="36"/>
        <v>-6.4337452166327697E-4</v>
      </c>
      <c r="F461">
        <f t="shared" si="39"/>
        <v>4.5641271859695453E-5</v>
      </c>
      <c r="H461">
        <f t="shared" si="37"/>
        <v>9.9856289452770799</v>
      </c>
      <c r="I461" s="6">
        <f t="shared" si="35"/>
        <v>458</v>
      </c>
      <c r="K461">
        <f t="shared" si="38"/>
        <v>0.10724551509803687</v>
      </c>
    </row>
    <row r="462" spans="1:11" x14ac:dyDescent="0.25">
      <c r="A462" s="3">
        <v>42144</v>
      </c>
      <c r="B462">
        <v>2125.8500979999999</v>
      </c>
      <c r="D462">
        <f t="shared" si="36"/>
        <v>-9.3051603155318719E-4</v>
      </c>
      <c r="F462">
        <f t="shared" si="39"/>
        <v>4.303102184231437E-5</v>
      </c>
      <c r="H462">
        <f t="shared" si="37"/>
        <v>10.033467499752186</v>
      </c>
      <c r="I462" s="6">
        <f t="shared" si="35"/>
        <v>459</v>
      </c>
      <c r="K462">
        <f t="shared" si="38"/>
        <v>0.10413365212198802</v>
      </c>
    </row>
    <row r="463" spans="1:11" x14ac:dyDescent="0.25">
      <c r="A463" s="3">
        <v>42145</v>
      </c>
      <c r="B463">
        <v>2130.820068</v>
      </c>
      <c r="D463">
        <f t="shared" si="36"/>
        <v>2.3378741542857849E-3</v>
      </c>
      <c r="F463">
        <f t="shared" si="39"/>
        <v>4.0597502392118044E-5</v>
      </c>
      <c r="H463">
        <f t="shared" si="37"/>
        <v>9.9771736704115597</v>
      </c>
      <c r="I463" s="6">
        <f t="shared" si="35"/>
        <v>460</v>
      </c>
      <c r="K463">
        <f t="shared" si="38"/>
        <v>0.10114628318832949</v>
      </c>
    </row>
    <row r="464" spans="1:11" x14ac:dyDescent="0.25">
      <c r="A464" s="3">
        <v>42146</v>
      </c>
      <c r="B464">
        <v>2126.0600589999999</v>
      </c>
      <c r="D464">
        <f t="shared" si="36"/>
        <v>-2.2338859444231973E-3</v>
      </c>
      <c r="F464">
        <f t="shared" si="39"/>
        <v>3.8569903563582953E-5</v>
      </c>
      <c r="H464">
        <f t="shared" si="37"/>
        <v>10.033656411793443</v>
      </c>
      <c r="I464" s="6">
        <f t="shared" si="35"/>
        <v>461</v>
      </c>
      <c r="K464">
        <f t="shared" si="38"/>
        <v>9.8588111342204465E-2</v>
      </c>
    </row>
    <row r="465" spans="1:11" x14ac:dyDescent="0.25">
      <c r="A465" s="3">
        <v>42150</v>
      </c>
      <c r="B465">
        <v>2104.1999510000001</v>
      </c>
      <c r="D465">
        <f t="shared" si="36"/>
        <v>-1.0281980467796303E-2</v>
      </c>
      <c r="F465">
        <f t="shared" si="39"/>
        <v>3.6631887784634837E-5</v>
      </c>
      <c r="H465">
        <f t="shared" si="37"/>
        <v>7.3286052537439508</v>
      </c>
      <c r="I465" s="6">
        <f t="shared" si="35"/>
        <v>462</v>
      </c>
      <c r="K465">
        <f t="shared" si="38"/>
        <v>9.6079319948300934E-2</v>
      </c>
    </row>
    <row r="466" spans="1:11" x14ac:dyDescent="0.25">
      <c r="A466" s="3">
        <v>42151</v>
      </c>
      <c r="B466">
        <v>2123.4799800000001</v>
      </c>
      <c r="D466">
        <f t="shared" si="36"/>
        <v>9.1626411220271011E-3</v>
      </c>
      <c r="F466">
        <f t="shared" si="39"/>
        <v>4.0619187300255802E-5</v>
      </c>
      <c r="H466">
        <f t="shared" si="37"/>
        <v>8.0444144686717856</v>
      </c>
      <c r="I466" s="6">
        <f t="shared" si="35"/>
        <v>463</v>
      </c>
      <c r="K466">
        <f t="shared" si="38"/>
        <v>0.10117329291697717</v>
      </c>
    </row>
    <row r="467" spans="1:11" x14ac:dyDescent="0.25">
      <c r="A467" s="3">
        <v>42152</v>
      </c>
      <c r="B467">
        <v>2120.790039</v>
      </c>
      <c r="D467">
        <f t="shared" si="36"/>
        <v>-1.2667607066397159E-3</v>
      </c>
      <c r="F467">
        <f t="shared" si="39"/>
        <v>4.3120211523045201E-5</v>
      </c>
      <c r="H467">
        <f t="shared" si="37"/>
        <v>10.01430456042756</v>
      </c>
      <c r="I467" s="6">
        <f t="shared" si="35"/>
        <v>464</v>
      </c>
      <c r="K467">
        <f t="shared" si="38"/>
        <v>0.1042415143012005</v>
      </c>
    </row>
    <row r="468" spans="1:11" x14ac:dyDescent="0.25">
      <c r="A468" s="3">
        <v>42153</v>
      </c>
      <c r="B468">
        <v>2107.389893</v>
      </c>
      <c r="D468">
        <f t="shared" si="36"/>
        <v>-6.3184689448647254E-3</v>
      </c>
      <c r="F468">
        <f t="shared" si="39"/>
        <v>4.0724184976604494E-5</v>
      </c>
      <c r="H468">
        <f t="shared" si="37"/>
        <v>9.1283606375892674</v>
      </c>
      <c r="I468" s="6">
        <f t="shared" si="35"/>
        <v>465</v>
      </c>
      <c r="K468">
        <f t="shared" si="38"/>
        <v>0.10130397136393189</v>
      </c>
    </row>
    <row r="469" spans="1:11" x14ac:dyDescent="0.25">
      <c r="A469" s="3">
        <v>42156</v>
      </c>
      <c r="B469">
        <v>2111.7299800000001</v>
      </c>
      <c r="D469">
        <f t="shared" si="36"/>
        <v>2.0594608593389697E-3</v>
      </c>
      <c r="F469">
        <f t="shared" si="39"/>
        <v>4.0677948274652449E-5</v>
      </c>
      <c r="H469">
        <f t="shared" si="37"/>
        <v>10.005557143571489</v>
      </c>
      <c r="I469" s="6">
        <f t="shared" si="35"/>
        <v>466</v>
      </c>
      <c r="K469">
        <f t="shared" si="38"/>
        <v>0.10124644667943866</v>
      </c>
    </row>
    <row r="470" spans="1:11" x14ac:dyDescent="0.25">
      <c r="A470" s="3">
        <v>42157</v>
      </c>
      <c r="B470">
        <v>2109.6000979999999</v>
      </c>
      <c r="D470">
        <f t="shared" si="36"/>
        <v>-1.0085958054164574E-3</v>
      </c>
      <c r="F470">
        <f t="shared" si="39"/>
        <v>3.8575048718312868E-5</v>
      </c>
      <c r="H470">
        <f t="shared" si="37"/>
        <v>10.136533821873662</v>
      </c>
      <c r="I470" s="6">
        <f t="shared" si="35"/>
        <v>467</v>
      </c>
      <c r="K470">
        <f t="shared" si="38"/>
        <v>9.859468685996646E-2</v>
      </c>
    </row>
    <row r="471" spans="1:11" x14ac:dyDescent="0.25">
      <c r="A471" s="3">
        <v>42158</v>
      </c>
      <c r="B471">
        <v>2114.070068</v>
      </c>
      <c r="D471">
        <f t="shared" si="36"/>
        <v>2.1188707775648308E-3</v>
      </c>
      <c r="F471">
        <f t="shared" si="39"/>
        <v>3.6407439437049465E-5</v>
      </c>
      <c r="H471">
        <f t="shared" si="37"/>
        <v>10.097421600666928</v>
      </c>
      <c r="I471" s="6">
        <f t="shared" si="35"/>
        <v>468</v>
      </c>
      <c r="K471">
        <f t="shared" si="38"/>
        <v>9.5784522435185038E-2</v>
      </c>
    </row>
    <row r="472" spans="1:11" x14ac:dyDescent="0.25">
      <c r="A472" s="3">
        <v>42159</v>
      </c>
      <c r="B472">
        <v>2095.8400879999999</v>
      </c>
      <c r="D472">
        <f t="shared" si="36"/>
        <v>-8.623167356627116E-3</v>
      </c>
      <c r="F472">
        <f t="shared" si="39"/>
        <v>3.456533454998066E-5</v>
      </c>
      <c r="H472">
        <f t="shared" si="37"/>
        <v>8.1213994532732201</v>
      </c>
      <c r="I472" s="6">
        <f t="shared" si="35"/>
        <v>469</v>
      </c>
      <c r="K472">
        <f t="shared" si="38"/>
        <v>9.3329868244818218E-2</v>
      </c>
    </row>
    <row r="473" spans="1:11" x14ac:dyDescent="0.25">
      <c r="A473" s="3">
        <v>42160</v>
      </c>
      <c r="B473">
        <v>2092.830078</v>
      </c>
      <c r="D473">
        <f t="shared" si="36"/>
        <v>-1.4361830452781976E-3</v>
      </c>
      <c r="F473">
        <f t="shared" si="39"/>
        <v>3.686198638215005E-5</v>
      </c>
      <c r="H473">
        <f t="shared" si="37"/>
        <v>10.152374465200088</v>
      </c>
      <c r="I473" s="6">
        <f t="shared" si="35"/>
        <v>470</v>
      </c>
      <c r="K473">
        <f t="shared" si="38"/>
        <v>9.6380602655834299E-2</v>
      </c>
    </row>
    <row r="474" spans="1:11" x14ac:dyDescent="0.25">
      <c r="A474" s="3">
        <v>42163</v>
      </c>
      <c r="B474">
        <v>2079.280029</v>
      </c>
      <c r="D474">
        <f t="shared" si="36"/>
        <v>-6.4745098717947352E-3</v>
      </c>
      <c r="F474">
        <f t="shared" si="39"/>
        <v>3.4853576425142847E-5</v>
      </c>
      <c r="H474">
        <f t="shared" si="37"/>
        <v>9.0616295049868363</v>
      </c>
      <c r="I474" s="6">
        <f t="shared" si="35"/>
        <v>471</v>
      </c>
      <c r="K474">
        <f t="shared" si="38"/>
        <v>9.371820132256059E-2</v>
      </c>
    </row>
    <row r="475" spans="1:11" x14ac:dyDescent="0.25">
      <c r="A475" s="3">
        <v>42164</v>
      </c>
      <c r="B475">
        <v>2080.1499020000001</v>
      </c>
      <c r="D475">
        <f t="shared" si="36"/>
        <v>4.1835298173784259E-4</v>
      </c>
      <c r="F475">
        <f t="shared" si="39"/>
        <v>3.5261366213908645E-5</v>
      </c>
      <c r="H475">
        <f t="shared" si="37"/>
        <v>10.247759151170683</v>
      </c>
      <c r="I475" s="6">
        <f t="shared" si="35"/>
        <v>472</v>
      </c>
      <c r="K475">
        <f t="shared" si="38"/>
        <v>9.4264862413865433E-2</v>
      </c>
    </row>
    <row r="476" spans="1:11" x14ac:dyDescent="0.25">
      <c r="A476" s="3">
        <v>42165</v>
      </c>
      <c r="B476">
        <v>2105.1999510000001</v>
      </c>
      <c r="D476">
        <f t="shared" si="36"/>
        <v>1.2042424911740781E-2</v>
      </c>
      <c r="F476">
        <f t="shared" si="39"/>
        <v>3.323639336205762E-5</v>
      </c>
      <c r="H476">
        <f t="shared" si="37"/>
        <v>5.9485758501357617</v>
      </c>
      <c r="I476" s="6">
        <f t="shared" si="35"/>
        <v>473</v>
      </c>
      <c r="K476">
        <f t="shared" si="38"/>
        <v>9.1518146436859835E-2</v>
      </c>
    </row>
    <row r="477" spans="1:11" x14ac:dyDescent="0.25">
      <c r="A477" s="3">
        <v>42166</v>
      </c>
      <c r="B477">
        <v>2108.860107</v>
      </c>
      <c r="D477">
        <f t="shared" si="36"/>
        <v>1.7386262992554644E-3</v>
      </c>
      <c r="F477">
        <f t="shared" si="39"/>
        <v>3.9687870462242977E-5</v>
      </c>
      <c r="H477">
        <f t="shared" si="37"/>
        <v>10.058300079036872</v>
      </c>
      <c r="I477" s="6">
        <f t="shared" si="35"/>
        <v>474</v>
      </c>
      <c r="K477">
        <f t="shared" si="38"/>
        <v>0.10000671655686547</v>
      </c>
    </row>
    <row r="478" spans="1:11" x14ac:dyDescent="0.25">
      <c r="A478" s="3">
        <v>42167</v>
      </c>
      <c r="B478">
        <v>2094.110107</v>
      </c>
      <c r="D478">
        <f t="shared" si="36"/>
        <v>-6.9942998831643219E-3</v>
      </c>
      <c r="F478">
        <f t="shared" si="39"/>
        <v>3.7571784425901584E-5</v>
      </c>
      <c r="H478">
        <f t="shared" si="37"/>
        <v>8.8872101593129695</v>
      </c>
      <c r="I478" s="6">
        <f t="shared" si="35"/>
        <v>475</v>
      </c>
      <c r="K478">
        <f t="shared" si="38"/>
        <v>9.7304109241733466E-2</v>
      </c>
    </row>
    <row r="479" spans="1:11" x14ac:dyDescent="0.25">
      <c r="A479" s="3">
        <v>42170</v>
      </c>
      <c r="B479">
        <v>2084.429932</v>
      </c>
      <c r="D479">
        <f t="shared" si="36"/>
        <v>-4.6225721215145078E-3</v>
      </c>
      <c r="F479">
        <f t="shared" si="39"/>
        <v>3.822674847596729E-5</v>
      </c>
      <c r="H479">
        <f t="shared" si="37"/>
        <v>9.6129902218975474</v>
      </c>
      <c r="I479" s="6">
        <f t="shared" si="35"/>
        <v>476</v>
      </c>
      <c r="K479">
        <f t="shared" si="38"/>
        <v>9.8148564003472605E-2</v>
      </c>
    </row>
    <row r="480" spans="1:11" x14ac:dyDescent="0.25">
      <c r="A480" s="3">
        <v>42171</v>
      </c>
      <c r="B480">
        <v>2096.290039</v>
      </c>
      <c r="D480">
        <f t="shared" si="36"/>
        <v>5.6898564053051463E-3</v>
      </c>
      <c r="F480">
        <f t="shared" si="39"/>
        <v>3.7253772930084096E-5</v>
      </c>
      <c r="H480">
        <f t="shared" si="37"/>
        <v>9.3287321733842887</v>
      </c>
      <c r="I480" s="6">
        <f t="shared" si="35"/>
        <v>477</v>
      </c>
      <c r="K480">
        <f t="shared" si="38"/>
        <v>9.6891438106683048E-2</v>
      </c>
    </row>
    <row r="481" spans="1:11" x14ac:dyDescent="0.25">
      <c r="A481" s="3">
        <v>42172</v>
      </c>
      <c r="B481">
        <v>2100.4399410000001</v>
      </c>
      <c r="D481">
        <f t="shared" si="36"/>
        <v>1.9796411387709269E-3</v>
      </c>
      <c r="F481">
        <f t="shared" si="39"/>
        <v>3.6972168685378285E-5</v>
      </c>
      <c r="H481">
        <f t="shared" si="37"/>
        <v>10.099347042154168</v>
      </c>
      <c r="I481" s="6">
        <f t="shared" si="35"/>
        <v>478</v>
      </c>
      <c r="K481">
        <f t="shared" si="38"/>
        <v>9.6524538376079938E-2</v>
      </c>
    </row>
    <row r="482" spans="1:11" x14ac:dyDescent="0.25">
      <c r="A482" s="3">
        <v>42173</v>
      </c>
      <c r="B482">
        <v>2121.23999</v>
      </c>
      <c r="D482">
        <f t="shared" si="36"/>
        <v>9.9027106626515746E-3</v>
      </c>
      <c r="F482">
        <f t="shared" si="39"/>
        <v>3.5064537443262578E-5</v>
      </c>
      <c r="H482">
        <f t="shared" si="37"/>
        <v>7.4616577241001227</v>
      </c>
      <c r="I482" s="6">
        <f t="shared" si="35"/>
        <v>479</v>
      </c>
      <c r="K482">
        <f t="shared" si="38"/>
        <v>9.4001401243290886E-2</v>
      </c>
    </row>
    <row r="483" spans="1:11" x14ac:dyDescent="0.25">
      <c r="A483" s="3">
        <v>42174</v>
      </c>
      <c r="B483">
        <v>2109.98999</v>
      </c>
      <c r="D483">
        <f t="shared" si="36"/>
        <v>-5.3035017504077884E-3</v>
      </c>
      <c r="F483">
        <f t="shared" si="39"/>
        <v>3.870046882927591E-5</v>
      </c>
      <c r="H483">
        <f t="shared" si="37"/>
        <v>9.4328684023115272</v>
      </c>
      <c r="I483" s="6">
        <f t="shared" si="35"/>
        <v>480</v>
      </c>
      <c r="K483">
        <f t="shared" si="38"/>
        <v>9.8754838590205438E-2</v>
      </c>
    </row>
    <row r="484" spans="1:11" x14ac:dyDescent="0.25">
      <c r="A484" s="3">
        <v>42177</v>
      </c>
      <c r="B484">
        <v>2122.8500979999999</v>
      </c>
      <c r="D484">
        <f t="shared" si="36"/>
        <v>6.0948668292022815E-3</v>
      </c>
      <c r="F484">
        <f t="shared" si="39"/>
        <v>3.8090239373606335E-5</v>
      </c>
      <c r="H484">
        <f t="shared" si="37"/>
        <v>9.2003052308707094</v>
      </c>
      <c r="I484" s="6">
        <f t="shared" si="35"/>
        <v>481</v>
      </c>
      <c r="K484">
        <f t="shared" si="38"/>
        <v>9.7973161233823602E-2</v>
      </c>
    </row>
    <row r="485" spans="1:11" x14ac:dyDescent="0.25">
      <c r="A485" s="3">
        <v>42178</v>
      </c>
      <c r="B485">
        <v>2124.1999510000001</v>
      </c>
      <c r="D485">
        <f t="shared" si="36"/>
        <v>6.3586826091578631E-4</v>
      </c>
      <c r="F485">
        <f t="shared" si="39"/>
        <v>3.8035824453683862E-5</v>
      </c>
      <c r="H485">
        <f t="shared" si="37"/>
        <v>10.166351892930798</v>
      </c>
      <c r="I485" s="6">
        <f t="shared" si="35"/>
        <v>482</v>
      </c>
      <c r="K485">
        <f t="shared" si="38"/>
        <v>9.7903155017232887E-2</v>
      </c>
    </row>
    <row r="486" spans="1:11" x14ac:dyDescent="0.25">
      <c r="A486" s="3">
        <v>42179</v>
      </c>
      <c r="B486">
        <v>2108.580078</v>
      </c>
      <c r="D486">
        <f t="shared" si="36"/>
        <v>-7.3532969401711923E-3</v>
      </c>
      <c r="F486">
        <f t="shared" si="39"/>
        <v>3.5863960913741466E-5</v>
      </c>
      <c r="H486">
        <f t="shared" si="37"/>
        <v>8.7281088137370357</v>
      </c>
      <c r="I486" s="6">
        <f t="shared" si="35"/>
        <v>483</v>
      </c>
      <c r="K486">
        <f t="shared" si="38"/>
        <v>9.5066914067212932E-2</v>
      </c>
    </row>
    <row r="487" spans="1:11" x14ac:dyDescent="0.25">
      <c r="A487" s="3">
        <v>42180</v>
      </c>
      <c r="B487">
        <v>2102.3100589999999</v>
      </c>
      <c r="D487">
        <f t="shared" si="36"/>
        <v>-2.9735740489150383E-3</v>
      </c>
      <c r="F487">
        <f t="shared" si="39"/>
        <v>3.691476027579625E-5</v>
      </c>
      <c r="H487">
        <f t="shared" si="37"/>
        <v>9.9673704313094831</v>
      </c>
      <c r="I487" s="6">
        <f t="shared" si="35"/>
        <v>484</v>
      </c>
      <c r="K487">
        <f t="shared" si="38"/>
        <v>9.6449570188262918E-2</v>
      </c>
    </row>
    <row r="488" spans="1:11" x14ac:dyDescent="0.25">
      <c r="A488" s="3">
        <v>42181</v>
      </c>
      <c r="B488">
        <v>2101.48999</v>
      </c>
      <c r="D488">
        <f t="shared" si="36"/>
        <v>-3.9007994871601183E-4</v>
      </c>
      <c r="F488">
        <f t="shared" si="39"/>
        <v>3.5294577683688515E-5</v>
      </c>
      <c r="H488">
        <f t="shared" si="37"/>
        <v>10.247470001664315</v>
      </c>
      <c r="I488" s="6">
        <f t="shared" si="35"/>
        <v>485</v>
      </c>
      <c r="K488">
        <f t="shared" si="38"/>
        <v>9.4309244384044907E-2</v>
      </c>
    </row>
    <row r="489" spans="1:11" x14ac:dyDescent="0.25">
      <c r="A489" s="3">
        <v>42184</v>
      </c>
      <c r="B489">
        <v>2057.639893</v>
      </c>
      <c r="D489">
        <f t="shared" si="36"/>
        <v>-2.0866193609611249E-2</v>
      </c>
      <c r="F489">
        <f t="shared" si="39"/>
        <v>3.3266368905700322E-5</v>
      </c>
      <c r="H489">
        <f t="shared" si="37"/>
        <v>-2.7772708424011228</v>
      </c>
      <c r="I489" s="6">
        <f t="shared" si="35"/>
        <v>486</v>
      </c>
      <c r="K489">
        <f t="shared" si="38"/>
        <v>9.1559406749041797E-2</v>
      </c>
    </row>
    <row r="490" spans="1:11" x14ac:dyDescent="0.25">
      <c r="A490" s="3">
        <v>42185</v>
      </c>
      <c r="B490">
        <v>2063.110107</v>
      </c>
      <c r="D490">
        <f t="shared" si="36"/>
        <v>2.6584894755439801E-3</v>
      </c>
      <c r="F490">
        <f t="shared" si="39"/>
        <v>5.6474989293463835E-5</v>
      </c>
      <c r="H490">
        <f t="shared" si="37"/>
        <v>9.6565676186750835</v>
      </c>
      <c r="I490" s="6">
        <f t="shared" si="35"/>
        <v>487</v>
      </c>
      <c r="K490">
        <f t="shared" si="38"/>
        <v>0.1192966776651927</v>
      </c>
    </row>
    <row r="491" spans="1:11" x14ac:dyDescent="0.25">
      <c r="A491" s="3">
        <v>42186</v>
      </c>
      <c r="B491">
        <v>2077.419922</v>
      </c>
      <c r="D491">
        <f t="shared" si="36"/>
        <v>6.9360403748921539E-3</v>
      </c>
      <c r="F491">
        <f t="shared" si="39"/>
        <v>5.362349009725252E-5</v>
      </c>
      <c r="H491">
        <f t="shared" si="37"/>
        <v>8.9363669610982406</v>
      </c>
      <c r="I491" s="6">
        <f t="shared" si="35"/>
        <v>488</v>
      </c>
      <c r="K491">
        <f t="shared" si="38"/>
        <v>0.11624594403465283</v>
      </c>
    </row>
    <row r="492" spans="1:11" x14ac:dyDescent="0.25">
      <c r="A492" s="3">
        <v>42187</v>
      </c>
      <c r="B492">
        <v>2076.780029</v>
      </c>
      <c r="D492">
        <f t="shared" si="36"/>
        <v>-3.0802294385623452E-4</v>
      </c>
      <c r="F492">
        <f t="shared" si="39"/>
        <v>5.3305207057864919E-5</v>
      </c>
      <c r="H492">
        <f t="shared" si="37"/>
        <v>9.8376966344957708</v>
      </c>
      <c r="I492" s="6">
        <f t="shared" si="35"/>
        <v>489</v>
      </c>
      <c r="K492">
        <f t="shared" si="38"/>
        <v>0.11590044080408823</v>
      </c>
    </row>
    <row r="493" spans="1:11" x14ac:dyDescent="0.25">
      <c r="A493" s="3">
        <v>42191</v>
      </c>
      <c r="B493">
        <v>2068.76001</v>
      </c>
      <c r="D493">
        <f t="shared" si="36"/>
        <v>-3.8617566078299609E-3</v>
      </c>
      <c r="F493">
        <f t="shared" si="39"/>
        <v>5.0234227011993764E-5</v>
      </c>
      <c r="H493">
        <f t="shared" si="37"/>
        <v>9.601941380147613</v>
      </c>
      <c r="I493" s="6">
        <f t="shared" si="35"/>
        <v>490</v>
      </c>
      <c r="K493">
        <f t="shared" si="38"/>
        <v>0.11251233357735688</v>
      </c>
    </row>
    <row r="494" spans="1:11" x14ac:dyDescent="0.25">
      <c r="A494" s="3">
        <v>42192</v>
      </c>
      <c r="B494">
        <v>2081.3400879999999</v>
      </c>
      <c r="D494">
        <f t="shared" si="36"/>
        <v>6.0809750474633151E-3</v>
      </c>
      <c r="F494">
        <f t="shared" si="39"/>
        <v>4.819570776956331E-5</v>
      </c>
      <c r="H494">
        <f t="shared" si="37"/>
        <v>9.1729885010345775</v>
      </c>
      <c r="I494" s="6">
        <f t="shared" si="35"/>
        <v>491</v>
      </c>
      <c r="K494">
        <f t="shared" si="38"/>
        <v>0.11020580001946337</v>
      </c>
    </row>
    <row r="495" spans="1:11" x14ac:dyDescent="0.25">
      <c r="A495" s="3">
        <v>42193</v>
      </c>
      <c r="B495">
        <v>2046.6800539999999</v>
      </c>
      <c r="D495">
        <f t="shared" si="36"/>
        <v>-1.6652748966799316E-2</v>
      </c>
      <c r="F495">
        <f t="shared" si="39"/>
        <v>4.7548304031333447E-5</v>
      </c>
      <c r="H495">
        <f t="shared" si="37"/>
        <v>4.121504931292546</v>
      </c>
      <c r="I495" s="6">
        <f t="shared" si="35"/>
        <v>492</v>
      </c>
      <c r="K495">
        <f t="shared" si="38"/>
        <v>0.10946311075378787</v>
      </c>
    </row>
    <row r="496" spans="1:11" x14ac:dyDescent="0.25">
      <c r="A496" s="3">
        <v>42194</v>
      </c>
      <c r="B496">
        <v>2051.3100589999999</v>
      </c>
      <c r="D496">
        <f t="shared" si="36"/>
        <v>2.262202629546896E-3</v>
      </c>
      <c r="F496">
        <f t="shared" si="39"/>
        <v>6.0809000397743633E-5</v>
      </c>
      <c r="H496">
        <f t="shared" si="37"/>
        <v>9.6236147983712783</v>
      </c>
      <c r="I496" s="6">
        <f t="shared" si="35"/>
        <v>493</v>
      </c>
      <c r="K496">
        <f t="shared" si="38"/>
        <v>0.12378961224687392</v>
      </c>
    </row>
    <row r="497" spans="1:11" x14ac:dyDescent="0.25">
      <c r="A497" s="3">
        <v>42195</v>
      </c>
      <c r="B497">
        <v>2076.6201169999999</v>
      </c>
      <c r="D497">
        <f t="shared" si="36"/>
        <v>1.2338484808258832E-2</v>
      </c>
      <c r="F497">
        <f t="shared" si="39"/>
        <v>5.7594825567738173E-5</v>
      </c>
      <c r="H497">
        <f t="shared" si="37"/>
        <v>7.1188159402879876</v>
      </c>
      <c r="I497" s="6">
        <f t="shared" si="35"/>
        <v>494</v>
      </c>
      <c r="K497">
        <f t="shared" si="38"/>
        <v>0.1204736321485744</v>
      </c>
    </row>
    <row r="498" spans="1:11" x14ac:dyDescent="0.25">
      <c r="A498" s="3">
        <v>42198</v>
      </c>
      <c r="B498">
        <v>2099.6000979999999</v>
      </c>
      <c r="D498">
        <f t="shared" si="36"/>
        <v>1.1066049496427928E-2</v>
      </c>
      <c r="F498">
        <f t="shared" si="39"/>
        <v>6.3057072143671058E-5</v>
      </c>
      <c r="H498">
        <f t="shared" si="37"/>
        <v>7.7294605442097479</v>
      </c>
      <c r="I498" s="6">
        <f t="shared" si="35"/>
        <v>495</v>
      </c>
      <c r="K498">
        <f t="shared" si="38"/>
        <v>0.12605705922400817</v>
      </c>
    </row>
    <row r="499" spans="1:11" x14ac:dyDescent="0.25">
      <c r="A499" s="3">
        <v>42199</v>
      </c>
      <c r="B499">
        <v>2108.9499510000001</v>
      </c>
      <c r="D499">
        <f t="shared" si="36"/>
        <v>4.4531589653222462E-3</v>
      </c>
      <c r="F499">
        <f t="shared" si="39"/>
        <v>6.648530465564118E-5</v>
      </c>
      <c r="H499">
        <f t="shared" si="37"/>
        <v>9.3202588209161537</v>
      </c>
      <c r="I499" s="6">
        <f t="shared" si="35"/>
        <v>496</v>
      </c>
      <c r="K499">
        <f t="shared" si="38"/>
        <v>0.12943838987418524</v>
      </c>
    </row>
    <row r="500" spans="1:11" x14ac:dyDescent="0.25">
      <c r="A500" s="3">
        <v>42200</v>
      </c>
      <c r="B500">
        <v>2107.3999020000001</v>
      </c>
      <c r="D500">
        <f t="shared" si="36"/>
        <v>-7.3498614761576409E-4</v>
      </c>
      <c r="F500">
        <f t="shared" si="39"/>
        <v>6.3792677230262228E-5</v>
      </c>
      <c r="H500">
        <f t="shared" si="37"/>
        <v>9.6514040218872719</v>
      </c>
      <c r="I500" s="6">
        <f t="shared" si="35"/>
        <v>497</v>
      </c>
      <c r="K500">
        <f t="shared" si="38"/>
        <v>0.12679019939264266</v>
      </c>
    </row>
    <row r="501" spans="1:11" x14ac:dyDescent="0.25">
      <c r="A501" s="3">
        <v>42201</v>
      </c>
      <c r="B501">
        <v>2124.290039</v>
      </c>
      <c r="D501">
        <f t="shared" si="36"/>
        <v>8.0146805473277783E-3</v>
      </c>
      <c r="F501">
        <f t="shared" si="39"/>
        <v>6.0142125070303419E-5</v>
      </c>
      <c r="H501">
        <f t="shared" si="37"/>
        <v>8.6507449311809559</v>
      </c>
      <c r="I501" s="6">
        <f t="shared" si="35"/>
        <v>498</v>
      </c>
      <c r="K501">
        <f t="shared" si="38"/>
        <v>0.12310895791012311</v>
      </c>
    </row>
    <row r="502" spans="1:11" x14ac:dyDescent="0.25">
      <c r="A502" s="3">
        <v>42202</v>
      </c>
      <c r="B502">
        <v>2126.639893</v>
      </c>
      <c r="D502">
        <f t="shared" si="36"/>
        <v>1.1061832220925132E-3</v>
      </c>
      <c r="F502">
        <f t="shared" si="39"/>
        <v>6.0378347204655445E-5</v>
      </c>
      <c r="H502">
        <f t="shared" si="37"/>
        <v>9.694613779780326</v>
      </c>
      <c r="I502" s="6">
        <f t="shared" si="35"/>
        <v>499</v>
      </c>
      <c r="K502">
        <f t="shared" si="38"/>
        <v>0.12335049045534101</v>
      </c>
    </row>
    <row r="503" spans="1:11" x14ac:dyDescent="0.25">
      <c r="A503" s="3">
        <v>42205</v>
      </c>
      <c r="B503">
        <v>2128.280029</v>
      </c>
      <c r="D503">
        <f t="shared" si="36"/>
        <v>7.7123353389476929E-4</v>
      </c>
      <c r="F503">
        <f t="shared" si="39"/>
        <v>5.6964293484966769E-5</v>
      </c>
      <c r="H503">
        <f t="shared" si="37"/>
        <v>9.7626442674072553</v>
      </c>
      <c r="I503" s="6">
        <f t="shared" si="35"/>
        <v>500</v>
      </c>
      <c r="K503">
        <f t="shared" si="38"/>
        <v>0.1198123614582887</v>
      </c>
    </row>
    <row r="504" spans="1:11" x14ac:dyDescent="0.25">
      <c r="A504" s="3">
        <v>42206</v>
      </c>
      <c r="B504">
        <v>2119.209961</v>
      </c>
      <c r="D504">
        <f t="shared" si="36"/>
        <v>-4.2616891933443934E-3</v>
      </c>
      <c r="F504">
        <f t="shared" si="39"/>
        <v>5.3710985534894137E-5</v>
      </c>
      <c r="H504">
        <f t="shared" si="37"/>
        <v>9.4937499864286465</v>
      </c>
      <c r="I504" s="6">
        <f t="shared" si="35"/>
        <v>501</v>
      </c>
      <c r="K504">
        <f t="shared" si="38"/>
        <v>0.11634074245419497</v>
      </c>
    </row>
    <row r="505" spans="1:11" x14ac:dyDescent="0.25">
      <c r="A505" s="3">
        <v>42207</v>
      </c>
      <c r="B505">
        <v>2114.1499020000001</v>
      </c>
      <c r="D505">
        <f t="shared" si="36"/>
        <v>-2.3877100868345295E-3</v>
      </c>
      <c r="F505">
        <f t="shared" si="39"/>
        <v>5.1659311668845112E-5</v>
      </c>
      <c r="H505">
        <f t="shared" si="37"/>
        <v>9.7604793624808437</v>
      </c>
      <c r="I505" s="6">
        <f t="shared" si="35"/>
        <v>502</v>
      </c>
      <c r="K505">
        <f t="shared" si="38"/>
        <v>0.11409709260340058</v>
      </c>
    </row>
    <row r="506" spans="1:11" x14ac:dyDescent="0.25">
      <c r="A506" s="3">
        <v>42208</v>
      </c>
      <c r="B506">
        <v>2102.1499020000001</v>
      </c>
      <c r="D506">
        <f t="shared" si="36"/>
        <v>-5.6760402791911392E-3</v>
      </c>
      <c r="F506">
        <f t="shared" si="39"/>
        <v>4.9006883630220607E-5</v>
      </c>
      <c r="H506">
        <f t="shared" si="37"/>
        <v>9.2661435036089657</v>
      </c>
      <c r="I506" s="6">
        <f t="shared" si="35"/>
        <v>503</v>
      </c>
      <c r="K506">
        <f t="shared" si="38"/>
        <v>0.1111293600936116</v>
      </c>
    </row>
    <row r="507" spans="1:11" x14ac:dyDescent="0.25">
      <c r="A507" s="3">
        <v>42209</v>
      </c>
      <c r="B507">
        <v>2079.6499020000001</v>
      </c>
      <c r="D507">
        <f t="shared" si="36"/>
        <v>-1.070332804458585E-2</v>
      </c>
      <c r="F507">
        <f t="shared" si="39"/>
        <v>4.8037897567957263E-5</v>
      </c>
      <c r="H507">
        <f t="shared" si="37"/>
        <v>7.5587108935640099</v>
      </c>
      <c r="I507" s="6">
        <f t="shared" si="35"/>
        <v>504</v>
      </c>
      <c r="K507">
        <f t="shared" si="38"/>
        <v>0.11002522523096797</v>
      </c>
    </row>
    <row r="508" spans="1:11" x14ac:dyDescent="0.25">
      <c r="A508" s="3">
        <v>42212</v>
      </c>
      <c r="B508">
        <v>2067.639893</v>
      </c>
      <c r="D508">
        <f t="shared" si="36"/>
        <v>-5.7750148178547034E-3</v>
      </c>
      <c r="F508">
        <f t="shared" si="39"/>
        <v>5.1877224149702344E-5</v>
      </c>
      <c r="H508">
        <f t="shared" si="37"/>
        <v>9.2237513550558301</v>
      </c>
      <c r="I508" s="6">
        <f t="shared" si="35"/>
        <v>505</v>
      </c>
      <c r="K508">
        <f t="shared" si="38"/>
        <v>0.11433748504197996</v>
      </c>
    </row>
    <row r="509" spans="1:11" x14ac:dyDescent="0.25">
      <c r="A509" s="3">
        <v>42213</v>
      </c>
      <c r="B509">
        <v>2093.25</v>
      </c>
      <c r="D509">
        <f t="shared" si="36"/>
        <v>1.2386154420169127E-2</v>
      </c>
      <c r="F509">
        <f t="shared" si="39"/>
        <v>5.0807990189494597E-5</v>
      </c>
      <c r="H509">
        <f t="shared" si="37"/>
        <v>6.8679156960014209</v>
      </c>
      <c r="I509" s="6">
        <f t="shared" si="35"/>
        <v>506</v>
      </c>
      <c r="K509">
        <f t="shared" si="38"/>
        <v>0.11315305355028046</v>
      </c>
    </row>
    <row r="510" spans="1:11" x14ac:dyDescent="0.25">
      <c r="A510" s="3">
        <v>42214</v>
      </c>
      <c r="B510">
        <v>2108.570068</v>
      </c>
      <c r="D510">
        <f t="shared" si="36"/>
        <v>7.3187951749671522E-3</v>
      </c>
      <c r="F510">
        <f t="shared" si="39"/>
        <v>5.6729954576959956E-5</v>
      </c>
      <c r="H510">
        <f t="shared" si="37"/>
        <v>8.8330021992686572</v>
      </c>
      <c r="I510" s="6">
        <f t="shared" si="35"/>
        <v>507</v>
      </c>
      <c r="K510">
        <f t="shared" si="38"/>
        <v>0.1195656662817295</v>
      </c>
    </row>
    <row r="511" spans="1:11" x14ac:dyDescent="0.25">
      <c r="A511" s="3">
        <v>42215</v>
      </c>
      <c r="B511">
        <v>2108.6298830000001</v>
      </c>
      <c r="D511">
        <f t="shared" si="36"/>
        <v>2.836756572989134E-5</v>
      </c>
      <c r="F511">
        <f t="shared" si="39"/>
        <v>5.6547278751708089E-5</v>
      </c>
      <c r="H511">
        <f t="shared" si="37"/>
        <v>9.7804192467594842</v>
      </c>
      <c r="I511" s="6">
        <f t="shared" si="35"/>
        <v>508</v>
      </c>
      <c r="K511">
        <f t="shared" si="38"/>
        <v>0.11937300467622669</v>
      </c>
    </row>
    <row r="512" spans="1:11" x14ac:dyDescent="0.25">
      <c r="A512" s="3">
        <v>42216</v>
      </c>
      <c r="B512">
        <v>2103.8400879999999</v>
      </c>
      <c r="D512">
        <f t="shared" si="36"/>
        <v>-2.2715200228432598E-3</v>
      </c>
      <c r="F512">
        <f t="shared" si="39"/>
        <v>5.3283756482042072E-5</v>
      </c>
      <c r="H512">
        <f t="shared" si="37"/>
        <v>9.743042703656279</v>
      </c>
      <c r="I512" s="6">
        <f t="shared" si="35"/>
        <v>509</v>
      </c>
      <c r="K512">
        <f t="shared" si="38"/>
        <v>0.11587711867955038</v>
      </c>
    </row>
    <row r="513" spans="1:11" x14ac:dyDescent="0.25">
      <c r="A513" s="3">
        <v>42219</v>
      </c>
      <c r="B513">
        <v>2098.040039</v>
      </c>
      <c r="D513">
        <f t="shared" si="36"/>
        <v>-2.7568868152492132E-3</v>
      </c>
      <c r="F513">
        <f t="shared" si="39"/>
        <v>5.050633143689069E-5</v>
      </c>
      <c r="H513">
        <f t="shared" si="37"/>
        <v>9.7429272579524557</v>
      </c>
      <c r="I513" s="6">
        <f t="shared" si="35"/>
        <v>510</v>
      </c>
      <c r="K513">
        <f t="shared" si="38"/>
        <v>0.11281664558963121</v>
      </c>
    </row>
    <row r="514" spans="1:11" x14ac:dyDescent="0.25">
      <c r="A514" s="3">
        <v>42220</v>
      </c>
      <c r="B514">
        <v>2093.320068</v>
      </c>
      <c r="D514">
        <f t="shared" si="36"/>
        <v>-2.2497049209078447E-3</v>
      </c>
      <c r="F514">
        <f t="shared" si="39"/>
        <v>4.8030060655402988E-5</v>
      </c>
      <c r="H514">
        <f t="shared" si="37"/>
        <v>9.8383083838667051</v>
      </c>
      <c r="I514" s="6">
        <f t="shared" si="35"/>
        <v>511</v>
      </c>
      <c r="K514">
        <f t="shared" si="38"/>
        <v>0.11001625009589062</v>
      </c>
    </row>
    <row r="515" spans="1:11" x14ac:dyDescent="0.25">
      <c r="A515" s="3">
        <v>42221</v>
      </c>
      <c r="B515">
        <v>2099.8400879999999</v>
      </c>
      <c r="D515">
        <f t="shared" si="36"/>
        <v>3.1146789732108618E-3</v>
      </c>
      <c r="F515">
        <f t="shared" si="39"/>
        <v>4.5550154937609227E-5</v>
      </c>
      <c r="H515">
        <f t="shared" si="37"/>
        <v>9.7837175622483166</v>
      </c>
      <c r="I515" s="6">
        <f t="shared" si="35"/>
        <v>512</v>
      </c>
      <c r="K515">
        <f t="shared" si="38"/>
        <v>0.10713841068579244</v>
      </c>
    </row>
    <row r="516" spans="1:11" x14ac:dyDescent="0.25">
      <c r="A516" s="3">
        <v>42222</v>
      </c>
      <c r="B516">
        <v>2083.5600589999999</v>
      </c>
      <c r="D516">
        <f t="shared" si="36"/>
        <v>-7.7529851406475357E-3</v>
      </c>
      <c r="F516">
        <f t="shared" si="39"/>
        <v>4.3481170392604593E-5</v>
      </c>
      <c r="H516">
        <f t="shared" si="37"/>
        <v>8.6607731800208789</v>
      </c>
      <c r="I516" s="6">
        <f t="shared" ref="I516:I579" si="40">I515+1</f>
        <v>513</v>
      </c>
      <c r="K516">
        <f t="shared" si="38"/>
        <v>0.10467690738141033</v>
      </c>
    </row>
    <row r="517" spans="1:11" x14ac:dyDescent="0.25">
      <c r="A517" s="3">
        <v>42223</v>
      </c>
      <c r="B517">
        <v>2077.570068</v>
      </c>
      <c r="D517">
        <f t="shared" ref="D517:D580" si="41">($B517-$B516)/$B516</f>
        <v>-2.8748828113334063E-3</v>
      </c>
      <c r="F517">
        <f t="shared" si="39"/>
        <v>4.4440815897919066E-5</v>
      </c>
      <c r="H517">
        <f t="shared" ref="H517:H580" si="42">-LN(F517)-D517*D517/F517</f>
        <v>9.8353756487414277</v>
      </c>
      <c r="I517" s="6">
        <f t="shared" si="40"/>
        <v>514</v>
      </c>
      <c r="K517">
        <f t="shared" ref="K517:K580" si="43">SQRT(F517*252)</f>
        <v>0.10582573225012717</v>
      </c>
    </row>
    <row r="518" spans="1:11" x14ac:dyDescent="0.25">
      <c r="A518" s="3">
        <v>42226</v>
      </c>
      <c r="B518">
        <v>2104.179932</v>
      </c>
      <c r="D518">
        <f t="shared" si="41"/>
        <v>1.2808166814617401E-2</v>
      </c>
      <c r="F518">
        <f t="shared" ref="F518:F581" si="44">$D$1283*$F517+(1-$D$1283)*$D517*$D517</f>
        <v>4.2352962638205555E-5</v>
      </c>
      <c r="H518">
        <f t="shared" si="42"/>
        <v>6.1960917410983942</v>
      </c>
      <c r="I518" s="6">
        <f t="shared" si="40"/>
        <v>515</v>
      </c>
      <c r="K518">
        <f t="shared" si="43"/>
        <v>0.10330995394843519</v>
      </c>
    </row>
    <row r="519" spans="1:11" x14ac:dyDescent="0.25">
      <c r="A519" s="3">
        <v>42227</v>
      </c>
      <c r="B519">
        <v>2084.070068</v>
      </c>
      <c r="D519">
        <f t="shared" si="41"/>
        <v>-9.5571028381046339E-3</v>
      </c>
      <c r="F519">
        <f t="shared" si="44"/>
        <v>4.9376533646800173E-5</v>
      </c>
      <c r="H519">
        <f t="shared" si="42"/>
        <v>8.0662048401695383</v>
      </c>
      <c r="I519" s="6">
        <f t="shared" si="40"/>
        <v>516</v>
      </c>
      <c r="K519">
        <f t="shared" si="43"/>
        <v>0.11154768701767707</v>
      </c>
    </row>
    <row r="520" spans="1:11" x14ac:dyDescent="0.25">
      <c r="A520" s="3">
        <v>42228</v>
      </c>
      <c r="B520">
        <v>2086.0500489999999</v>
      </c>
      <c r="D520">
        <f t="shared" si="41"/>
        <v>9.5005490957415957E-4</v>
      </c>
      <c r="F520">
        <f t="shared" si="44"/>
        <v>5.1798309412576345E-5</v>
      </c>
      <c r="H520">
        <f t="shared" si="42"/>
        <v>9.8507276833070776</v>
      </c>
      <c r="I520" s="6">
        <f t="shared" si="40"/>
        <v>517</v>
      </c>
      <c r="K520">
        <f t="shared" si="43"/>
        <v>0.11425048784127462</v>
      </c>
    </row>
    <row r="521" spans="1:11" x14ac:dyDescent="0.25">
      <c r="A521" s="3">
        <v>42229</v>
      </c>
      <c r="B521">
        <v>2083.389893</v>
      </c>
      <c r="D521">
        <f t="shared" si="41"/>
        <v>-1.275211973593408E-3</v>
      </c>
      <c r="F521">
        <f t="shared" si="44"/>
        <v>4.8860915528977177E-5</v>
      </c>
      <c r="H521">
        <f t="shared" si="42"/>
        <v>9.8932512336860707</v>
      </c>
      <c r="I521" s="6">
        <f t="shared" si="40"/>
        <v>518</v>
      </c>
      <c r="K521">
        <f t="shared" si="43"/>
        <v>0.11096373602804768</v>
      </c>
    </row>
    <row r="522" spans="1:11" x14ac:dyDescent="0.25">
      <c r="A522" s="3">
        <v>42230</v>
      </c>
      <c r="B522">
        <v>2091.540039</v>
      </c>
      <c r="D522">
        <f t="shared" si="41"/>
        <v>3.9119638755010268E-3</v>
      </c>
      <c r="F522">
        <f t="shared" si="44"/>
        <v>4.6134809949366896E-5</v>
      </c>
      <c r="H522">
        <f t="shared" si="42"/>
        <v>9.6522309852844614</v>
      </c>
      <c r="I522" s="6">
        <f t="shared" si="40"/>
        <v>519</v>
      </c>
      <c r="K522">
        <f t="shared" si="43"/>
        <v>0.10782380120938261</v>
      </c>
    </row>
    <row r="523" spans="1:11" x14ac:dyDescent="0.25">
      <c r="A523" s="3">
        <v>42233</v>
      </c>
      <c r="B523">
        <v>2102.4399410000001</v>
      </c>
      <c r="D523">
        <f t="shared" si="41"/>
        <v>5.211424020938913E-3</v>
      </c>
      <c r="F523">
        <f t="shared" si="44"/>
        <v>4.4355410005594503E-5</v>
      </c>
      <c r="H523">
        <f t="shared" si="42"/>
        <v>9.4109731042194724</v>
      </c>
      <c r="I523" s="6">
        <f t="shared" si="40"/>
        <v>520</v>
      </c>
      <c r="K523">
        <f t="shared" si="43"/>
        <v>0.10572399595839072</v>
      </c>
    </row>
    <row r="524" spans="1:11" x14ac:dyDescent="0.25">
      <c r="A524" s="3">
        <v>42234</v>
      </c>
      <c r="B524">
        <v>2096.919922</v>
      </c>
      <c r="D524">
        <f t="shared" si="41"/>
        <v>-2.6255299342222908E-3</v>
      </c>
      <c r="F524">
        <f t="shared" si="44"/>
        <v>4.3362933238143789E-5</v>
      </c>
      <c r="H524">
        <f t="shared" si="42"/>
        <v>9.8869355099326945</v>
      </c>
      <c r="I524" s="6">
        <f t="shared" si="40"/>
        <v>521</v>
      </c>
      <c r="K524">
        <f t="shared" si="43"/>
        <v>0.1045344879741238</v>
      </c>
    </row>
    <row r="525" spans="1:11" x14ac:dyDescent="0.25">
      <c r="A525" s="3">
        <v>42235</v>
      </c>
      <c r="B525">
        <v>2079.610107</v>
      </c>
      <c r="D525">
        <f t="shared" si="41"/>
        <v>-8.2548765064382225E-3</v>
      </c>
      <c r="F525">
        <f t="shared" si="44"/>
        <v>4.1258131627493394E-5</v>
      </c>
      <c r="H525">
        <f t="shared" si="42"/>
        <v>8.4440367407335462</v>
      </c>
      <c r="I525" s="6">
        <f t="shared" si="40"/>
        <v>522</v>
      </c>
      <c r="K525">
        <f t="shared" si="43"/>
        <v>0.10196592161172445</v>
      </c>
    </row>
    <row r="526" spans="1:11" x14ac:dyDescent="0.25">
      <c r="A526" s="3">
        <v>42236</v>
      </c>
      <c r="B526">
        <v>2035.7299800000001</v>
      </c>
      <c r="D526">
        <f t="shared" si="41"/>
        <v>-2.1100170100298469E-2</v>
      </c>
      <c r="F526">
        <f t="shared" si="44"/>
        <v>4.2809763677193602E-5</v>
      </c>
      <c r="H526">
        <f t="shared" si="42"/>
        <v>-0.34115370298134096</v>
      </c>
      <c r="I526" s="6">
        <f t="shared" si="40"/>
        <v>523</v>
      </c>
      <c r="K526">
        <f t="shared" si="43"/>
        <v>0.10386558836618021</v>
      </c>
    </row>
    <row r="527" spans="1:11" x14ac:dyDescent="0.25">
      <c r="A527" s="3">
        <v>42237</v>
      </c>
      <c r="B527">
        <v>1970.8900149999999</v>
      </c>
      <c r="D527">
        <f t="shared" si="41"/>
        <v>-3.1850965323014069E-2</v>
      </c>
      <c r="F527">
        <f t="shared" si="44"/>
        <v>6.6034298565259184E-5</v>
      </c>
      <c r="H527">
        <f t="shared" si="42"/>
        <v>-5.737649536981257</v>
      </c>
      <c r="I527" s="6">
        <f t="shared" si="40"/>
        <v>524</v>
      </c>
      <c r="K527">
        <f t="shared" si="43"/>
        <v>0.128998617195865</v>
      </c>
    </row>
    <row r="528" spans="1:11" x14ac:dyDescent="0.25">
      <c r="A528" s="3">
        <v>42240</v>
      </c>
      <c r="B528">
        <v>1893.209961</v>
      </c>
      <c r="D528">
        <f t="shared" si="41"/>
        <v>-3.9413693006101071E-2</v>
      </c>
      <c r="F528">
        <f t="shared" si="44"/>
        <v>1.207731085290005E-4</v>
      </c>
      <c r="H528">
        <f t="shared" si="42"/>
        <v>-3.8408624193126339</v>
      </c>
      <c r="I528" s="6">
        <f t="shared" si="40"/>
        <v>525</v>
      </c>
      <c r="K528">
        <f t="shared" si="43"/>
        <v>0.17445579196262911</v>
      </c>
    </row>
    <row r="529" spans="1:11" x14ac:dyDescent="0.25">
      <c r="A529" s="3">
        <v>42241</v>
      </c>
      <c r="B529">
        <v>1867.6099850000001</v>
      </c>
      <c r="D529">
        <f t="shared" si="41"/>
        <v>-1.3521995197235268E-2</v>
      </c>
      <c r="F529">
        <f t="shared" si="44"/>
        <v>2.0345797549298043E-4</v>
      </c>
      <c r="H529">
        <f t="shared" si="42"/>
        <v>7.6013674424959472</v>
      </c>
      <c r="I529" s="6">
        <f t="shared" si="40"/>
        <v>526</v>
      </c>
      <c r="K529">
        <f t="shared" si="43"/>
        <v>0.22643190990721929</v>
      </c>
    </row>
    <row r="530" spans="1:11" x14ac:dyDescent="0.25">
      <c r="A530" s="3">
        <v>42242</v>
      </c>
      <c r="B530">
        <v>1940.51001</v>
      </c>
      <c r="D530">
        <f t="shared" si="41"/>
        <v>3.9033859095586231E-2</v>
      </c>
      <c r="F530">
        <f t="shared" si="44"/>
        <v>2.0226828128871541E-4</v>
      </c>
      <c r="H530">
        <f t="shared" si="42"/>
        <v>0.97313713943750457</v>
      </c>
      <c r="I530" s="6">
        <f t="shared" si="40"/>
        <v>527</v>
      </c>
      <c r="K530">
        <f t="shared" si="43"/>
        <v>0.22576892364706946</v>
      </c>
    </row>
    <row r="531" spans="1:11" x14ac:dyDescent="0.25">
      <c r="A531" s="3">
        <v>42243</v>
      </c>
      <c r="B531">
        <v>1987.660034</v>
      </c>
      <c r="D531">
        <f t="shared" si="41"/>
        <v>2.4297748404812421E-2</v>
      </c>
      <c r="F531">
        <f t="shared" si="44"/>
        <v>2.7853003129312313E-4</v>
      </c>
      <c r="H531">
        <f t="shared" si="42"/>
        <v>6.0663547894719292</v>
      </c>
      <c r="I531" s="6">
        <f t="shared" si="40"/>
        <v>528</v>
      </c>
      <c r="K531">
        <f t="shared" si="43"/>
        <v>0.26493313851964051</v>
      </c>
    </row>
    <row r="532" spans="1:11" x14ac:dyDescent="0.25">
      <c r="A532" s="3">
        <v>42244</v>
      </c>
      <c r="B532">
        <v>1988.869995</v>
      </c>
      <c r="D532">
        <f t="shared" si="41"/>
        <v>6.0873639319752057E-4</v>
      </c>
      <c r="F532">
        <f t="shared" si="44"/>
        <v>2.9652816857579937E-4</v>
      </c>
      <c r="H532">
        <f t="shared" si="42"/>
        <v>8.1221186783695671</v>
      </c>
      <c r="I532" s="6">
        <f t="shared" si="40"/>
        <v>529</v>
      </c>
      <c r="K532">
        <f t="shared" si="43"/>
        <v>0.27335891878828728</v>
      </c>
    </row>
    <row r="533" spans="1:11" x14ac:dyDescent="0.25">
      <c r="A533" s="3">
        <v>42247</v>
      </c>
      <c r="B533">
        <v>1972.1800539999999</v>
      </c>
      <c r="D533">
        <f t="shared" si="41"/>
        <v>-8.3916701654499493E-3</v>
      </c>
      <c r="F533">
        <f t="shared" si="44"/>
        <v>2.7943573323903261E-4</v>
      </c>
      <c r="H533">
        <f t="shared" si="42"/>
        <v>7.9307299119768597</v>
      </c>
      <c r="I533" s="6">
        <f t="shared" si="40"/>
        <v>530</v>
      </c>
      <c r="K533">
        <f t="shared" si="43"/>
        <v>0.26536353324493595</v>
      </c>
    </row>
    <row r="534" spans="1:11" x14ac:dyDescent="0.25">
      <c r="A534" s="3">
        <v>42248</v>
      </c>
      <c r="B534">
        <v>1913.849976</v>
      </c>
      <c r="D534">
        <f t="shared" si="41"/>
        <v>-2.9576446573270111E-2</v>
      </c>
      <c r="F534">
        <f t="shared" si="44"/>
        <v>2.6737261005530623E-4</v>
      </c>
      <c r="H534">
        <f t="shared" si="42"/>
        <v>4.9551552726299786</v>
      </c>
      <c r="I534" s="6">
        <f t="shared" si="40"/>
        <v>531</v>
      </c>
      <c r="K534">
        <f t="shared" si="43"/>
        <v>0.25957252885068011</v>
      </c>
    </row>
    <row r="535" spans="1:11" x14ac:dyDescent="0.25">
      <c r="A535" s="3">
        <v>42249</v>
      </c>
      <c r="B535">
        <v>1948.8599850000001</v>
      </c>
      <c r="D535">
        <f t="shared" si="41"/>
        <v>1.8292974600429224E-2</v>
      </c>
      <c r="F535">
        <f t="shared" si="44"/>
        <v>3.0242771321970798E-4</v>
      </c>
      <c r="H535">
        <f t="shared" si="42"/>
        <v>6.9971793339275283</v>
      </c>
      <c r="I535" s="6">
        <f t="shared" si="40"/>
        <v>532</v>
      </c>
      <c r="K535">
        <f t="shared" si="43"/>
        <v>0.27606481798912086</v>
      </c>
    </row>
    <row r="536" spans="1:11" x14ac:dyDescent="0.25">
      <c r="A536" s="3">
        <v>42250</v>
      </c>
      <c r="B536">
        <v>1951.130005</v>
      </c>
      <c r="D536">
        <f t="shared" si="41"/>
        <v>1.1647937858398438E-3</v>
      </c>
      <c r="F536">
        <f t="shared" si="44"/>
        <v>3.0428640397716701E-4</v>
      </c>
      <c r="H536">
        <f t="shared" si="42"/>
        <v>8.0930824068827061</v>
      </c>
      <c r="I536" s="6">
        <f t="shared" si="40"/>
        <v>533</v>
      </c>
      <c r="K536">
        <f t="shared" si="43"/>
        <v>0.27691185204365321</v>
      </c>
    </row>
    <row r="537" spans="1:11" x14ac:dyDescent="0.25">
      <c r="A537" s="3">
        <v>42251</v>
      </c>
      <c r="B537">
        <v>1921.219971</v>
      </c>
      <c r="D537">
        <f t="shared" si="41"/>
        <v>-1.5329595630917478E-2</v>
      </c>
      <c r="F537">
        <f t="shared" si="44"/>
        <v>2.8680312661025025E-4</v>
      </c>
      <c r="H537">
        <f t="shared" si="42"/>
        <v>7.3373493440609572</v>
      </c>
      <c r="I537" s="6">
        <f t="shared" si="40"/>
        <v>534</v>
      </c>
      <c r="K537">
        <f t="shared" si="43"/>
        <v>0.26883896277471214</v>
      </c>
    </row>
    <row r="538" spans="1:11" x14ac:dyDescent="0.25">
      <c r="A538" s="3">
        <v>42255</v>
      </c>
      <c r="B538">
        <v>1969.410034</v>
      </c>
      <c r="D538">
        <f t="shared" si="41"/>
        <v>2.5083053334552293E-2</v>
      </c>
      <c r="F538">
        <f t="shared" si="44"/>
        <v>2.8381315994395831E-4</v>
      </c>
      <c r="H538">
        <f t="shared" si="42"/>
        <v>5.9503854333342971</v>
      </c>
      <c r="I538" s="6">
        <f t="shared" si="40"/>
        <v>535</v>
      </c>
      <c r="K538">
        <f t="shared" si="43"/>
        <v>0.26743394755692013</v>
      </c>
    </row>
    <row r="539" spans="1:11" x14ac:dyDescent="0.25">
      <c r="A539" s="3">
        <v>42256</v>
      </c>
      <c r="B539">
        <v>1942.040039</v>
      </c>
      <c r="D539">
        <f t="shared" si="41"/>
        <v>-1.3897560450837034E-2</v>
      </c>
      <c r="F539">
        <f t="shared" si="44"/>
        <v>3.0374447664525533E-4</v>
      </c>
      <c r="H539">
        <f t="shared" si="42"/>
        <v>7.463453134606068</v>
      </c>
      <c r="I539" s="6">
        <f t="shared" si="40"/>
        <v>536</v>
      </c>
      <c r="K539">
        <f t="shared" si="43"/>
        <v>0.27666515522306806</v>
      </c>
    </row>
    <row r="540" spans="1:11" x14ac:dyDescent="0.25">
      <c r="A540" s="3">
        <v>42257</v>
      </c>
      <c r="B540">
        <v>1952.290039</v>
      </c>
      <c r="D540">
        <f t="shared" si="41"/>
        <v>5.2779550339641578E-3</v>
      </c>
      <c r="F540">
        <f t="shared" si="44"/>
        <v>2.9736117789518686E-4</v>
      </c>
      <c r="H540">
        <f t="shared" si="42"/>
        <v>8.0268830230698303</v>
      </c>
      <c r="I540" s="6">
        <f t="shared" si="40"/>
        <v>537</v>
      </c>
      <c r="K540">
        <f t="shared" si="43"/>
        <v>0.27374261054791432</v>
      </c>
    </row>
    <row r="541" spans="1:11" x14ac:dyDescent="0.25">
      <c r="A541" s="3">
        <v>42258</v>
      </c>
      <c r="B541">
        <v>1961.0500489999999</v>
      </c>
      <c r="D541">
        <f t="shared" si="41"/>
        <v>4.4870433311676424E-3</v>
      </c>
      <c r="F541">
        <f t="shared" si="44"/>
        <v>2.8180700721359389E-4</v>
      </c>
      <c r="H541">
        <f t="shared" si="42"/>
        <v>8.1028436030864555</v>
      </c>
      <c r="I541" s="6">
        <f t="shared" si="40"/>
        <v>538</v>
      </c>
      <c r="K541">
        <f t="shared" si="43"/>
        <v>0.26648708377297703</v>
      </c>
    </row>
    <row r="542" spans="1:11" x14ac:dyDescent="0.25">
      <c r="A542" s="3">
        <v>42261</v>
      </c>
      <c r="B542">
        <v>1953.030029</v>
      </c>
      <c r="D542">
        <f t="shared" si="41"/>
        <v>-4.0896559494183167E-3</v>
      </c>
      <c r="F542">
        <f t="shared" si="44"/>
        <v>2.6670479007336414E-4</v>
      </c>
      <c r="H542">
        <f t="shared" si="42"/>
        <v>8.1666573100333046</v>
      </c>
      <c r="I542" s="6">
        <f t="shared" si="40"/>
        <v>539</v>
      </c>
      <c r="K542">
        <f t="shared" si="43"/>
        <v>0.25924815736758433</v>
      </c>
    </row>
    <row r="543" spans="1:11" x14ac:dyDescent="0.25">
      <c r="A543" s="3">
        <v>42262</v>
      </c>
      <c r="B543">
        <v>1978.089966</v>
      </c>
      <c r="D543">
        <f t="shared" si="41"/>
        <v>1.2831311668480234E-2</v>
      </c>
      <c r="F543">
        <f t="shared" si="44"/>
        <v>2.522774770859721E-4</v>
      </c>
      <c r="H543">
        <f t="shared" si="42"/>
        <v>7.632356093009208</v>
      </c>
      <c r="I543" s="6">
        <f t="shared" si="40"/>
        <v>540</v>
      </c>
      <c r="K543">
        <f t="shared" si="43"/>
        <v>0.25213870037276104</v>
      </c>
    </row>
    <row r="544" spans="1:11" x14ac:dyDescent="0.25">
      <c r="A544" s="3">
        <v>42263</v>
      </c>
      <c r="B544">
        <v>1995.3100589999999</v>
      </c>
      <c r="D544">
        <f t="shared" si="41"/>
        <v>8.7054144634389728E-3</v>
      </c>
      <c r="F544">
        <f t="shared" si="44"/>
        <v>2.4721971687671209E-4</v>
      </c>
      <c r="H544">
        <f t="shared" si="42"/>
        <v>7.9986869709771993</v>
      </c>
      <c r="I544" s="6">
        <f t="shared" si="40"/>
        <v>541</v>
      </c>
      <c r="K544">
        <f t="shared" si="43"/>
        <v>0.2495984147644601</v>
      </c>
    </row>
    <row r="545" spans="1:11" x14ac:dyDescent="0.25">
      <c r="A545" s="3">
        <v>42264</v>
      </c>
      <c r="B545">
        <v>1990.1999510000001</v>
      </c>
      <c r="D545">
        <f t="shared" si="41"/>
        <v>-2.5610596092323188E-3</v>
      </c>
      <c r="F545">
        <f t="shared" si="44"/>
        <v>2.3732549264845793E-4</v>
      </c>
      <c r="H545">
        <f t="shared" si="42"/>
        <v>8.3184407124562494</v>
      </c>
      <c r="I545" s="6">
        <f t="shared" si="40"/>
        <v>542</v>
      </c>
      <c r="K545">
        <f t="shared" si="43"/>
        <v>0.24455270218791572</v>
      </c>
    </row>
    <row r="546" spans="1:11" x14ac:dyDescent="0.25">
      <c r="A546" s="3">
        <v>42265</v>
      </c>
      <c r="B546">
        <v>1958.030029</v>
      </c>
      <c r="D546">
        <f t="shared" si="41"/>
        <v>-1.6164165808483653E-2</v>
      </c>
      <c r="F546">
        <f t="shared" si="44"/>
        <v>2.2400704061712674E-4</v>
      </c>
      <c r="H546">
        <f t="shared" si="42"/>
        <v>7.2374400210033478</v>
      </c>
      <c r="I546" s="6">
        <f t="shared" si="40"/>
        <v>543</v>
      </c>
      <c r="K546">
        <f t="shared" si="43"/>
        <v>0.237591612300426</v>
      </c>
    </row>
    <row r="547" spans="1:11" x14ac:dyDescent="0.25">
      <c r="A547" s="3">
        <v>42268</v>
      </c>
      <c r="B547">
        <v>1966.969971</v>
      </c>
      <c r="D547">
        <f t="shared" si="41"/>
        <v>4.5657839091291959E-3</v>
      </c>
      <c r="F547">
        <f t="shared" si="44"/>
        <v>2.2615822637135394E-4</v>
      </c>
      <c r="H547">
        <f t="shared" si="42"/>
        <v>8.3020995895584715</v>
      </c>
      <c r="I547" s="6">
        <f t="shared" si="40"/>
        <v>544</v>
      </c>
      <c r="K547">
        <f t="shared" si="43"/>
        <v>0.23872970708644786</v>
      </c>
    </row>
    <row r="548" spans="1:11" x14ac:dyDescent="0.25">
      <c r="A548" s="3">
        <v>42269</v>
      </c>
      <c r="B548">
        <v>1942.73999</v>
      </c>
      <c r="D548">
        <f t="shared" si="41"/>
        <v>-1.2318429542511786E-2</v>
      </c>
      <c r="F548">
        <f t="shared" si="44"/>
        <v>2.1430886201237256E-4</v>
      </c>
      <c r="H548">
        <f t="shared" si="42"/>
        <v>7.740031493192113</v>
      </c>
      <c r="I548" s="6">
        <f t="shared" si="40"/>
        <v>545</v>
      </c>
      <c r="K548">
        <f t="shared" si="43"/>
        <v>0.23239155153989113</v>
      </c>
    </row>
    <row r="549" spans="1:11" x14ac:dyDescent="0.25">
      <c r="A549" s="3">
        <v>42270</v>
      </c>
      <c r="B549">
        <v>1938.76001</v>
      </c>
      <c r="D549">
        <f t="shared" si="41"/>
        <v>-2.0486426492924916E-3</v>
      </c>
      <c r="F549">
        <f t="shared" si="44"/>
        <v>2.1069797765294526E-4</v>
      </c>
      <c r="H549">
        <f t="shared" si="42"/>
        <v>8.4451656280829877</v>
      </c>
      <c r="I549" s="6">
        <f t="shared" si="40"/>
        <v>546</v>
      </c>
      <c r="K549">
        <f t="shared" si="43"/>
        <v>0.23042545512278412</v>
      </c>
    </row>
    <row r="550" spans="1:11" x14ac:dyDescent="0.25">
      <c r="A550" s="3">
        <v>42271</v>
      </c>
      <c r="B550">
        <v>1932.23999</v>
      </c>
      <c r="D550">
        <f t="shared" si="41"/>
        <v>-3.3629845707411365E-3</v>
      </c>
      <c r="F550">
        <f t="shared" si="44"/>
        <v>1.9877997998164759E-4</v>
      </c>
      <c r="H550">
        <f t="shared" si="42"/>
        <v>8.4664165794188744</v>
      </c>
      <c r="I550" s="6">
        <f t="shared" si="40"/>
        <v>547</v>
      </c>
      <c r="K550">
        <f t="shared" si="43"/>
        <v>0.22381366123491031</v>
      </c>
    </row>
    <row r="551" spans="1:11" x14ac:dyDescent="0.25">
      <c r="A551" s="3">
        <v>42272</v>
      </c>
      <c r="B551">
        <v>1931.339966</v>
      </c>
      <c r="D551">
        <f t="shared" si="41"/>
        <v>-4.6579307159460578E-4</v>
      </c>
      <c r="F551">
        <f t="shared" si="44"/>
        <v>1.8796032132778009E-4</v>
      </c>
      <c r="H551">
        <f t="shared" si="42"/>
        <v>8.5781253710559984</v>
      </c>
      <c r="I551" s="6">
        <f t="shared" si="40"/>
        <v>548</v>
      </c>
      <c r="K551">
        <f t="shared" si="43"/>
        <v>0.21763731521639526</v>
      </c>
    </row>
    <row r="552" spans="1:11" x14ac:dyDescent="0.25">
      <c r="A552" s="3">
        <v>42275</v>
      </c>
      <c r="B552">
        <v>1881.7700199999999</v>
      </c>
      <c r="D552">
        <f t="shared" si="41"/>
        <v>-2.5666090316902847E-2</v>
      </c>
      <c r="F552">
        <f t="shared" si="44"/>
        <v>1.7712490425257334E-4</v>
      </c>
      <c r="H552">
        <f t="shared" si="42"/>
        <v>4.9195386849142393</v>
      </c>
      <c r="I552" s="6">
        <f t="shared" si="40"/>
        <v>549</v>
      </c>
      <c r="K552">
        <f t="shared" si="43"/>
        <v>0.21127109568430907</v>
      </c>
    </row>
    <row r="553" spans="1:11" x14ac:dyDescent="0.25">
      <c r="A553" s="3">
        <v>42276</v>
      </c>
      <c r="B553">
        <v>1884.089966</v>
      </c>
      <c r="D553">
        <f t="shared" si="41"/>
        <v>1.2328530985949457E-3</v>
      </c>
      <c r="F553">
        <f t="shared" si="44"/>
        <v>2.0492130274676694E-4</v>
      </c>
      <c r="H553">
        <f t="shared" si="42"/>
        <v>8.4854674173262872</v>
      </c>
      <c r="I553" s="6">
        <f t="shared" si="40"/>
        <v>550</v>
      </c>
      <c r="K553">
        <f t="shared" si="43"/>
        <v>0.22724473215497268</v>
      </c>
    </row>
    <row r="554" spans="1:11" x14ac:dyDescent="0.25">
      <c r="A554" s="3">
        <v>42277</v>
      </c>
      <c r="B554">
        <v>1920.030029</v>
      </c>
      <c r="D554">
        <f t="shared" si="41"/>
        <v>1.9075555652102023E-2</v>
      </c>
      <c r="F554">
        <f t="shared" si="44"/>
        <v>1.9318219908809884E-4</v>
      </c>
      <c r="H554">
        <f t="shared" si="42"/>
        <v>6.6682828173733766</v>
      </c>
      <c r="I554" s="6">
        <f t="shared" si="40"/>
        <v>551</v>
      </c>
      <c r="K554">
        <f t="shared" si="43"/>
        <v>0.22063978374309767</v>
      </c>
    </row>
    <row r="555" spans="1:11" x14ac:dyDescent="0.25">
      <c r="A555" s="3">
        <v>42278</v>
      </c>
      <c r="B555">
        <v>1923.8199460000001</v>
      </c>
      <c r="D555">
        <f t="shared" si="41"/>
        <v>1.9738842324116897E-3</v>
      </c>
      <c r="F555">
        <f t="shared" si="44"/>
        <v>2.030336658223245E-4</v>
      </c>
      <c r="H555">
        <f t="shared" si="42"/>
        <v>8.4829487368220544</v>
      </c>
      <c r="I555" s="6">
        <f t="shared" si="40"/>
        <v>552</v>
      </c>
      <c r="K555">
        <f t="shared" si="43"/>
        <v>0.22619567588091902</v>
      </c>
    </row>
    <row r="556" spans="1:11" x14ac:dyDescent="0.25">
      <c r="A556" s="3">
        <v>42279</v>
      </c>
      <c r="B556">
        <v>1951.3599850000001</v>
      </c>
      <c r="D556">
        <f t="shared" si="41"/>
        <v>1.4315289254205485E-2</v>
      </c>
      <c r="F556">
        <f t="shared" si="44"/>
        <v>1.9154065049883009E-4</v>
      </c>
      <c r="H556">
        <f t="shared" si="42"/>
        <v>7.4905200807412609</v>
      </c>
      <c r="I556" s="6">
        <f t="shared" si="40"/>
        <v>553</v>
      </c>
      <c r="K556">
        <f t="shared" si="43"/>
        <v>0.21970035030856275</v>
      </c>
    </row>
    <row r="557" spans="1:11" x14ac:dyDescent="0.25">
      <c r="A557" s="3">
        <v>42282</v>
      </c>
      <c r="B557">
        <v>1987.0500489999999</v>
      </c>
      <c r="D557">
        <f t="shared" si="41"/>
        <v>1.8289841072045912E-2</v>
      </c>
      <c r="F557">
        <f t="shared" si="44"/>
        <v>1.9231325928133127E-4</v>
      </c>
      <c r="H557">
        <f t="shared" si="42"/>
        <v>6.8169402211375072</v>
      </c>
      <c r="I557" s="6">
        <f t="shared" si="40"/>
        <v>554</v>
      </c>
      <c r="K557">
        <f t="shared" si="43"/>
        <v>0.22014300202117595</v>
      </c>
    </row>
    <row r="558" spans="1:11" x14ac:dyDescent="0.25">
      <c r="A558" s="3">
        <v>42283</v>
      </c>
      <c r="B558">
        <v>1979.920044</v>
      </c>
      <c r="D558">
        <f t="shared" si="41"/>
        <v>-3.588236241753558E-3</v>
      </c>
      <c r="F558">
        <f t="shared" si="44"/>
        <v>2.0052047787329599E-4</v>
      </c>
      <c r="H558">
        <f t="shared" si="42"/>
        <v>8.4503840854419536</v>
      </c>
      <c r="I558" s="6">
        <f t="shared" si="40"/>
        <v>555</v>
      </c>
      <c r="K558">
        <f t="shared" si="43"/>
        <v>0.22479137088436155</v>
      </c>
    </row>
    <row r="559" spans="1:11" x14ac:dyDescent="0.25">
      <c r="A559" s="3">
        <v>42284</v>
      </c>
      <c r="B559">
        <v>1995.829956</v>
      </c>
      <c r="D559">
        <f t="shared" si="41"/>
        <v>8.0356335844035103E-3</v>
      </c>
      <c r="F559">
        <f t="shared" si="44"/>
        <v>1.8969073521360642E-4</v>
      </c>
      <c r="H559">
        <f t="shared" si="42"/>
        <v>8.2297119321741121</v>
      </c>
      <c r="I559" s="6">
        <f t="shared" si="40"/>
        <v>556</v>
      </c>
      <c r="K559">
        <f t="shared" si="43"/>
        <v>0.21863683421104693</v>
      </c>
    </row>
    <row r="560" spans="1:11" x14ac:dyDescent="0.25">
      <c r="A560" s="3">
        <v>42285</v>
      </c>
      <c r="B560">
        <v>2013.4300539999999</v>
      </c>
      <c r="D560">
        <f t="shared" si="41"/>
        <v>8.8184356322988707E-3</v>
      </c>
      <c r="F560">
        <f t="shared" si="44"/>
        <v>1.8246960037472066E-4</v>
      </c>
      <c r="H560">
        <f t="shared" si="42"/>
        <v>8.1827474504687707</v>
      </c>
      <c r="I560" s="6">
        <f t="shared" si="40"/>
        <v>557</v>
      </c>
      <c r="K560">
        <f t="shared" si="43"/>
        <v>0.214434930210611</v>
      </c>
    </row>
    <row r="561" spans="1:11" x14ac:dyDescent="0.25">
      <c r="A561" s="3">
        <v>42286</v>
      </c>
      <c r="B561">
        <v>2014.8900149999999</v>
      </c>
      <c r="D561">
        <f t="shared" si="41"/>
        <v>7.2511135765534833E-4</v>
      </c>
      <c r="F561">
        <f t="shared" si="44"/>
        <v>1.7642666965693668E-4</v>
      </c>
      <c r="H561">
        <f t="shared" si="42"/>
        <v>8.6396250388745877</v>
      </c>
      <c r="I561" s="6">
        <f t="shared" si="40"/>
        <v>558</v>
      </c>
      <c r="K561">
        <f t="shared" si="43"/>
        <v>0.21085426425270143</v>
      </c>
    </row>
    <row r="562" spans="1:11" x14ac:dyDescent="0.25">
      <c r="A562" s="3">
        <v>42289</v>
      </c>
      <c r="B562">
        <v>2017.459961</v>
      </c>
      <c r="D562">
        <f t="shared" si="41"/>
        <v>1.275477063694751E-3</v>
      </c>
      <c r="F562">
        <f t="shared" si="44"/>
        <v>1.6627472898660668E-4</v>
      </c>
      <c r="H562">
        <f t="shared" si="42"/>
        <v>8.6920850848176467</v>
      </c>
      <c r="I562" s="6">
        <f t="shared" si="40"/>
        <v>559</v>
      </c>
      <c r="K562">
        <f t="shared" si="43"/>
        <v>0.20469790351790337</v>
      </c>
    </row>
    <row r="563" spans="1:11" x14ac:dyDescent="0.25">
      <c r="A563" s="3">
        <v>42290</v>
      </c>
      <c r="B563">
        <v>2003.6899410000001</v>
      </c>
      <c r="D563">
        <f t="shared" si="41"/>
        <v>-6.8254241800042997E-3</v>
      </c>
      <c r="F563">
        <f t="shared" si="44"/>
        <v>1.5677224353773719E-4</v>
      </c>
      <c r="H563">
        <f t="shared" si="42"/>
        <v>8.4635566412233771</v>
      </c>
      <c r="I563" s="6">
        <f t="shared" si="40"/>
        <v>560</v>
      </c>
      <c r="K563">
        <f t="shared" si="43"/>
        <v>0.19876268606433595</v>
      </c>
    </row>
    <row r="564" spans="1:11" x14ac:dyDescent="0.25">
      <c r="A564" s="3">
        <v>42291</v>
      </c>
      <c r="B564">
        <v>1994.23999</v>
      </c>
      <c r="D564">
        <f t="shared" si="41"/>
        <v>-4.7162741133909072E-3</v>
      </c>
      <c r="F564">
        <f t="shared" si="44"/>
        <v>1.504129804605782E-4</v>
      </c>
      <c r="H564">
        <f t="shared" si="42"/>
        <v>8.6542447139490246</v>
      </c>
      <c r="I564" s="6">
        <f t="shared" si="40"/>
        <v>561</v>
      </c>
      <c r="K564">
        <f t="shared" si="43"/>
        <v>0.1946896789151025</v>
      </c>
    </row>
    <row r="565" spans="1:11" x14ac:dyDescent="0.25">
      <c r="A565" s="3">
        <v>42292</v>
      </c>
      <c r="B565">
        <v>2023.8599850000001</v>
      </c>
      <c r="D565">
        <f t="shared" si="41"/>
        <v>1.4852773562122789E-2</v>
      </c>
      <c r="F565">
        <f t="shared" si="44"/>
        <v>1.4301579426095174E-4</v>
      </c>
      <c r="H565">
        <f t="shared" si="42"/>
        <v>7.3100343689948861</v>
      </c>
      <c r="I565" s="6">
        <f t="shared" si="40"/>
        <v>562</v>
      </c>
      <c r="K565">
        <f t="shared" si="43"/>
        <v>0.18984198733093752</v>
      </c>
    </row>
    <row r="566" spans="1:11" x14ac:dyDescent="0.25">
      <c r="A566" s="3">
        <v>42293</v>
      </c>
      <c r="B566">
        <v>2033.1099850000001</v>
      </c>
      <c r="D566">
        <f t="shared" si="41"/>
        <v>4.5704742761639213E-3</v>
      </c>
      <c r="F566">
        <f t="shared" si="44"/>
        <v>1.4749376961912573E-4</v>
      </c>
      <c r="H566">
        <f t="shared" si="42"/>
        <v>8.6800967076591959</v>
      </c>
      <c r="I566" s="6">
        <f t="shared" si="40"/>
        <v>563</v>
      </c>
      <c r="K566">
        <f t="shared" si="43"/>
        <v>0.19279115629099713</v>
      </c>
    </row>
    <row r="567" spans="1:11" x14ac:dyDescent="0.25">
      <c r="A567" s="3">
        <v>42296</v>
      </c>
      <c r="B567">
        <v>2033.660034</v>
      </c>
      <c r="D567">
        <f t="shared" si="41"/>
        <v>2.7054561930152761E-4</v>
      </c>
      <c r="F567">
        <f t="shared" si="44"/>
        <v>1.4018691760261121E-4</v>
      </c>
      <c r="H567">
        <f t="shared" si="42"/>
        <v>8.8720117762671151</v>
      </c>
      <c r="I567" s="6">
        <f t="shared" si="40"/>
        <v>564</v>
      </c>
      <c r="K567">
        <f t="shared" si="43"/>
        <v>0.18795505642535407</v>
      </c>
    </row>
    <row r="568" spans="1:11" x14ac:dyDescent="0.25">
      <c r="A568" s="3">
        <v>42297</v>
      </c>
      <c r="B568">
        <v>2030.7700199999999</v>
      </c>
      <c r="D568">
        <f t="shared" si="41"/>
        <v>-1.4210900306260651E-3</v>
      </c>
      <c r="F568">
        <f t="shared" si="44"/>
        <v>1.3210039652342389E-4</v>
      </c>
      <c r="H568">
        <f t="shared" si="42"/>
        <v>8.9166607534300475</v>
      </c>
      <c r="I568" s="6">
        <f t="shared" si="40"/>
        <v>565</v>
      </c>
      <c r="K568">
        <f t="shared" si="43"/>
        <v>0.18245355552551676</v>
      </c>
    </row>
    <row r="569" spans="1:11" x14ac:dyDescent="0.25">
      <c r="A569" s="3">
        <v>42298</v>
      </c>
      <c r="B569">
        <v>2018.9399410000001</v>
      </c>
      <c r="D569">
        <f t="shared" si="41"/>
        <v>-5.8254154254255936E-3</v>
      </c>
      <c r="F569">
        <f t="shared" si="44"/>
        <v>1.2459290962666029E-4</v>
      </c>
      <c r="H569">
        <f t="shared" si="42"/>
        <v>8.7180881031836286</v>
      </c>
      <c r="I569" s="6">
        <f t="shared" si="40"/>
        <v>566</v>
      </c>
      <c r="K569">
        <f t="shared" si="43"/>
        <v>0.17719315231102581</v>
      </c>
    </row>
    <row r="570" spans="1:11" x14ac:dyDescent="0.25">
      <c r="A570" s="3">
        <v>42299</v>
      </c>
      <c r="B570">
        <v>2052.51001</v>
      </c>
      <c r="D570">
        <f t="shared" si="41"/>
        <v>1.6627571884764589E-2</v>
      </c>
      <c r="F570">
        <f t="shared" si="44"/>
        <v>1.1936070735577344E-4</v>
      </c>
      <c r="H570">
        <f t="shared" si="42"/>
        <v>6.7170526171946419</v>
      </c>
      <c r="I570" s="6">
        <f t="shared" si="40"/>
        <v>567</v>
      </c>
      <c r="K570">
        <f t="shared" si="43"/>
        <v>0.17343269084476232</v>
      </c>
    </row>
    <row r="571" spans="1:11" x14ac:dyDescent="0.25">
      <c r="A571" s="3">
        <v>42300</v>
      </c>
      <c r="B571">
        <v>2075.1499020000001</v>
      </c>
      <c r="D571">
        <f t="shared" si="41"/>
        <v>1.1030344256396657E-2</v>
      </c>
      <c r="F571">
        <f t="shared" si="44"/>
        <v>1.2842846523543588E-4</v>
      </c>
      <c r="H571">
        <f t="shared" si="42"/>
        <v>8.012774578248834</v>
      </c>
      <c r="I571" s="6">
        <f t="shared" si="40"/>
        <v>568</v>
      </c>
      <c r="K571">
        <f t="shared" si="43"/>
        <v>0.17989989783023738</v>
      </c>
    </row>
    <row r="572" spans="1:11" x14ac:dyDescent="0.25">
      <c r="A572" s="3">
        <v>42303</v>
      </c>
      <c r="B572">
        <v>2071.179932</v>
      </c>
      <c r="D572">
        <f t="shared" si="41"/>
        <v>-1.9131003481598617E-3</v>
      </c>
      <c r="F572">
        <f t="shared" si="44"/>
        <v>1.2803832039098154E-4</v>
      </c>
      <c r="H572">
        <f t="shared" si="42"/>
        <v>8.9345961361036021</v>
      </c>
      <c r="I572" s="6">
        <f t="shared" si="40"/>
        <v>569</v>
      </c>
      <c r="K572">
        <f t="shared" si="43"/>
        <v>0.17962643663594552</v>
      </c>
    </row>
    <row r="573" spans="1:11" x14ac:dyDescent="0.25">
      <c r="A573" s="3">
        <v>42304</v>
      </c>
      <c r="B573">
        <v>2065.889893</v>
      </c>
      <c r="D573">
        <f t="shared" si="41"/>
        <v>-2.5541185091011104E-3</v>
      </c>
      <c r="F573">
        <f t="shared" si="44"/>
        <v>1.2085994934351885E-4</v>
      </c>
      <c r="H573">
        <f t="shared" si="42"/>
        <v>8.9669022524861912</v>
      </c>
      <c r="I573" s="6">
        <f t="shared" si="40"/>
        <v>570</v>
      </c>
      <c r="K573">
        <f t="shared" si="43"/>
        <v>0.17451850112399761</v>
      </c>
    </row>
    <row r="574" spans="1:11" x14ac:dyDescent="0.25">
      <c r="A574" s="3">
        <v>42305</v>
      </c>
      <c r="B574">
        <v>2090.3500979999999</v>
      </c>
      <c r="D574">
        <f t="shared" si="41"/>
        <v>1.1840033238402537E-2</v>
      </c>
      <c r="F574">
        <f t="shared" si="44"/>
        <v>1.1426113862464332E-4</v>
      </c>
      <c r="H574">
        <f t="shared" si="42"/>
        <v>7.8501293247021779</v>
      </c>
      <c r="I574" s="6">
        <f t="shared" si="40"/>
        <v>571</v>
      </c>
      <c r="K574">
        <f t="shared" si="43"/>
        <v>0.16968738000632255</v>
      </c>
    </row>
    <row r="575" spans="1:11" x14ac:dyDescent="0.25">
      <c r="A575" s="3">
        <v>42306</v>
      </c>
      <c r="B575">
        <v>2089.4099120000001</v>
      </c>
      <c r="D575">
        <f t="shared" si="41"/>
        <v>-4.497744186006742E-4</v>
      </c>
      <c r="F575">
        <f t="shared" si="44"/>
        <v>1.1575738798676196E-4</v>
      </c>
      <c r="H575">
        <f t="shared" si="42"/>
        <v>9.0622664449770713</v>
      </c>
      <c r="I575" s="6">
        <f t="shared" si="40"/>
        <v>572</v>
      </c>
      <c r="K575">
        <f t="shared" si="43"/>
        <v>0.17079479433713435</v>
      </c>
    </row>
    <row r="576" spans="1:11" x14ac:dyDescent="0.25">
      <c r="A576" s="3">
        <v>42307</v>
      </c>
      <c r="B576">
        <v>2079.360107</v>
      </c>
      <c r="D576">
        <f t="shared" si="41"/>
        <v>-4.8098771534879677E-3</v>
      </c>
      <c r="F576">
        <f t="shared" si="44"/>
        <v>1.090882433730969E-4</v>
      </c>
      <c r="H576">
        <f t="shared" si="42"/>
        <v>8.911278165024175</v>
      </c>
      <c r="I576" s="6">
        <f t="shared" si="40"/>
        <v>573</v>
      </c>
      <c r="K576">
        <f t="shared" si="43"/>
        <v>0.16580180134733283</v>
      </c>
    </row>
    <row r="577" spans="1:11" x14ac:dyDescent="0.25">
      <c r="A577" s="3">
        <v>42310</v>
      </c>
      <c r="B577">
        <v>2104.0500489999999</v>
      </c>
      <c r="D577">
        <f t="shared" si="41"/>
        <v>1.1873817294504811E-2</v>
      </c>
      <c r="F577">
        <f t="shared" si="44"/>
        <v>1.0412753458358598E-4</v>
      </c>
      <c r="H577">
        <f t="shared" si="42"/>
        <v>7.8159051091199325</v>
      </c>
      <c r="I577" s="6">
        <f t="shared" si="40"/>
        <v>574</v>
      </c>
      <c r="K577">
        <f t="shared" si="43"/>
        <v>0.16198808201551024</v>
      </c>
    </row>
    <row r="578" spans="1:11" x14ac:dyDescent="0.25">
      <c r="A578" s="3">
        <v>42311</v>
      </c>
      <c r="B578">
        <v>2109.790039</v>
      </c>
      <c r="D578">
        <f t="shared" si="41"/>
        <v>2.7280672352485635E-3</v>
      </c>
      <c r="F578">
        <f t="shared" si="44"/>
        <v>1.0625487216335223E-4</v>
      </c>
      <c r="H578">
        <f t="shared" si="42"/>
        <v>9.0796274524330673</v>
      </c>
      <c r="I578" s="6">
        <f t="shared" si="40"/>
        <v>575</v>
      </c>
      <c r="K578">
        <f t="shared" si="43"/>
        <v>0.1636344333725783</v>
      </c>
    </row>
    <row r="579" spans="1:11" x14ac:dyDescent="0.25">
      <c r="A579" s="3">
        <v>42312</v>
      </c>
      <c r="B579">
        <v>2102.3100589999999</v>
      </c>
      <c r="D579">
        <f t="shared" si="41"/>
        <v>-3.5453670089111975E-3</v>
      </c>
      <c r="F579">
        <f t="shared" si="44"/>
        <v>1.0055200793749908E-4</v>
      </c>
      <c r="H579">
        <f t="shared" si="42"/>
        <v>9.079829244424543</v>
      </c>
      <c r="I579" s="6">
        <f t="shared" si="40"/>
        <v>576</v>
      </c>
      <c r="K579">
        <f t="shared" si="43"/>
        <v>0.15918261839864856</v>
      </c>
    </row>
    <row r="580" spans="1:11" x14ac:dyDescent="0.25">
      <c r="A580" s="3">
        <v>42313</v>
      </c>
      <c r="B580">
        <v>2099.929932</v>
      </c>
      <c r="D580">
        <f t="shared" si="41"/>
        <v>-1.1321484144598778E-3</v>
      </c>
      <c r="F580">
        <f t="shared" si="44"/>
        <v>9.5474194268393677E-5</v>
      </c>
      <c r="H580">
        <f t="shared" si="42"/>
        <v>9.2432293653401008</v>
      </c>
      <c r="I580" s="6">
        <f t="shared" ref="I580:I643" si="45">I579+1</f>
        <v>577</v>
      </c>
      <c r="K580">
        <f t="shared" si="43"/>
        <v>0.15511124058441156</v>
      </c>
    </row>
    <row r="581" spans="1:11" x14ac:dyDescent="0.25">
      <c r="A581" s="3">
        <v>42314</v>
      </c>
      <c r="B581">
        <v>2099.1999510000001</v>
      </c>
      <c r="D581">
        <f t="shared" ref="D581:D644" si="46">($B581-$B580)/$B580</f>
        <v>-3.4762159864291725E-4</v>
      </c>
      <c r="F581">
        <f t="shared" si="44"/>
        <v>9.0037973672493034E-5</v>
      </c>
      <c r="H581">
        <f t="shared" ref="H581:H644" si="47">-LN(F581)-D581*D581/F581</f>
        <v>9.3139369379154466</v>
      </c>
      <c r="I581" s="6">
        <f t="shared" si="45"/>
        <v>578</v>
      </c>
      <c r="K581">
        <f t="shared" ref="K581:K644" si="48">SQRT(F581*252)</f>
        <v>0.15063057247938827</v>
      </c>
    </row>
    <row r="582" spans="1:11" x14ac:dyDescent="0.25">
      <c r="A582" s="3">
        <v>42317</v>
      </c>
      <c r="B582">
        <v>2078.580078</v>
      </c>
      <c r="D582">
        <f t="shared" si="46"/>
        <v>-9.8227293641929472E-3</v>
      </c>
      <c r="F582">
        <f t="shared" ref="F582:F645" si="49">$D$1283*$F581+(1-$D$1283)*$D581*$D581</f>
        <v>8.4848497747577094E-5</v>
      </c>
      <c r="H582">
        <f t="shared" si="47"/>
        <v>8.2374868722072865</v>
      </c>
      <c r="I582" s="6">
        <f t="shared" si="45"/>
        <v>579</v>
      </c>
      <c r="K582">
        <f t="shared" si="48"/>
        <v>0.1462252421177323</v>
      </c>
    </row>
    <row r="583" spans="1:11" x14ac:dyDescent="0.25">
      <c r="A583" s="3">
        <v>42318</v>
      </c>
      <c r="B583">
        <v>2081.719971</v>
      </c>
      <c r="D583">
        <f t="shared" si="46"/>
        <v>1.5105951573543511E-3</v>
      </c>
      <c r="F583">
        <f t="shared" si="49"/>
        <v>8.552014506255376E-5</v>
      </c>
      <c r="H583">
        <f t="shared" si="47"/>
        <v>9.3400760194840302</v>
      </c>
      <c r="I583" s="6">
        <f t="shared" si="45"/>
        <v>580</v>
      </c>
      <c r="K583">
        <f t="shared" si="48"/>
        <v>0.1468028492767206</v>
      </c>
    </row>
    <row r="584" spans="1:11" x14ac:dyDescent="0.25">
      <c r="A584" s="3">
        <v>42319</v>
      </c>
      <c r="B584">
        <v>2075</v>
      </c>
      <c r="D584">
        <f t="shared" si="46"/>
        <v>-3.2280859546982687E-3</v>
      </c>
      <c r="F584">
        <f t="shared" si="49"/>
        <v>8.0716134228890079E-5</v>
      </c>
      <c r="H584">
        <f t="shared" si="47"/>
        <v>9.2954710086978043</v>
      </c>
      <c r="I584" s="6">
        <f t="shared" si="45"/>
        <v>581</v>
      </c>
      <c r="K584">
        <f t="shared" si="48"/>
        <v>0.14262000499817795</v>
      </c>
    </row>
    <row r="585" spans="1:11" x14ac:dyDescent="0.25">
      <c r="A585" s="3">
        <v>42320</v>
      </c>
      <c r="B585">
        <v>2045.969971</v>
      </c>
      <c r="D585">
        <f t="shared" si="46"/>
        <v>-1.3990375421686753E-2</v>
      </c>
      <c r="F585">
        <f t="shared" si="49"/>
        <v>7.6659095401309315E-5</v>
      </c>
      <c r="H585">
        <f t="shared" si="47"/>
        <v>6.9228822654082709</v>
      </c>
      <c r="I585" s="6">
        <f t="shared" si="45"/>
        <v>582</v>
      </c>
      <c r="K585">
        <f t="shared" si="48"/>
        <v>0.13898953932267691</v>
      </c>
    </row>
    <row r="586" spans="1:11" x14ac:dyDescent="0.25">
      <c r="A586" s="3">
        <v>42321</v>
      </c>
      <c r="B586">
        <v>2023.040039</v>
      </c>
      <c r="D586">
        <f t="shared" si="46"/>
        <v>-1.1207364880723368E-2</v>
      </c>
      <c r="F586">
        <f t="shared" si="49"/>
        <v>8.3531186510003361E-5</v>
      </c>
      <c r="H586">
        <f t="shared" si="47"/>
        <v>7.8866002924866629</v>
      </c>
      <c r="I586" s="6">
        <f t="shared" si="45"/>
        <v>583</v>
      </c>
      <c r="K586">
        <f t="shared" si="48"/>
        <v>0.145085695368361</v>
      </c>
    </row>
    <row r="587" spans="1:11" x14ac:dyDescent="0.25">
      <c r="A587" s="3">
        <v>42324</v>
      </c>
      <c r="B587">
        <v>2053.1899410000001</v>
      </c>
      <c r="D587">
        <f t="shared" si="46"/>
        <v>1.4903265095486383E-2</v>
      </c>
      <c r="F587">
        <f t="shared" si="49"/>
        <v>8.595943547896068E-5</v>
      </c>
      <c r="H587">
        <f t="shared" si="47"/>
        <v>6.7777731508263468</v>
      </c>
      <c r="I587" s="6">
        <f t="shared" si="45"/>
        <v>584</v>
      </c>
      <c r="K587">
        <f t="shared" si="48"/>
        <v>0.14717940664610007</v>
      </c>
    </row>
    <row r="588" spans="1:11" x14ac:dyDescent="0.25">
      <c r="A588" s="3">
        <v>42325</v>
      </c>
      <c r="B588">
        <v>2050.4399410000001</v>
      </c>
      <c r="D588">
        <f t="shared" si="46"/>
        <v>-1.3393792484004772E-3</v>
      </c>
      <c r="F588">
        <f t="shared" si="49"/>
        <v>9.3817071692685927E-5</v>
      </c>
      <c r="H588">
        <f t="shared" si="47"/>
        <v>9.2550420721915945</v>
      </c>
      <c r="I588" s="6">
        <f t="shared" si="45"/>
        <v>585</v>
      </c>
      <c r="K588">
        <f t="shared" si="48"/>
        <v>0.15375923408549111</v>
      </c>
    </row>
    <row r="589" spans="1:11" x14ac:dyDescent="0.25">
      <c r="A589" s="3">
        <v>42326</v>
      </c>
      <c r="B589">
        <v>2083.580078</v>
      </c>
      <c r="D589">
        <f t="shared" si="46"/>
        <v>1.6162451938893374E-2</v>
      </c>
      <c r="F589">
        <f t="shared" si="49"/>
        <v>8.850605000163583E-5</v>
      </c>
      <c r="H589">
        <f t="shared" si="47"/>
        <v>6.3809481647798147</v>
      </c>
      <c r="I589" s="6">
        <f t="shared" si="45"/>
        <v>586</v>
      </c>
      <c r="K589">
        <f t="shared" si="48"/>
        <v>0.14934364599946068</v>
      </c>
    </row>
    <row r="590" spans="1:11" x14ac:dyDescent="0.25">
      <c r="A590" s="3">
        <v>42327</v>
      </c>
      <c r="B590">
        <v>2081.23999</v>
      </c>
      <c r="D590">
        <f t="shared" si="46"/>
        <v>-1.1231092218188907E-3</v>
      </c>
      <c r="F590">
        <f t="shared" si="49"/>
        <v>9.847434013044286E-5</v>
      </c>
      <c r="H590">
        <f t="shared" si="47"/>
        <v>9.2129053824432141</v>
      </c>
      <c r="I590" s="6">
        <f t="shared" si="45"/>
        <v>587</v>
      </c>
      <c r="K590">
        <f t="shared" si="48"/>
        <v>0.15752946934739417</v>
      </c>
    </row>
    <row r="591" spans="1:11" x14ac:dyDescent="0.25">
      <c r="A591" s="3">
        <v>42328</v>
      </c>
      <c r="B591">
        <v>2089.169922</v>
      </c>
      <c r="D591">
        <f t="shared" si="46"/>
        <v>3.8101958630921791E-3</v>
      </c>
      <c r="F591">
        <f t="shared" si="49"/>
        <v>9.2863792625315421E-5</v>
      </c>
      <c r="H591">
        <f t="shared" si="47"/>
        <v>9.1280446251907232</v>
      </c>
      <c r="I591" s="6">
        <f t="shared" si="45"/>
        <v>588</v>
      </c>
      <c r="K591">
        <f t="shared" si="48"/>
        <v>0.15297606264242614</v>
      </c>
    </row>
    <row r="592" spans="1:11" x14ac:dyDescent="0.25">
      <c r="A592" s="3">
        <v>42331</v>
      </c>
      <c r="B592">
        <v>2086.5900879999999</v>
      </c>
      <c r="D592">
        <f t="shared" si="46"/>
        <v>-1.2348607802712369E-3</v>
      </c>
      <c r="F592">
        <f t="shared" si="49"/>
        <v>8.8342121324387767E-5</v>
      </c>
      <c r="H592">
        <f t="shared" si="47"/>
        <v>9.3170324507182052</v>
      </c>
      <c r="I592" s="6">
        <f t="shared" si="45"/>
        <v>589</v>
      </c>
      <c r="K592">
        <f t="shared" si="48"/>
        <v>0.14920527662836094</v>
      </c>
    </row>
    <row r="593" spans="1:11" x14ac:dyDescent="0.25">
      <c r="A593" s="3">
        <v>42332</v>
      </c>
      <c r="B593">
        <v>2089.139893</v>
      </c>
      <c r="D593">
        <f t="shared" si="46"/>
        <v>1.2219961240418323E-3</v>
      </c>
      <c r="F593">
        <f t="shared" si="49"/>
        <v>8.3331552556722036E-5</v>
      </c>
      <c r="H593">
        <f t="shared" si="47"/>
        <v>9.3747636210604153</v>
      </c>
      <c r="I593" s="6">
        <f t="shared" si="45"/>
        <v>590</v>
      </c>
      <c r="K593">
        <f t="shared" si="48"/>
        <v>0.14491221909933596</v>
      </c>
    </row>
    <row r="594" spans="1:11" x14ac:dyDescent="0.25">
      <c r="A594" s="3">
        <v>42333</v>
      </c>
      <c r="B594">
        <v>2088.8701169999999</v>
      </c>
      <c r="D594">
        <f t="shared" si="46"/>
        <v>-1.2913256833782199E-4</v>
      </c>
      <c r="F594">
        <f t="shared" si="49"/>
        <v>7.860833952835441E-5</v>
      </c>
      <c r="H594">
        <f t="shared" si="47"/>
        <v>9.4508206328661615</v>
      </c>
      <c r="I594" s="6">
        <f t="shared" si="45"/>
        <v>591</v>
      </c>
      <c r="K594">
        <f t="shared" si="48"/>
        <v>0.1407455205722204</v>
      </c>
    </row>
    <row r="595" spans="1:11" x14ac:dyDescent="0.25">
      <c r="A595" s="3">
        <v>42335</v>
      </c>
      <c r="B595">
        <v>2090.110107</v>
      </c>
      <c r="D595">
        <f t="shared" si="46"/>
        <v>5.9361756861211026E-4</v>
      </c>
      <c r="F595">
        <f t="shared" si="49"/>
        <v>7.4072501510754439E-5</v>
      </c>
      <c r="H595">
        <f t="shared" si="47"/>
        <v>9.5057089387222042</v>
      </c>
      <c r="I595" s="6">
        <f t="shared" si="45"/>
        <v>592</v>
      </c>
      <c r="K595">
        <f t="shared" si="48"/>
        <v>0.13662455994699532</v>
      </c>
    </row>
    <row r="596" spans="1:11" x14ac:dyDescent="0.25">
      <c r="A596" s="3">
        <v>42338</v>
      </c>
      <c r="B596">
        <v>2080.4099120000001</v>
      </c>
      <c r="D596">
        <f t="shared" si="46"/>
        <v>-4.6409971261862784E-3</v>
      </c>
      <c r="F596">
        <f t="shared" si="49"/>
        <v>6.9817819738723162E-5</v>
      </c>
      <c r="H596">
        <f t="shared" si="47"/>
        <v>9.2611204681703363</v>
      </c>
      <c r="I596" s="6">
        <f t="shared" si="45"/>
        <v>593</v>
      </c>
      <c r="K596">
        <f t="shared" si="48"/>
        <v>0.13264271775773534</v>
      </c>
    </row>
    <row r="597" spans="1:11" x14ac:dyDescent="0.25">
      <c r="A597" s="3">
        <v>42339</v>
      </c>
      <c r="B597">
        <v>2102.6298830000001</v>
      </c>
      <c r="D597">
        <f t="shared" si="46"/>
        <v>1.0680573511899315E-2</v>
      </c>
      <c r="F597">
        <f t="shared" si="49"/>
        <v>6.7031448325157966E-5</v>
      </c>
      <c r="H597">
        <f t="shared" si="47"/>
        <v>7.9085407373683516</v>
      </c>
      <c r="I597" s="6">
        <f t="shared" si="45"/>
        <v>594</v>
      </c>
      <c r="K597">
        <f t="shared" si="48"/>
        <v>0.12996893851201452</v>
      </c>
    </row>
    <row r="598" spans="1:11" x14ac:dyDescent="0.25">
      <c r="A598" s="3">
        <v>42340</v>
      </c>
      <c r="B598">
        <v>2079.51001</v>
      </c>
      <c r="D598">
        <f t="shared" si="46"/>
        <v>-1.099569314929217E-2</v>
      </c>
      <c r="F598">
        <f t="shared" si="49"/>
        <v>6.9746498922039051E-5</v>
      </c>
      <c r="H598">
        <f t="shared" si="47"/>
        <v>7.8371474631159135</v>
      </c>
      <c r="I598" s="6">
        <f t="shared" si="45"/>
        <v>595</v>
      </c>
      <c r="K598">
        <f t="shared" si="48"/>
        <v>0.13257495136093334</v>
      </c>
    </row>
    <row r="599" spans="1:11" x14ac:dyDescent="0.25">
      <c r="A599" s="3">
        <v>42341</v>
      </c>
      <c r="B599">
        <v>2049.6201169999999</v>
      </c>
      <c r="D599">
        <f t="shared" si="46"/>
        <v>-1.4373526867514348E-2</v>
      </c>
      <c r="F599">
        <f t="shared" si="49"/>
        <v>7.2699075267182816E-5</v>
      </c>
      <c r="H599">
        <f t="shared" si="47"/>
        <v>6.6873537978517739</v>
      </c>
      <c r="I599" s="6">
        <f t="shared" si="45"/>
        <v>596</v>
      </c>
      <c r="K599">
        <f t="shared" si="48"/>
        <v>0.13535201131616062</v>
      </c>
    </row>
    <row r="600" spans="1:11" x14ac:dyDescent="0.25">
      <c r="A600" s="3">
        <v>42342</v>
      </c>
      <c r="B600">
        <v>2091.6899410000001</v>
      </c>
      <c r="D600">
        <f t="shared" si="46"/>
        <v>2.0525668952536026E-2</v>
      </c>
      <c r="F600">
        <f t="shared" si="49"/>
        <v>8.0426931449605209E-5</v>
      </c>
      <c r="H600">
        <f t="shared" si="47"/>
        <v>4.189828011436326</v>
      </c>
      <c r="I600" s="6">
        <f t="shared" si="45"/>
        <v>597</v>
      </c>
      <c r="K600">
        <f t="shared" si="48"/>
        <v>0.1423642747507271</v>
      </c>
    </row>
    <row r="601" spans="1:11" x14ac:dyDescent="0.25">
      <c r="A601" s="3">
        <v>42345</v>
      </c>
      <c r="B601">
        <v>2077.070068</v>
      </c>
      <c r="D601">
        <f t="shared" si="46"/>
        <v>-6.989502943734861E-3</v>
      </c>
      <c r="F601">
        <f t="shared" si="49"/>
        <v>1.0010025220802284E-4</v>
      </c>
      <c r="H601">
        <f t="shared" si="47"/>
        <v>8.721296111203392</v>
      </c>
      <c r="I601" s="6">
        <f t="shared" si="45"/>
        <v>598</v>
      </c>
      <c r="K601">
        <f t="shared" si="48"/>
        <v>0.15882463145375705</v>
      </c>
    </row>
    <row r="602" spans="1:11" x14ac:dyDescent="0.25">
      <c r="A602" s="3">
        <v>42346</v>
      </c>
      <c r="B602">
        <v>2063.5900879999999</v>
      </c>
      <c r="D602">
        <f t="shared" si="46"/>
        <v>-6.4899014278222552E-3</v>
      </c>
      <c r="F602">
        <f t="shared" si="49"/>
        <v>9.7142577877279123E-5</v>
      </c>
      <c r="H602">
        <f t="shared" si="47"/>
        <v>8.8057534433778546</v>
      </c>
      <c r="I602" s="6">
        <f t="shared" si="45"/>
        <v>599</v>
      </c>
      <c r="K602">
        <f t="shared" si="48"/>
        <v>0.15646063282843498</v>
      </c>
    </row>
    <row r="603" spans="1:11" x14ac:dyDescent="0.25">
      <c r="A603" s="3">
        <v>42347</v>
      </c>
      <c r="B603">
        <v>2047.619995</v>
      </c>
      <c r="D603">
        <f t="shared" si="46"/>
        <v>-7.7389851273601904E-3</v>
      </c>
      <c r="F603">
        <f t="shared" si="49"/>
        <v>9.3966937654034441E-5</v>
      </c>
      <c r="H603">
        <f t="shared" si="47"/>
        <v>8.6351956091856312</v>
      </c>
      <c r="I603" s="6">
        <f t="shared" si="45"/>
        <v>600</v>
      </c>
      <c r="K603">
        <f t="shared" si="48"/>
        <v>0.15388199468689207</v>
      </c>
    </row>
    <row r="604" spans="1:11" x14ac:dyDescent="0.25">
      <c r="A604" s="3">
        <v>42348</v>
      </c>
      <c r="B604">
        <v>2052.2299800000001</v>
      </c>
      <c r="D604">
        <f t="shared" si="46"/>
        <v>2.2513869815966765E-3</v>
      </c>
      <c r="F604">
        <f t="shared" si="49"/>
        <v>9.2000330962016717E-5</v>
      </c>
      <c r="H604">
        <f t="shared" si="47"/>
        <v>9.2386235453932155</v>
      </c>
      <c r="I604" s="6">
        <f t="shared" si="45"/>
        <v>601</v>
      </c>
      <c r="K604">
        <f t="shared" si="48"/>
        <v>0.15226320436148785</v>
      </c>
    </row>
    <row r="605" spans="1:11" x14ac:dyDescent="0.25">
      <c r="A605" s="3">
        <v>42349</v>
      </c>
      <c r="B605">
        <v>2012.369995</v>
      </c>
      <c r="D605">
        <f t="shared" si="46"/>
        <v>-1.9422767130611768E-2</v>
      </c>
      <c r="F605">
        <f t="shared" si="49"/>
        <v>8.6983162747889889E-5</v>
      </c>
      <c r="H605">
        <f t="shared" si="47"/>
        <v>5.0128200613156286</v>
      </c>
      <c r="I605" s="6">
        <f t="shared" si="45"/>
        <v>602</v>
      </c>
      <c r="K605">
        <f t="shared" si="48"/>
        <v>0.14805322358013098</v>
      </c>
    </row>
    <row r="606" spans="1:11" x14ac:dyDescent="0.25">
      <c r="A606" s="3">
        <v>42352</v>
      </c>
      <c r="B606">
        <v>2021.9399410000001</v>
      </c>
      <c r="D606">
        <f t="shared" si="46"/>
        <v>4.7555598740678263E-3</v>
      </c>
      <c r="F606">
        <f t="shared" si="49"/>
        <v>1.0373526516957374E-4</v>
      </c>
      <c r="H606">
        <f t="shared" si="47"/>
        <v>8.9556581946814244</v>
      </c>
      <c r="I606" s="6">
        <f t="shared" si="45"/>
        <v>603</v>
      </c>
      <c r="K606">
        <f t="shared" si="48"/>
        <v>0.16168267322979474</v>
      </c>
    </row>
    <row r="607" spans="1:11" x14ac:dyDescent="0.25">
      <c r="A607" s="3">
        <v>42353</v>
      </c>
      <c r="B607">
        <v>2043.410034</v>
      </c>
      <c r="D607">
        <f t="shared" si="46"/>
        <v>1.0618561196917325E-2</v>
      </c>
      <c r="F607">
        <f t="shared" si="49"/>
        <v>9.905351170705836E-5</v>
      </c>
      <c r="H607">
        <f t="shared" si="47"/>
        <v>8.0815379189161085</v>
      </c>
      <c r="I607" s="6">
        <f t="shared" si="45"/>
        <v>604</v>
      </c>
      <c r="K607">
        <f t="shared" si="48"/>
        <v>0.15799204078110615</v>
      </c>
    </row>
    <row r="608" spans="1:11" x14ac:dyDescent="0.25">
      <c r="A608" s="3">
        <v>42354</v>
      </c>
      <c r="B608">
        <v>2073.070068</v>
      </c>
      <c r="D608">
        <f t="shared" si="46"/>
        <v>1.4514969343641774E-2</v>
      </c>
      <c r="F608">
        <f t="shared" si="49"/>
        <v>9.9844212337419798E-5</v>
      </c>
      <c r="H608">
        <f t="shared" si="47"/>
        <v>7.1017687896309756</v>
      </c>
      <c r="I608" s="6">
        <f t="shared" si="45"/>
        <v>605</v>
      </c>
      <c r="K608">
        <f t="shared" si="48"/>
        <v>0.15862137784368721</v>
      </c>
    </row>
    <row r="609" spans="1:11" x14ac:dyDescent="0.25">
      <c r="A609" s="3">
        <v>42355</v>
      </c>
      <c r="B609">
        <v>2041.8900149999999</v>
      </c>
      <c r="D609">
        <f t="shared" si="46"/>
        <v>-1.5040520569611564E-2</v>
      </c>
      <c r="F609">
        <f t="shared" si="49"/>
        <v>1.062412373512901E-4</v>
      </c>
      <c r="H609">
        <f t="shared" si="47"/>
        <v>7.0205190054947799</v>
      </c>
      <c r="I609" s="6">
        <f t="shared" si="45"/>
        <v>606</v>
      </c>
      <c r="K609">
        <f t="shared" si="48"/>
        <v>0.16362393410661261</v>
      </c>
    </row>
    <row r="610" spans="1:11" x14ac:dyDescent="0.25">
      <c r="A610" s="3">
        <v>42356</v>
      </c>
      <c r="B610">
        <v>2005.5500489999999</v>
      </c>
      <c r="D610">
        <f t="shared" si="46"/>
        <v>-1.7797220091700192E-2</v>
      </c>
      <c r="F610">
        <f t="shared" si="49"/>
        <v>1.1316553148613836E-4</v>
      </c>
      <c r="H610">
        <f t="shared" si="47"/>
        <v>6.2877409312971819</v>
      </c>
      <c r="I610" s="6">
        <f t="shared" si="45"/>
        <v>607</v>
      </c>
      <c r="K610">
        <f t="shared" si="48"/>
        <v>0.16887188615784116</v>
      </c>
    </row>
    <row r="611" spans="1:11" x14ac:dyDescent="0.25">
      <c r="A611" s="3">
        <v>42359</v>
      </c>
      <c r="B611">
        <v>2021.150024</v>
      </c>
      <c r="D611">
        <f t="shared" si="46"/>
        <v>7.7784022432042963E-3</v>
      </c>
      <c r="F611">
        <f t="shared" si="49"/>
        <v>1.2491468519946412E-4</v>
      </c>
      <c r="H611">
        <f t="shared" si="47"/>
        <v>8.5035206565571642</v>
      </c>
      <c r="I611" s="6">
        <f t="shared" si="45"/>
        <v>608</v>
      </c>
      <c r="K611">
        <f t="shared" si="48"/>
        <v>0.1774218156548539</v>
      </c>
    </row>
    <row r="612" spans="1:11" x14ac:dyDescent="0.25">
      <c r="A612" s="3">
        <v>42360</v>
      </c>
      <c r="B612">
        <v>2038.969971</v>
      </c>
      <c r="D612">
        <f t="shared" si="46"/>
        <v>8.8167364066983073E-3</v>
      </c>
      <c r="F612">
        <f t="shared" si="49"/>
        <v>1.2119726151190539E-4</v>
      </c>
      <c r="H612">
        <f t="shared" si="47"/>
        <v>8.3767000124811446</v>
      </c>
      <c r="I612" s="6">
        <f t="shared" si="45"/>
        <v>609</v>
      </c>
      <c r="K612">
        <f t="shared" si="48"/>
        <v>0.17476186626664342</v>
      </c>
    </row>
    <row r="613" spans="1:11" x14ac:dyDescent="0.25">
      <c r="A613" s="3">
        <v>42361</v>
      </c>
      <c r="B613">
        <v>2064.290039</v>
      </c>
      <c r="D613">
        <f t="shared" si="46"/>
        <v>1.2418068122691342E-2</v>
      </c>
      <c r="F613">
        <f t="shared" si="49"/>
        <v>1.1868887208356483E-4</v>
      </c>
      <c r="H613">
        <f t="shared" si="47"/>
        <v>7.7397390104751693</v>
      </c>
      <c r="I613" s="6">
        <f t="shared" si="45"/>
        <v>610</v>
      </c>
      <c r="K613">
        <f t="shared" si="48"/>
        <v>0.17294390930315626</v>
      </c>
    </row>
    <row r="614" spans="1:11" x14ac:dyDescent="0.25">
      <c r="A614" s="3">
        <v>42362</v>
      </c>
      <c r="B614">
        <v>2060.98999</v>
      </c>
      <c r="D614">
        <f t="shared" si="46"/>
        <v>-1.5986363048084951E-3</v>
      </c>
      <c r="F614">
        <f t="shared" si="49"/>
        <v>1.2073884644952051E-4</v>
      </c>
      <c r="H614">
        <f t="shared" si="47"/>
        <v>9.0007139792798441</v>
      </c>
      <c r="I614" s="6">
        <f t="shared" si="45"/>
        <v>611</v>
      </c>
      <c r="K614">
        <f t="shared" si="48"/>
        <v>0.17443104455709474</v>
      </c>
    </row>
    <row r="615" spans="1:11" x14ac:dyDescent="0.25">
      <c r="A615" s="3">
        <v>42366</v>
      </c>
      <c r="B615">
        <v>2056.5</v>
      </c>
      <c r="D615">
        <f t="shared" si="46"/>
        <v>-2.1785598289101996E-3</v>
      </c>
      <c r="F615">
        <f t="shared" si="49"/>
        <v>1.1391802270838609E-4</v>
      </c>
      <c r="H615">
        <f t="shared" si="47"/>
        <v>9.0383688504822253</v>
      </c>
      <c r="I615" s="6">
        <f t="shared" si="45"/>
        <v>612</v>
      </c>
      <c r="K615">
        <f t="shared" si="48"/>
        <v>0.16943241048427923</v>
      </c>
    </row>
    <row r="616" spans="1:11" x14ac:dyDescent="0.25">
      <c r="A616" s="3">
        <v>42367</v>
      </c>
      <c r="B616">
        <v>2078.360107</v>
      </c>
      <c r="D616">
        <f t="shared" si="46"/>
        <v>1.0629762703622645E-2</v>
      </c>
      <c r="F616">
        <f t="shared" si="49"/>
        <v>1.0761727748513594E-4</v>
      </c>
      <c r="H616">
        <f t="shared" si="47"/>
        <v>8.0869877644809272</v>
      </c>
      <c r="I616" s="6">
        <f t="shared" si="45"/>
        <v>613</v>
      </c>
      <c r="K616">
        <f t="shared" si="48"/>
        <v>0.16468015644349582</v>
      </c>
    </row>
    <row r="617" spans="1:11" x14ac:dyDescent="0.25">
      <c r="A617" s="3">
        <v>42368</v>
      </c>
      <c r="B617">
        <v>2063.360107</v>
      </c>
      <c r="D617">
        <f t="shared" si="46"/>
        <v>-7.2172285974309268E-3</v>
      </c>
      <c r="F617">
        <f t="shared" si="49"/>
        <v>1.0792746577099149E-4</v>
      </c>
      <c r="H617">
        <f t="shared" si="47"/>
        <v>8.651427138319697</v>
      </c>
      <c r="I617" s="6">
        <f t="shared" si="45"/>
        <v>614</v>
      </c>
      <c r="K617">
        <f t="shared" si="48"/>
        <v>0.16491731678113689</v>
      </c>
    </row>
    <row r="618" spans="1:11" x14ac:dyDescent="0.25">
      <c r="A618" s="3">
        <v>42369</v>
      </c>
      <c r="B618">
        <v>2043.9399410000001</v>
      </c>
      <c r="D618">
        <f t="shared" si="46"/>
        <v>-9.4119130897784096E-3</v>
      </c>
      <c r="F618">
        <f t="shared" si="49"/>
        <v>1.0470477019373871E-4</v>
      </c>
      <c r="H618">
        <f t="shared" si="47"/>
        <v>8.3183288963027504</v>
      </c>
      <c r="I618" s="6">
        <f t="shared" si="45"/>
        <v>615</v>
      </c>
      <c r="K618">
        <f t="shared" si="48"/>
        <v>0.16243645554130437</v>
      </c>
    </row>
    <row r="619" spans="1:11" x14ac:dyDescent="0.25">
      <c r="A619" s="3">
        <v>42373</v>
      </c>
      <c r="B619">
        <v>2012.660034</v>
      </c>
      <c r="D619">
        <f t="shared" si="46"/>
        <v>-1.530373098179018E-2</v>
      </c>
      <c r="F619">
        <f t="shared" si="49"/>
        <v>1.0377438256233206E-4</v>
      </c>
      <c r="H619">
        <f t="shared" si="47"/>
        <v>6.916432098634159</v>
      </c>
      <c r="I619" s="6">
        <f t="shared" si="45"/>
        <v>616</v>
      </c>
      <c r="K619">
        <f t="shared" si="48"/>
        <v>0.16171315470829106</v>
      </c>
    </row>
    <row r="620" spans="1:11" x14ac:dyDescent="0.25">
      <c r="A620" s="3">
        <v>42374</v>
      </c>
      <c r="B620">
        <v>2016.709961</v>
      </c>
      <c r="D620">
        <f t="shared" si="46"/>
        <v>2.012226074739071E-3</v>
      </c>
      <c r="F620">
        <f t="shared" si="49"/>
        <v>1.1130200585365058E-4</v>
      </c>
      <c r="H620">
        <f t="shared" si="47"/>
        <v>9.0668842948263517</v>
      </c>
      <c r="I620" s="6">
        <f t="shared" si="45"/>
        <v>617</v>
      </c>
      <c r="K620">
        <f t="shared" si="48"/>
        <v>0.16747568622077638</v>
      </c>
    </row>
    <row r="621" spans="1:11" x14ac:dyDescent="0.25">
      <c r="A621" s="3">
        <v>42375</v>
      </c>
      <c r="B621">
        <v>1990.26001</v>
      </c>
      <c r="D621">
        <f t="shared" si="46"/>
        <v>-1.31153966170151E-2</v>
      </c>
      <c r="F621">
        <f t="shared" si="49"/>
        <v>1.05112010746449E-4</v>
      </c>
      <c r="H621">
        <f t="shared" si="47"/>
        <v>7.5240047201952072</v>
      </c>
      <c r="I621" s="6">
        <f t="shared" si="45"/>
        <v>618</v>
      </c>
      <c r="K621">
        <f t="shared" si="48"/>
        <v>0.16275204056510367</v>
      </c>
    </row>
    <row r="622" spans="1:11" x14ac:dyDescent="0.25">
      <c r="A622" s="3">
        <v>42376</v>
      </c>
      <c r="B622">
        <v>1943.089966</v>
      </c>
      <c r="D622">
        <f t="shared" si="46"/>
        <v>-2.3700443039098174E-2</v>
      </c>
      <c r="F622">
        <f t="shared" si="49"/>
        <v>1.0897316960548686E-4</v>
      </c>
      <c r="H622">
        <f t="shared" si="47"/>
        <v>3.9698281253966954</v>
      </c>
      <c r="I622" s="6">
        <f t="shared" si="45"/>
        <v>619</v>
      </c>
      <c r="K622">
        <f t="shared" si="48"/>
        <v>0.16571432871234368</v>
      </c>
    </row>
    <row r="623" spans="1:11" x14ac:dyDescent="0.25">
      <c r="A623" s="3">
        <v>42377</v>
      </c>
      <c r="B623">
        <v>1922.030029</v>
      </c>
      <c r="D623">
        <f t="shared" si="46"/>
        <v>-1.0838374634476389E-2</v>
      </c>
      <c r="F623">
        <f t="shared" si="49"/>
        <v>1.3510247329587955E-4</v>
      </c>
      <c r="H623">
        <f t="shared" si="47"/>
        <v>8.0399861532471366</v>
      </c>
      <c r="I623" s="6">
        <f t="shared" si="45"/>
        <v>620</v>
      </c>
      <c r="K623">
        <f t="shared" si="48"/>
        <v>0.18451510309609251</v>
      </c>
    </row>
    <row r="624" spans="1:11" x14ac:dyDescent="0.25">
      <c r="A624" s="3">
        <v>42380</v>
      </c>
      <c r="B624">
        <v>1923.670044</v>
      </c>
      <c r="D624">
        <f t="shared" si="46"/>
        <v>8.532723085774163E-4</v>
      </c>
      <c r="F624">
        <f t="shared" si="49"/>
        <v>1.3408485407219486E-4</v>
      </c>
      <c r="H624">
        <f t="shared" si="47"/>
        <v>8.9116077722182521</v>
      </c>
      <c r="I624" s="6">
        <f t="shared" si="45"/>
        <v>621</v>
      </c>
      <c r="K624">
        <f t="shared" si="48"/>
        <v>0.18381888702250676</v>
      </c>
    </row>
    <row r="625" spans="1:11" x14ac:dyDescent="0.25">
      <c r="A625" s="3">
        <v>42381</v>
      </c>
      <c r="B625">
        <v>1938.6800539999999</v>
      </c>
      <c r="D625">
        <f t="shared" si="46"/>
        <v>7.8027986383718759E-3</v>
      </c>
      <c r="F625">
        <f t="shared" si="49"/>
        <v>1.2638830304547235E-4</v>
      </c>
      <c r="H625">
        <f t="shared" si="47"/>
        <v>8.4944324643665574</v>
      </c>
      <c r="I625" s="6">
        <f t="shared" si="45"/>
        <v>622</v>
      </c>
      <c r="K625">
        <f t="shared" si="48"/>
        <v>0.17846526935922025</v>
      </c>
    </row>
    <row r="626" spans="1:11" x14ac:dyDescent="0.25">
      <c r="A626" s="3">
        <v>42382</v>
      </c>
      <c r="B626">
        <v>1890.280029</v>
      </c>
      <c r="D626">
        <f t="shared" si="46"/>
        <v>-2.4965452602732516E-2</v>
      </c>
      <c r="F626">
        <f t="shared" si="49"/>
        <v>1.226077695375625E-4</v>
      </c>
      <c r="H626">
        <f t="shared" si="47"/>
        <v>3.9230427784900854</v>
      </c>
      <c r="I626" s="6">
        <f t="shared" si="45"/>
        <v>623</v>
      </c>
      <c r="K626">
        <f t="shared" si="48"/>
        <v>0.17577587412232018</v>
      </c>
    </row>
    <row r="627" spans="1:11" x14ac:dyDescent="0.25">
      <c r="A627" s="3">
        <v>42383</v>
      </c>
      <c r="B627">
        <v>1921.839966</v>
      </c>
      <c r="D627">
        <f t="shared" si="46"/>
        <v>1.6695905641396367E-2</v>
      </c>
      <c r="F627">
        <f t="shared" si="49"/>
        <v>1.5150320192722371E-4</v>
      </c>
      <c r="H627">
        <f t="shared" si="47"/>
        <v>6.9549871389517612</v>
      </c>
      <c r="I627" s="6">
        <f t="shared" si="45"/>
        <v>624</v>
      </c>
      <c r="K627">
        <f t="shared" si="48"/>
        <v>0.1953939786320458</v>
      </c>
    </row>
    <row r="628" spans="1:11" x14ac:dyDescent="0.25">
      <c r="A628" s="3">
        <v>42384</v>
      </c>
      <c r="B628">
        <v>1880.329956</v>
      </c>
      <c r="D628">
        <f t="shared" si="46"/>
        <v>-2.1599098121783969E-2</v>
      </c>
      <c r="F628">
        <f t="shared" si="49"/>
        <v>1.5884730997931868E-4</v>
      </c>
      <c r="H628">
        <f t="shared" si="47"/>
        <v>5.8106521802959508</v>
      </c>
      <c r="I628" s="6">
        <f t="shared" si="45"/>
        <v>625</v>
      </c>
      <c r="K628">
        <f t="shared" si="48"/>
        <v>0.2000737916739429</v>
      </c>
    </row>
    <row r="629" spans="1:11" x14ac:dyDescent="0.25">
      <c r="A629" s="3">
        <v>42388</v>
      </c>
      <c r="B629">
        <v>1881.329956</v>
      </c>
      <c r="D629">
        <f t="shared" si="46"/>
        <v>5.3182155440808176E-4</v>
      </c>
      <c r="F629">
        <f t="shared" si="49"/>
        <v>1.766043865402137E-4</v>
      </c>
      <c r="H629">
        <f t="shared" si="47"/>
        <v>8.6399969185692189</v>
      </c>
      <c r="I629" s="6">
        <f t="shared" si="45"/>
        <v>626</v>
      </c>
      <c r="K629">
        <f t="shared" si="48"/>
        <v>0.21096043564643549</v>
      </c>
    </row>
    <row r="630" spans="1:11" x14ac:dyDescent="0.25">
      <c r="A630" s="3">
        <v>42389</v>
      </c>
      <c r="B630">
        <v>1859.329956</v>
      </c>
      <c r="D630">
        <f t="shared" si="46"/>
        <v>-1.1693855152753438E-2</v>
      </c>
      <c r="F630">
        <f t="shared" si="49"/>
        <v>1.6642816737469734E-4</v>
      </c>
      <c r="H630">
        <f t="shared" si="47"/>
        <v>7.8792934964705932</v>
      </c>
      <c r="I630" s="6">
        <f t="shared" si="45"/>
        <v>627</v>
      </c>
      <c r="K630">
        <f t="shared" si="48"/>
        <v>0.20479232939351935</v>
      </c>
    </row>
    <row r="631" spans="1:11" x14ac:dyDescent="0.25">
      <c r="A631" s="3">
        <v>42390</v>
      </c>
      <c r="B631">
        <v>1868.98999</v>
      </c>
      <c r="D631">
        <f t="shared" si="46"/>
        <v>5.1954382646433282E-3</v>
      </c>
      <c r="F631">
        <f t="shared" si="49"/>
        <v>1.6471510558872782E-4</v>
      </c>
      <c r="H631">
        <f t="shared" si="47"/>
        <v>8.5474188719680591</v>
      </c>
      <c r="I631" s="6">
        <f t="shared" si="45"/>
        <v>628</v>
      </c>
      <c r="K631">
        <f t="shared" si="48"/>
        <v>0.20373562920696864</v>
      </c>
    </row>
    <row r="632" spans="1:11" x14ac:dyDescent="0.25">
      <c r="A632" s="3">
        <v>42391</v>
      </c>
      <c r="B632">
        <v>1906.900024</v>
      </c>
      <c r="D632">
        <f t="shared" si="46"/>
        <v>2.0283700930896903E-2</v>
      </c>
      <c r="F632">
        <f t="shared" si="49"/>
        <v>1.5676658994701108E-4</v>
      </c>
      <c r="H632">
        <f t="shared" si="47"/>
        <v>6.1362869412717007</v>
      </c>
      <c r="I632" s="6">
        <f t="shared" si="45"/>
        <v>629</v>
      </c>
      <c r="K632">
        <f t="shared" si="48"/>
        <v>0.19875910209760658</v>
      </c>
    </row>
    <row r="633" spans="1:11" x14ac:dyDescent="0.25">
      <c r="A633" s="3">
        <v>42394</v>
      </c>
      <c r="B633">
        <v>1877.079956</v>
      </c>
      <c r="D633">
        <f t="shared" si="46"/>
        <v>-1.5637981868314242E-2</v>
      </c>
      <c r="F633">
        <f t="shared" si="49"/>
        <v>1.7146414457707706E-4</v>
      </c>
      <c r="H633">
        <f t="shared" si="47"/>
        <v>7.2449112234375121</v>
      </c>
      <c r="I633" s="6">
        <f t="shared" si="45"/>
        <v>630</v>
      </c>
      <c r="K633">
        <f t="shared" si="48"/>
        <v>0.2078676608648479</v>
      </c>
    </row>
    <row r="634" spans="1:11" x14ac:dyDescent="0.25">
      <c r="A634" s="3">
        <v>42395</v>
      </c>
      <c r="B634">
        <v>1903.630005</v>
      </c>
      <c r="D634">
        <f t="shared" si="46"/>
        <v>1.414433568220359E-2</v>
      </c>
      <c r="F634">
        <f t="shared" si="49"/>
        <v>1.7568201710014403E-4</v>
      </c>
      <c r="H634">
        <f t="shared" si="47"/>
        <v>7.5080602432402088</v>
      </c>
      <c r="I634" s="6">
        <f t="shared" si="45"/>
        <v>631</v>
      </c>
      <c r="K634">
        <f t="shared" si="48"/>
        <v>0.21040881233740258</v>
      </c>
    </row>
    <row r="635" spans="1:11" x14ac:dyDescent="0.25">
      <c r="A635" s="3">
        <v>42396</v>
      </c>
      <c r="B635">
        <v>1882.9499510000001</v>
      </c>
      <c r="D635">
        <f t="shared" si="46"/>
        <v>-1.0863483946818714E-2</v>
      </c>
      <c r="F635">
        <f t="shared" si="49"/>
        <v>1.7708909641445125E-4</v>
      </c>
      <c r="H635">
        <f t="shared" si="47"/>
        <v>7.972440022873708</v>
      </c>
      <c r="I635" s="6">
        <f t="shared" si="45"/>
        <v>632</v>
      </c>
      <c r="K635">
        <f t="shared" si="48"/>
        <v>0.21124973916301462</v>
      </c>
    </row>
    <row r="636" spans="1:11" x14ac:dyDescent="0.25">
      <c r="A636" s="3">
        <v>42397</v>
      </c>
      <c r="B636">
        <v>1893.3599850000001</v>
      </c>
      <c r="D636">
        <f t="shared" si="46"/>
        <v>5.5285771108634189E-3</v>
      </c>
      <c r="F636">
        <f t="shared" si="49"/>
        <v>1.7367971134811462E-4</v>
      </c>
      <c r="H636">
        <f t="shared" si="47"/>
        <v>8.4823118832851065</v>
      </c>
      <c r="I636" s="6">
        <f t="shared" si="45"/>
        <v>633</v>
      </c>
      <c r="K636">
        <f t="shared" si="48"/>
        <v>0.20920632700691649</v>
      </c>
    </row>
    <row r="637" spans="1:11" x14ac:dyDescent="0.25">
      <c r="A637" s="3">
        <v>42398</v>
      </c>
      <c r="B637">
        <v>1940.23999</v>
      </c>
      <c r="D637">
        <f t="shared" si="46"/>
        <v>2.4760217481832957E-2</v>
      </c>
      <c r="F637">
        <f t="shared" si="49"/>
        <v>1.654200007732332E-4</v>
      </c>
      <c r="H637">
        <f t="shared" si="47"/>
        <v>5.0008907898569923</v>
      </c>
      <c r="I637" s="6">
        <f t="shared" si="45"/>
        <v>634</v>
      </c>
      <c r="K637">
        <f t="shared" si="48"/>
        <v>0.20417110519085399</v>
      </c>
    </row>
    <row r="638" spans="1:11" x14ac:dyDescent="0.25">
      <c r="A638" s="3">
        <v>42401</v>
      </c>
      <c r="B638">
        <v>1939.380005</v>
      </c>
      <c r="D638">
        <f t="shared" si="46"/>
        <v>-4.4323640602833439E-4</v>
      </c>
      <c r="F638">
        <f t="shared" si="49"/>
        <v>1.9125557135677053E-4</v>
      </c>
      <c r="H638">
        <f t="shared" si="47"/>
        <v>8.5608727502807405</v>
      </c>
      <c r="I638" s="6">
        <f t="shared" si="45"/>
        <v>635</v>
      </c>
      <c r="K638">
        <f t="shared" si="48"/>
        <v>0.21953679414145177</v>
      </c>
    </row>
    <row r="639" spans="1:11" x14ac:dyDescent="0.25">
      <c r="A639" s="3">
        <v>42402</v>
      </c>
      <c r="B639">
        <v>1903.030029</v>
      </c>
      <c r="D639">
        <f t="shared" si="46"/>
        <v>-1.8743091042644822E-2</v>
      </c>
      <c r="F639">
        <f t="shared" si="49"/>
        <v>1.802287888693298E-4</v>
      </c>
      <c r="H639">
        <f t="shared" si="47"/>
        <v>6.672075105697731</v>
      </c>
      <c r="I639" s="6">
        <f t="shared" si="45"/>
        <v>636</v>
      </c>
      <c r="K639">
        <f t="shared" si="48"/>
        <v>0.21311418252915762</v>
      </c>
    </row>
    <row r="640" spans="1:11" x14ac:dyDescent="0.25">
      <c r="A640" s="3">
        <v>42403</v>
      </c>
      <c r="B640">
        <v>1912.530029</v>
      </c>
      <c r="D640">
        <f t="shared" si="46"/>
        <v>4.9920389353982179E-3</v>
      </c>
      <c r="F640">
        <f t="shared" si="49"/>
        <v>1.9010218972306461E-4</v>
      </c>
      <c r="H640">
        <f t="shared" si="47"/>
        <v>8.4368590176088318</v>
      </c>
      <c r="I640" s="6">
        <f t="shared" si="45"/>
        <v>637</v>
      </c>
      <c r="K640">
        <f t="shared" si="48"/>
        <v>0.21887382623377397</v>
      </c>
    </row>
    <row r="641" spans="1:11" x14ac:dyDescent="0.25">
      <c r="A641" s="3">
        <v>42404</v>
      </c>
      <c r="B641">
        <v>1915.4499510000001</v>
      </c>
      <c r="D641">
        <f t="shared" si="46"/>
        <v>1.5267326294096282E-3</v>
      </c>
      <c r="F641">
        <f t="shared" si="49"/>
        <v>1.8056889367887877E-4</v>
      </c>
      <c r="H641">
        <f t="shared" si="47"/>
        <v>8.6064894548325785</v>
      </c>
      <c r="I641" s="6">
        <f t="shared" si="45"/>
        <v>638</v>
      </c>
      <c r="K641">
        <f t="shared" si="48"/>
        <v>0.2133151687224269</v>
      </c>
    </row>
    <row r="642" spans="1:11" x14ac:dyDescent="0.25">
      <c r="A642" s="3">
        <v>42405</v>
      </c>
      <c r="B642">
        <v>1880.0500489999999</v>
      </c>
      <c r="D642">
        <f t="shared" si="46"/>
        <v>-1.8481246133065947E-2</v>
      </c>
      <c r="F642">
        <f t="shared" si="49"/>
        <v>1.7028206977420731E-4</v>
      </c>
      <c r="H642">
        <f t="shared" si="47"/>
        <v>6.672226760071239</v>
      </c>
      <c r="I642" s="6">
        <f t="shared" si="45"/>
        <v>639</v>
      </c>
      <c r="K642">
        <f t="shared" si="48"/>
        <v>0.20714990123845156</v>
      </c>
    </row>
    <row r="643" spans="1:11" x14ac:dyDescent="0.25">
      <c r="A643" s="3">
        <v>42408</v>
      </c>
      <c r="B643">
        <v>1853.4399410000001</v>
      </c>
      <c r="D643">
        <f t="shared" si="46"/>
        <v>-1.4153935962584503E-2</v>
      </c>
      <c r="F643">
        <f t="shared" si="49"/>
        <v>1.8016699702770906E-4</v>
      </c>
      <c r="H643">
        <f t="shared" si="47"/>
        <v>7.509691856617863</v>
      </c>
      <c r="I643" s="6">
        <f t="shared" si="45"/>
        <v>640</v>
      </c>
      <c r="K643">
        <f t="shared" si="48"/>
        <v>0.21307764606120155</v>
      </c>
    </row>
    <row r="644" spans="1:11" x14ac:dyDescent="0.25">
      <c r="A644" s="3">
        <v>42409</v>
      </c>
      <c r="B644">
        <v>1852.209961</v>
      </c>
      <c r="D644">
        <f t="shared" si="46"/>
        <v>-6.6362010054474632E-4</v>
      </c>
      <c r="F644">
        <f t="shared" si="49"/>
        <v>1.8133090951980764E-4</v>
      </c>
      <c r="H644">
        <f t="shared" si="47"/>
        <v>8.6127583036657001</v>
      </c>
      <c r="I644" s="6">
        <f t="shared" ref="I644:I707" si="50">I643+1</f>
        <v>641</v>
      </c>
      <c r="K644">
        <f t="shared" si="48"/>
        <v>0.21376479878359655</v>
      </c>
    </row>
    <row r="645" spans="1:11" x14ac:dyDescent="0.25">
      <c r="A645" s="3">
        <v>42410</v>
      </c>
      <c r="B645">
        <v>1851.8599850000001</v>
      </c>
      <c r="D645">
        <f t="shared" ref="D645:D708" si="51">($B645-$B644)/$B644</f>
        <v>-1.8895050095239695E-4</v>
      </c>
      <c r="F645">
        <f t="shared" si="49"/>
        <v>1.7089099715435248E-4</v>
      </c>
      <c r="H645">
        <f t="shared" ref="H645:H708" si="52">-LN(F645)-D645*D645/F645</f>
        <v>8.674275729750951</v>
      </c>
      <c r="I645" s="6">
        <f t="shared" si="50"/>
        <v>642</v>
      </c>
      <c r="K645">
        <f t="shared" ref="K645:K708" si="53">SQRT(F645*252)</f>
        <v>0.20751995393912565</v>
      </c>
    </row>
    <row r="646" spans="1:11" x14ac:dyDescent="0.25">
      <c r="A646" s="3">
        <v>42411</v>
      </c>
      <c r="B646">
        <v>1829.079956</v>
      </c>
      <c r="D646">
        <f t="shared" si="51"/>
        <v>-1.2301161634528225E-2</v>
      </c>
      <c r="F646">
        <f t="shared" ref="F646:F709" si="54">$D$1283*$F645+(1-$D$1283)*$D645*$D645</f>
        <v>1.6103025748472039E-4</v>
      </c>
      <c r="H646">
        <f t="shared" si="52"/>
        <v>7.7942279350014445</v>
      </c>
      <c r="I646" s="6">
        <f t="shared" si="50"/>
        <v>643</v>
      </c>
      <c r="K646">
        <f t="shared" si="53"/>
        <v>0.2014438504550326</v>
      </c>
    </row>
    <row r="647" spans="1:11" x14ac:dyDescent="0.25">
      <c r="A647" s="3">
        <v>42412</v>
      </c>
      <c r="B647">
        <v>1864.780029</v>
      </c>
      <c r="D647">
        <f t="shared" si="51"/>
        <v>1.9518049434029211E-2</v>
      </c>
      <c r="F647">
        <f t="shared" si="54"/>
        <v>1.6046975774965835E-4</v>
      </c>
      <c r="H647">
        <f t="shared" si="52"/>
        <v>6.3634109859091179</v>
      </c>
      <c r="I647" s="6">
        <f t="shared" si="50"/>
        <v>644</v>
      </c>
      <c r="K647">
        <f t="shared" si="53"/>
        <v>0.20109296097306317</v>
      </c>
    </row>
    <row r="648" spans="1:11" x14ac:dyDescent="0.25">
      <c r="A648" s="3">
        <v>42416</v>
      </c>
      <c r="B648">
        <v>1895.579956</v>
      </c>
      <c r="D648">
        <f t="shared" si="51"/>
        <v>1.651665425466653E-2</v>
      </c>
      <c r="F648">
        <f t="shared" si="54"/>
        <v>1.7319479631282563E-4</v>
      </c>
      <c r="H648">
        <f t="shared" si="52"/>
        <v>7.0859893103759388</v>
      </c>
      <c r="I648" s="6">
        <f t="shared" si="50"/>
        <v>645</v>
      </c>
      <c r="K648">
        <f t="shared" si="53"/>
        <v>0.20891407006430193</v>
      </c>
    </row>
    <row r="649" spans="1:11" x14ac:dyDescent="0.25">
      <c r="A649" s="3">
        <v>42417</v>
      </c>
      <c r="B649">
        <v>1926.8199460000001</v>
      </c>
      <c r="D649">
        <f t="shared" si="51"/>
        <v>1.6480439087318579E-2</v>
      </c>
      <c r="F649">
        <f t="shared" si="54"/>
        <v>1.7894340176392786E-4</v>
      </c>
      <c r="H649">
        <f t="shared" si="52"/>
        <v>7.1106154137134627</v>
      </c>
      <c r="I649" s="6">
        <f t="shared" si="50"/>
        <v>646</v>
      </c>
      <c r="K649">
        <f t="shared" si="53"/>
        <v>0.21235286022210725</v>
      </c>
    </row>
    <row r="650" spans="1:11" x14ac:dyDescent="0.25">
      <c r="A650" s="3">
        <v>42418</v>
      </c>
      <c r="B650">
        <v>1917.829956</v>
      </c>
      <c r="D650">
        <f t="shared" si="51"/>
        <v>-4.665713586089291E-3</v>
      </c>
      <c r="F650">
        <f t="shared" si="54"/>
        <v>1.8429126435826781E-4</v>
      </c>
      <c r="H650">
        <f t="shared" si="52"/>
        <v>8.4808709277346743</v>
      </c>
      <c r="I650" s="6">
        <f t="shared" si="50"/>
        <v>647</v>
      </c>
      <c r="K650">
        <f t="shared" si="53"/>
        <v>0.21550266499113993</v>
      </c>
    </row>
    <row r="651" spans="1:11" x14ac:dyDescent="0.25">
      <c r="A651" s="3">
        <v>42419</v>
      </c>
      <c r="B651">
        <v>1917.780029</v>
      </c>
      <c r="D651">
        <f t="shared" si="51"/>
        <v>-2.6033069221714223E-5</v>
      </c>
      <c r="F651">
        <f t="shared" si="54"/>
        <v>1.7491145033661319E-4</v>
      </c>
      <c r="H651">
        <f t="shared" si="52"/>
        <v>8.6512268355272433</v>
      </c>
      <c r="I651" s="6">
        <f t="shared" si="50"/>
        <v>648</v>
      </c>
      <c r="K651">
        <f t="shared" si="53"/>
        <v>0.20994686347937311</v>
      </c>
    </row>
    <row r="652" spans="1:11" x14ac:dyDescent="0.25">
      <c r="A652" s="3">
        <v>42422</v>
      </c>
      <c r="B652">
        <v>1945.5</v>
      </c>
      <c r="D652">
        <f t="shared" si="51"/>
        <v>1.4454197343192787E-2</v>
      </c>
      <c r="F652">
        <f t="shared" si="54"/>
        <v>1.6481665289081317E-4</v>
      </c>
      <c r="H652">
        <f t="shared" si="52"/>
        <v>7.44306335641381</v>
      </c>
      <c r="I652" s="6">
        <f t="shared" si="50"/>
        <v>649</v>
      </c>
      <c r="K652">
        <f t="shared" si="53"/>
        <v>0.20379842131008993</v>
      </c>
    </row>
    <row r="653" spans="1:11" x14ac:dyDescent="0.25">
      <c r="A653" s="3">
        <v>42423</v>
      </c>
      <c r="B653">
        <v>1921.2700199999999</v>
      </c>
      <c r="D653">
        <f t="shared" si="51"/>
        <v>-1.2454371626831185E-2</v>
      </c>
      <c r="F653">
        <f t="shared" si="54"/>
        <v>1.6736225325410164E-4</v>
      </c>
      <c r="H653">
        <f t="shared" si="52"/>
        <v>7.7685496967473657</v>
      </c>
      <c r="I653" s="6">
        <f t="shared" si="50"/>
        <v>650</v>
      </c>
      <c r="K653">
        <f t="shared" si="53"/>
        <v>0.20536622852853292</v>
      </c>
    </row>
    <row r="654" spans="1:11" x14ac:dyDescent="0.25">
      <c r="A654" s="3">
        <v>42424</v>
      </c>
      <c r="B654">
        <v>1929.8000489999999</v>
      </c>
      <c r="D654">
        <f t="shared" si="51"/>
        <v>4.4397866573694898E-3</v>
      </c>
      <c r="F654">
        <f t="shared" si="54"/>
        <v>1.6665520613120435E-4</v>
      </c>
      <c r="H654">
        <f t="shared" si="52"/>
        <v>8.58130514720904</v>
      </c>
      <c r="I654" s="6">
        <f t="shared" si="50"/>
        <v>651</v>
      </c>
      <c r="K654">
        <f t="shared" si="53"/>
        <v>0.2049319690655011</v>
      </c>
    </row>
    <row r="655" spans="1:11" x14ac:dyDescent="0.25">
      <c r="A655" s="3">
        <v>42425</v>
      </c>
      <c r="B655">
        <v>1951.6999510000001</v>
      </c>
      <c r="D655">
        <f t="shared" si="51"/>
        <v>1.1348275180813881E-2</v>
      </c>
      <c r="F655">
        <f t="shared" si="54"/>
        <v>1.5817451136307517E-4</v>
      </c>
      <c r="H655">
        <f t="shared" si="52"/>
        <v>7.9376264105920837</v>
      </c>
      <c r="I655" s="6">
        <f t="shared" si="50"/>
        <v>652</v>
      </c>
      <c r="K655">
        <f t="shared" si="53"/>
        <v>0.1996496352701275</v>
      </c>
    </row>
    <row r="656" spans="1:11" x14ac:dyDescent="0.25">
      <c r="A656" s="3">
        <v>42426</v>
      </c>
      <c r="B656">
        <v>1948.0500489999999</v>
      </c>
      <c r="D656">
        <f t="shared" si="51"/>
        <v>-1.8701143063153721E-3</v>
      </c>
      <c r="F656">
        <f t="shared" si="54"/>
        <v>1.5647823033667049E-4</v>
      </c>
      <c r="H656">
        <f t="shared" si="52"/>
        <v>8.7402434112523668</v>
      </c>
      <c r="I656" s="6">
        <f t="shared" si="50"/>
        <v>653</v>
      </c>
      <c r="K656">
        <f t="shared" si="53"/>
        <v>0.19857621721858076</v>
      </c>
    </row>
    <row r="657" spans="1:11" x14ac:dyDescent="0.25">
      <c r="A657" s="3">
        <v>42429</v>
      </c>
      <c r="B657">
        <v>1932.2299800000001</v>
      </c>
      <c r="D657">
        <f t="shared" si="51"/>
        <v>-8.1209766700403065E-3</v>
      </c>
      <c r="F657">
        <f t="shared" si="54"/>
        <v>1.4764909303468011E-4</v>
      </c>
      <c r="H657">
        <f t="shared" si="52"/>
        <v>8.3740031646713255</v>
      </c>
      <c r="I657" s="6">
        <f t="shared" si="50"/>
        <v>654</v>
      </c>
      <c r="K657">
        <f t="shared" si="53"/>
        <v>0.19289264227735434</v>
      </c>
    </row>
    <row r="658" spans="1:11" x14ac:dyDescent="0.25">
      <c r="A658" s="3">
        <v>42430</v>
      </c>
      <c r="B658">
        <v>1978.349976</v>
      </c>
      <c r="D658">
        <f t="shared" si="51"/>
        <v>2.3868792264572926E-2</v>
      </c>
      <c r="F658">
        <f t="shared" si="54"/>
        <v>1.4293392805222243E-4</v>
      </c>
      <c r="H658">
        <f t="shared" si="52"/>
        <v>4.867235769514247</v>
      </c>
      <c r="I658" s="6">
        <f t="shared" si="50"/>
        <v>655</v>
      </c>
      <c r="K658">
        <f t="shared" si="53"/>
        <v>0.18978764414249957</v>
      </c>
    </row>
    <row r="659" spans="1:11" x14ac:dyDescent="0.25">
      <c r="A659" s="3">
        <v>42431</v>
      </c>
      <c r="B659">
        <v>1986.4499510000001</v>
      </c>
      <c r="D659">
        <f t="shared" si="51"/>
        <v>4.0943084379728E-3</v>
      </c>
      <c r="F659">
        <f t="shared" si="54"/>
        <v>1.6756540874726488E-4</v>
      </c>
      <c r="H659">
        <f t="shared" si="52"/>
        <v>8.5940960781760953</v>
      </c>
      <c r="I659" s="6">
        <f t="shared" si="50"/>
        <v>656</v>
      </c>
      <c r="K659">
        <f t="shared" si="53"/>
        <v>0.20549083435596524</v>
      </c>
    </row>
    <row r="660" spans="1:11" x14ac:dyDescent="0.25">
      <c r="A660" s="3">
        <v>42432</v>
      </c>
      <c r="B660">
        <v>1993.400024</v>
      </c>
      <c r="D660">
        <f t="shared" si="51"/>
        <v>3.4987405529654718E-3</v>
      </c>
      <c r="F660">
        <f t="shared" si="54"/>
        <v>1.5886202188466572E-4</v>
      </c>
      <c r="H660">
        <f t="shared" si="52"/>
        <v>8.6704190638843013</v>
      </c>
      <c r="I660" s="6">
        <f t="shared" si="50"/>
        <v>657</v>
      </c>
      <c r="K660">
        <f t="shared" si="53"/>
        <v>0.20008305654136674</v>
      </c>
    </row>
    <row r="661" spans="1:11" x14ac:dyDescent="0.25">
      <c r="A661" s="3">
        <v>42433</v>
      </c>
      <c r="B661">
        <v>1999.98999</v>
      </c>
      <c r="D661">
        <f t="shared" si="51"/>
        <v>3.305892405266673E-3</v>
      </c>
      <c r="F661">
        <f t="shared" si="54"/>
        <v>1.5039994934942213E-4</v>
      </c>
      <c r="H661">
        <f t="shared" si="52"/>
        <v>8.7295467367066752</v>
      </c>
      <c r="I661" s="6">
        <f t="shared" si="50"/>
        <v>658</v>
      </c>
      <c r="K661">
        <f t="shared" si="53"/>
        <v>0.19468124520881402</v>
      </c>
    </row>
    <row r="662" spans="1:11" x14ac:dyDescent="0.25">
      <c r="A662" s="3">
        <v>42436</v>
      </c>
      <c r="B662">
        <v>2001.76001</v>
      </c>
      <c r="D662">
        <f t="shared" si="51"/>
        <v>8.8501442949718526E-4</v>
      </c>
      <c r="F662">
        <f t="shared" si="54"/>
        <v>1.4235052092717362E-4</v>
      </c>
      <c r="H662">
        <f t="shared" si="52"/>
        <v>8.8517158179995636</v>
      </c>
      <c r="I662" s="6">
        <f t="shared" si="50"/>
        <v>659</v>
      </c>
      <c r="K662">
        <f t="shared" si="53"/>
        <v>0.18939992416484161</v>
      </c>
    </row>
    <row r="663" spans="1:11" x14ac:dyDescent="0.25">
      <c r="A663" s="3">
        <v>42437</v>
      </c>
      <c r="B663">
        <v>1979.26001</v>
      </c>
      <c r="D663">
        <f t="shared" si="51"/>
        <v>-1.1240108648189051E-2</v>
      </c>
      <c r="F663">
        <f t="shared" si="54"/>
        <v>1.3418010981906429E-4</v>
      </c>
      <c r="H663">
        <f t="shared" si="52"/>
        <v>7.9747569878453701</v>
      </c>
      <c r="I663" s="6">
        <f t="shared" si="50"/>
        <v>660</v>
      </c>
      <c r="K663">
        <f t="shared" si="53"/>
        <v>0.18388416917832867</v>
      </c>
    </row>
    <row r="664" spans="1:11" x14ac:dyDescent="0.25">
      <c r="A664" s="3">
        <v>42438</v>
      </c>
      <c r="B664">
        <v>1989.26001</v>
      </c>
      <c r="D664">
        <f t="shared" si="51"/>
        <v>5.0523932931883977E-3</v>
      </c>
      <c r="F664">
        <f t="shared" si="54"/>
        <v>1.3372762829868631E-4</v>
      </c>
      <c r="H664">
        <f t="shared" si="52"/>
        <v>8.7288198555372212</v>
      </c>
      <c r="I664" s="6">
        <f t="shared" si="50"/>
        <v>661</v>
      </c>
      <c r="K664">
        <f t="shared" si="53"/>
        <v>0.18357386069718357</v>
      </c>
    </row>
    <row r="665" spans="1:11" x14ac:dyDescent="0.25">
      <c r="A665" s="3">
        <v>42439</v>
      </c>
      <c r="B665">
        <v>1989.5699460000001</v>
      </c>
      <c r="D665">
        <f t="shared" si="51"/>
        <v>1.5580467030054408E-4</v>
      </c>
      <c r="F665">
        <f t="shared" si="54"/>
        <v>1.2748292043716846E-4</v>
      </c>
      <c r="H665">
        <f t="shared" si="52"/>
        <v>8.967337741282261</v>
      </c>
      <c r="I665" s="6">
        <f t="shared" si="50"/>
        <v>662</v>
      </c>
      <c r="K665">
        <f t="shared" si="53"/>
        <v>0.17923642473048398</v>
      </c>
    </row>
    <row r="666" spans="1:11" x14ac:dyDescent="0.25">
      <c r="A666" s="3">
        <v>42440</v>
      </c>
      <c r="B666">
        <v>2022.1899410000001</v>
      </c>
      <c r="D666">
        <f t="shared" si="51"/>
        <v>1.6395500477669567E-2</v>
      </c>
      <c r="F666">
        <f t="shared" si="54"/>
        <v>1.2012677428219321E-4</v>
      </c>
      <c r="H666">
        <f t="shared" si="52"/>
        <v>6.7892233531014083</v>
      </c>
      <c r="I666" s="6">
        <f t="shared" si="50"/>
        <v>663</v>
      </c>
      <c r="K666">
        <f t="shared" si="53"/>
        <v>0.17398835340077418</v>
      </c>
    </row>
    <row r="667" spans="1:11" x14ac:dyDescent="0.25">
      <c r="A667" s="3">
        <v>42443</v>
      </c>
      <c r="B667">
        <v>2019.6400149999999</v>
      </c>
      <c r="D667">
        <f t="shared" si="51"/>
        <v>-1.2609725467921024E-3</v>
      </c>
      <c r="F667">
        <f t="shared" si="54"/>
        <v>1.2870801610516709E-4</v>
      </c>
      <c r="H667">
        <f t="shared" si="52"/>
        <v>8.9456102150111807</v>
      </c>
      <c r="I667" s="6">
        <f t="shared" si="50"/>
        <v>664</v>
      </c>
      <c r="K667">
        <f t="shared" si="53"/>
        <v>0.18009558589399716</v>
      </c>
    </row>
    <row r="668" spans="1:11" x14ac:dyDescent="0.25">
      <c r="A668" s="3">
        <v>42444</v>
      </c>
      <c r="B668">
        <v>2015.9300539999999</v>
      </c>
      <c r="D668">
        <f t="shared" si="51"/>
        <v>-1.8369417185468179E-3</v>
      </c>
      <c r="F668">
        <f t="shared" si="54"/>
        <v>1.2137153200783424E-4</v>
      </c>
      <c r="H668">
        <f t="shared" si="52"/>
        <v>8.9888523398819355</v>
      </c>
      <c r="I668" s="6">
        <f t="shared" si="50"/>
        <v>665</v>
      </c>
      <c r="K668">
        <f t="shared" si="53"/>
        <v>0.17488746686362128</v>
      </c>
    </row>
    <row r="669" spans="1:11" x14ac:dyDescent="0.25">
      <c r="A669" s="3">
        <v>42445</v>
      </c>
      <c r="B669">
        <v>2027.219971</v>
      </c>
      <c r="D669">
        <f t="shared" si="51"/>
        <v>5.6003515487051021E-3</v>
      </c>
      <c r="F669">
        <f t="shared" si="54"/>
        <v>1.1456144487315463E-4</v>
      </c>
      <c r="H669">
        <f t="shared" si="52"/>
        <v>8.800625308273947</v>
      </c>
      <c r="I669" s="6">
        <f t="shared" si="50"/>
        <v>666</v>
      </c>
      <c r="K669">
        <f t="shared" si="53"/>
        <v>0.16991022367131109</v>
      </c>
    </row>
    <row r="670" spans="1:11" x14ac:dyDescent="0.25">
      <c r="A670" s="3">
        <v>42446</v>
      </c>
      <c r="B670">
        <v>2040.589966</v>
      </c>
      <c r="D670">
        <f t="shared" si="51"/>
        <v>6.5952364278479263E-3</v>
      </c>
      <c r="F670">
        <f t="shared" si="54"/>
        <v>1.0975978530308479E-4</v>
      </c>
      <c r="H670">
        <f t="shared" si="52"/>
        <v>8.7209223574963133</v>
      </c>
      <c r="I670" s="6">
        <f t="shared" si="50"/>
        <v>667</v>
      </c>
      <c r="K670">
        <f t="shared" si="53"/>
        <v>0.16631135227752003</v>
      </c>
    </row>
    <row r="671" spans="1:11" x14ac:dyDescent="0.25">
      <c r="A671" s="3">
        <v>42447</v>
      </c>
      <c r="B671">
        <v>2049.580078</v>
      </c>
      <c r="D671">
        <f t="shared" si="51"/>
        <v>4.4056435392665037E-3</v>
      </c>
      <c r="F671">
        <f t="shared" si="54"/>
        <v>1.0593550428925191E-4</v>
      </c>
      <c r="H671">
        <f t="shared" si="52"/>
        <v>8.9694582876624462</v>
      </c>
      <c r="I671" s="6">
        <f t="shared" si="50"/>
        <v>668</v>
      </c>
      <c r="K671">
        <f t="shared" si="53"/>
        <v>0.16338833214428589</v>
      </c>
    </row>
    <row r="672" spans="1:11" x14ac:dyDescent="0.25">
      <c r="A672" s="3">
        <v>42450</v>
      </c>
      <c r="B672">
        <v>2051.6000979999999</v>
      </c>
      <c r="D672">
        <f t="shared" si="51"/>
        <v>9.8557749545023212E-4</v>
      </c>
      <c r="F672">
        <f t="shared" si="54"/>
        <v>1.0094175515879339E-4</v>
      </c>
      <c r="H672">
        <f t="shared" si="52"/>
        <v>9.1913438842131399</v>
      </c>
      <c r="I672" s="6">
        <f t="shared" si="50"/>
        <v>669</v>
      </c>
      <c r="K672">
        <f t="shared" si="53"/>
        <v>0.15949082199304113</v>
      </c>
    </row>
    <row r="673" spans="1:11" x14ac:dyDescent="0.25">
      <c r="A673" s="3">
        <v>42451</v>
      </c>
      <c r="B673">
        <v>2049.8000489999999</v>
      </c>
      <c r="D673">
        <f t="shared" si="51"/>
        <v>-8.7738785046594624E-4</v>
      </c>
      <c r="F673">
        <f t="shared" si="54"/>
        <v>9.5172065594612576E-5</v>
      </c>
      <c r="H673">
        <f t="shared" si="52"/>
        <v>9.2517354808097387</v>
      </c>
      <c r="I673" s="6">
        <f t="shared" si="50"/>
        <v>670</v>
      </c>
      <c r="K673">
        <f t="shared" si="53"/>
        <v>0.15486562087772215</v>
      </c>
    </row>
    <row r="674" spans="1:11" x14ac:dyDescent="0.25">
      <c r="A674" s="3">
        <v>42452</v>
      </c>
      <c r="B674">
        <v>2036.709961</v>
      </c>
      <c r="D674">
        <f t="shared" si="51"/>
        <v>-6.386031655324604E-3</v>
      </c>
      <c r="F674">
        <f t="shared" si="54"/>
        <v>8.9723735339972E-5</v>
      </c>
      <c r="H674">
        <f t="shared" si="52"/>
        <v>8.864253342167574</v>
      </c>
      <c r="I674" s="6">
        <f t="shared" si="50"/>
        <v>671</v>
      </c>
      <c r="K674">
        <f t="shared" si="53"/>
        <v>0.15036748752863083</v>
      </c>
    </row>
    <row r="675" spans="1:11" x14ac:dyDescent="0.25">
      <c r="A675" s="3">
        <v>42453</v>
      </c>
      <c r="B675">
        <v>2035.9399410000001</v>
      </c>
      <c r="D675">
        <f t="shared" si="51"/>
        <v>-3.7807052292406954E-4</v>
      </c>
      <c r="F675">
        <f t="shared" si="54"/>
        <v>8.6899078222885535E-5</v>
      </c>
      <c r="H675">
        <f t="shared" si="52"/>
        <v>9.3491182672982163</v>
      </c>
      <c r="I675" s="6">
        <f t="shared" si="50"/>
        <v>672</v>
      </c>
      <c r="K675">
        <f t="shared" si="53"/>
        <v>0.14798164653823512</v>
      </c>
    </row>
    <row r="676" spans="1:11" x14ac:dyDescent="0.25">
      <c r="A676" s="3">
        <v>42457</v>
      </c>
      <c r="B676">
        <v>2037.0500489999999</v>
      </c>
      <c r="D676">
        <f t="shared" si="51"/>
        <v>5.4525576989987185E-4</v>
      </c>
      <c r="F676">
        <f t="shared" si="54"/>
        <v>8.1892035737778291E-5</v>
      </c>
      <c r="H676">
        <f t="shared" si="52"/>
        <v>9.4064783788405979</v>
      </c>
      <c r="I676" s="6">
        <f t="shared" si="50"/>
        <v>673</v>
      </c>
      <c r="K676">
        <f t="shared" si="53"/>
        <v>0.14365511827261893</v>
      </c>
    </row>
    <row r="677" spans="1:11" x14ac:dyDescent="0.25">
      <c r="A677" s="3">
        <v>42458</v>
      </c>
      <c r="B677">
        <v>2055.01001</v>
      </c>
      <c r="D677">
        <f t="shared" si="51"/>
        <v>8.8166518092261271E-3</v>
      </c>
      <c r="F677">
        <f t="shared" si="54"/>
        <v>7.7182878727685797E-5</v>
      </c>
      <c r="H677">
        <f t="shared" si="52"/>
        <v>8.4622008763782439</v>
      </c>
      <c r="I677" s="6">
        <f t="shared" si="50"/>
        <v>674</v>
      </c>
      <c r="K677">
        <f t="shared" si="53"/>
        <v>0.1394635631244836</v>
      </c>
    </row>
    <row r="678" spans="1:11" x14ac:dyDescent="0.25">
      <c r="A678" s="3">
        <v>42459</v>
      </c>
      <c r="B678">
        <v>2063.9499510000001</v>
      </c>
      <c r="D678">
        <f t="shared" si="51"/>
        <v>4.3503150624556279E-3</v>
      </c>
      <c r="F678">
        <f t="shared" si="54"/>
        <v>7.7214648567124536E-5</v>
      </c>
      <c r="H678">
        <f t="shared" si="52"/>
        <v>9.2238222671318812</v>
      </c>
      <c r="I678" s="6">
        <f t="shared" si="50"/>
        <v>675</v>
      </c>
      <c r="K678">
        <f t="shared" si="53"/>
        <v>0.13949226300736317</v>
      </c>
    </row>
    <row r="679" spans="1:11" x14ac:dyDescent="0.25">
      <c r="A679" s="3">
        <v>42460</v>
      </c>
      <c r="B679">
        <v>2059.73999</v>
      </c>
      <c r="D679">
        <f t="shared" si="51"/>
        <v>-2.0397592480187136E-3</v>
      </c>
      <c r="F679">
        <f t="shared" si="54"/>
        <v>7.3850534668444954E-5</v>
      </c>
      <c r="H679">
        <f t="shared" si="52"/>
        <v>9.457128952046526</v>
      </c>
      <c r="I679" s="6">
        <f t="shared" si="50"/>
        <v>676</v>
      </c>
      <c r="K679">
        <f t="shared" si="53"/>
        <v>0.13641970069036263</v>
      </c>
    </row>
    <row r="680" spans="1:11" x14ac:dyDescent="0.25">
      <c r="A680" s="3">
        <v>42461</v>
      </c>
      <c r="B680">
        <v>2072.780029</v>
      </c>
      <c r="D680">
        <f t="shared" si="51"/>
        <v>6.3309150976866638E-3</v>
      </c>
      <c r="F680">
        <f t="shared" si="54"/>
        <v>6.9828451955171621E-5</v>
      </c>
      <c r="H680">
        <f t="shared" si="52"/>
        <v>8.9954839817810566</v>
      </c>
      <c r="I680" s="6">
        <f t="shared" si="50"/>
        <v>677</v>
      </c>
      <c r="K680">
        <f t="shared" si="53"/>
        <v>0.13265281713067104</v>
      </c>
    </row>
    <row r="681" spans="1:11" x14ac:dyDescent="0.25">
      <c r="A681" s="3">
        <v>42464</v>
      </c>
      <c r="B681">
        <v>2066.1298830000001</v>
      </c>
      <c r="D681">
        <f t="shared" si="51"/>
        <v>-3.2083221118298171E-3</v>
      </c>
      <c r="F681">
        <f t="shared" si="54"/>
        <v>6.8111578337200056E-5</v>
      </c>
      <c r="H681">
        <f t="shared" si="52"/>
        <v>9.4432388021444709</v>
      </c>
      <c r="I681" s="6">
        <f t="shared" si="50"/>
        <v>678</v>
      </c>
      <c r="K681">
        <f t="shared" si="53"/>
        <v>0.13101189923428488</v>
      </c>
    </row>
    <row r="682" spans="1:11" x14ac:dyDescent="0.25">
      <c r="A682" s="3">
        <v>42465</v>
      </c>
      <c r="B682">
        <v>2045.170044</v>
      </c>
      <c r="D682">
        <f t="shared" si="51"/>
        <v>-1.0144492450574609E-2</v>
      </c>
      <c r="F682">
        <f t="shared" si="54"/>
        <v>6.4774656950941143E-5</v>
      </c>
      <c r="H682">
        <f t="shared" si="52"/>
        <v>8.0558462688153405</v>
      </c>
      <c r="I682" s="6">
        <f t="shared" si="50"/>
        <v>679</v>
      </c>
      <c r="K682">
        <f t="shared" si="53"/>
        <v>0.12776233228787415</v>
      </c>
    </row>
    <row r="683" spans="1:11" x14ac:dyDescent="0.25">
      <c r="A683" s="3">
        <v>42466</v>
      </c>
      <c r="B683">
        <v>2066.6599120000001</v>
      </c>
      <c r="D683">
        <f t="shared" si="51"/>
        <v>1.0507619189438957E-2</v>
      </c>
      <c r="F683">
        <f t="shared" si="54"/>
        <v>6.6975641473344794E-5</v>
      </c>
      <c r="H683">
        <f t="shared" si="52"/>
        <v>7.9626708734052469</v>
      </c>
      <c r="I683" s="6">
        <f t="shared" si="50"/>
        <v>680</v>
      </c>
      <c r="K683">
        <f t="shared" si="53"/>
        <v>0.12991482460167081</v>
      </c>
    </row>
    <row r="684" spans="1:11" x14ac:dyDescent="0.25">
      <c r="A684" s="3">
        <v>42467</v>
      </c>
      <c r="B684">
        <v>2041.910034</v>
      </c>
      <c r="D684">
        <f t="shared" si="51"/>
        <v>-1.1975786560861146E-2</v>
      </c>
      <c r="F684">
        <f t="shared" si="54"/>
        <v>6.9482414847251355E-5</v>
      </c>
      <c r="H684">
        <f t="shared" si="52"/>
        <v>7.5103251853567325</v>
      </c>
      <c r="I684" s="6">
        <f t="shared" si="50"/>
        <v>681</v>
      </c>
      <c r="K684">
        <f t="shared" si="53"/>
        <v>0.13232372629845088</v>
      </c>
    </row>
    <row r="685" spans="1:11" x14ac:dyDescent="0.25">
      <c r="A685" s="3">
        <v>42468</v>
      </c>
      <c r="B685">
        <v>2047.599976</v>
      </c>
      <c r="D685">
        <f t="shared" si="51"/>
        <v>2.7865782063148299E-3</v>
      </c>
      <c r="F685">
        <f t="shared" si="54"/>
        <v>7.374961646819183E-5</v>
      </c>
      <c r="H685">
        <f t="shared" si="52"/>
        <v>9.4095458346256127</v>
      </c>
      <c r="I685" s="6">
        <f t="shared" si="50"/>
        <v>682</v>
      </c>
      <c r="K685">
        <f t="shared" si="53"/>
        <v>0.13632645873044727</v>
      </c>
    </row>
    <row r="686" spans="1:11" x14ac:dyDescent="0.25">
      <c r="A686" s="3">
        <v>42471</v>
      </c>
      <c r="B686">
        <v>2041.98999</v>
      </c>
      <c r="D686">
        <f t="shared" si="51"/>
        <v>-2.739786123146514E-3</v>
      </c>
      <c r="F686">
        <f t="shared" si="54"/>
        <v>6.9941382446305988E-5</v>
      </c>
      <c r="H686">
        <f t="shared" si="52"/>
        <v>9.4605285017252427</v>
      </c>
      <c r="I686" s="6">
        <f t="shared" si="50"/>
        <v>683</v>
      </c>
      <c r="K686">
        <f t="shared" si="53"/>
        <v>0.13276004058627397</v>
      </c>
    </row>
    <row r="687" spans="1:11" x14ac:dyDescent="0.25">
      <c r="A687" s="3">
        <v>42472</v>
      </c>
      <c r="B687">
        <v>2061.719971</v>
      </c>
      <c r="D687">
        <f t="shared" si="51"/>
        <v>9.6621340440556976E-3</v>
      </c>
      <c r="F687">
        <f t="shared" si="54"/>
        <v>6.6338012515219615E-5</v>
      </c>
      <c r="H687">
        <f t="shared" si="52"/>
        <v>8.2134572932336827</v>
      </c>
      <c r="I687" s="6">
        <f t="shared" si="50"/>
        <v>684</v>
      </c>
      <c r="K687">
        <f t="shared" si="53"/>
        <v>0.12929493088994379</v>
      </c>
    </row>
    <row r="688" spans="1:11" x14ac:dyDescent="0.25">
      <c r="A688" s="3">
        <v>42473</v>
      </c>
      <c r="B688">
        <v>2082.419922</v>
      </c>
      <c r="D688">
        <f t="shared" si="51"/>
        <v>1.0040137017230288E-2</v>
      </c>
      <c r="F688">
        <f t="shared" si="54"/>
        <v>6.789737634921315E-5</v>
      </c>
      <c r="H688">
        <f t="shared" si="52"/>
        <v>8.1128556302304382</v>
      </c>
      <c r="I688" s="6">
        <f t="shared" si="50"/>
        <v>685</v>
      </c>
      <c r="K688">
        <f t="shared" si="53"/>
        <v>0.13080572938522883</v>
      </c>
    </row>
    <row r="689" spans="1:11" x14ac:dyDescent="0.25">
      <c r="A689" s="3">
        <v>42474</v>
      </c>
      <c r="B689">
        <v>2082.780029</v>
      </c>
      <c r="D689">
        <f t="shared" si="51"/>
        <v>1.7292717774910476E-4</v>
      </c>
      <c r="F689">
        <f t="shared" si="54"/>
        <v>6.9796568960188432E-5</v>
      </c>
      <c r="H689">
        <f t="shared" si="52"/>
        <v>9.5694972623124812</v>
      </c>
      <c r="I689" s="6">
        <f t="shared" si="50"/>
        <v>686</v>
      </c>
      <c r="K689">
        <f t="shared" si="53"/>
        <v>0.1326225296771536</v>
      </c>
    </row>
    <row r="690" spans="1:11" x14ac:dyDescent="0.25">
      <c r="A690" s="3">
        <v>42475</v>
      </c>
      <c r="B690">
        <v>2080.7299800000001</v>
      </c>
      <c r="D690">
        <f t="shared" si="51"/>
        <v>-9.8428493237676627E-4</v>
      </c>
      <c r="F690">
        <f t="shared" si="54"/>
        <v>6.5770056798363622E-5</v>
      </c>
      <c r="H690">
        <f t="shared" si="52"/>
        <v>9.6146155238031739</v>
      </c>
      <c r="I690" s="6">
        <f t="shared" si="50"/>
        <v>687</v>
      </c>
      <c r="K690">
        <f t="shared" si="53"/>
        <v>0.1287402591002039</v>
      </c>
    </row>
    <row r="691" spans="1:11" x14ac:dyDescent="0.25">
      <c r="A691" s="3">
        <v>42478</v>
      </c>
      <c r="B691">
        <v>2094.3400879999999</v>
      </c>
      <c r="D691">
        <f t="shared" si="51"/>
        <v>6.5410255683439784E-3</v>
      </c>
      <c r="F691">
        <f t="shared" si="54"/>
        <v>6.203011910354315E-5</v>
      </c>
      <c r="H691">
        <f t="shared" si="52"/>
        <v>8.9981446769514033</v>
      </c>
      <c r="I691" s="6">
        <f t="shared" si="50"/>
        <v>688</v>
      </c>
      <c r="K691">
        <f t="shared" si="53"/>
        <v>0.12502635727754718</v>
      </c>
    </row>
    <row r="692" spans="1:11" x14ac:dyDescent="0.25">
      <c r="A692" s="3">
        <v>42479</v>
      </c>
      <c r="B692">
        <v>2100.8000489999999</v>
      </c>
      <c r="D692">
        <f t="shared" si="51"/>
        <v>3.0844851975158397E-3</v>
      </c>
      <c r="F692">
        <f t="shared" si="54"/>
        <v>6.0919407510770866E-5</v>
      </c>
      <c r="H692">
        <f t="shared" si="52"/>
        <v>9.5497844046384817</v>
      </c>
      <c r="I692" s="6">
        <f t="shared" si="50"/>
        <v>689</v>
      </c>
      <c r="K692">
        <f t="shared" si="53"/>
        <v>0.12390193982627656</v>
      </c>
    </row>
    <row r="693" spans="1:11" x14ac:dyDescent="0.25">
      <c r="A693" s="3">
        <v>42480</v>
      </c>
      <c r="B693">
        <v>2102.3999020000001</v>
      </c>
      <c r="D693">
        <f t="shared" si="51"/>
        <v>7.6154463189474471E-4</v>
      </c>
      <c r="F693">
        <f t="shared" si="54"/>
        <v>5.7952599493726671E-5</v>
      </c>
      <c r="H693">
        <f t="shared" si="52"/>
        <v>9.7458778113394064</v>
      </c>
      <c r="I693" s="6">
        <f t="shared" si="50"/>
        <v>690</v>
      </c>
      <c r="K693">
        <f t="shared" si="53"/>
        <v>0.12084723858003178</v>
      </c>
    </row>
    <row r="694" spans="1:11" x14ac:dyDescent="0.25">
      <c r="A694" s="3">
        <v>42481</v>
      </c>
      <c r="B694">
        <v>2091.4799800000001</v>
      </c>
      <c r="D694">
        <f t="shared" si="51"/>
        <v>-5.1940270685952696E-3</v>
      </c>
      <c r="F694">
        <f t="shared" si="54"/>
        <v>5.464139536020722E-5</v>
      </c>
      <c r="H694">
        <f t="shared" si="52"/>
        <v>9.3209920805299706</v>
      </c>
      <c r="I694" s="6">
        <f t="shared" si="50"/>
        <v>691</v>
      </c>
      <c r="K694">
        <f t="shared" si="53"/>
        <v>0.11734407369259096</v>
      </c>
    </row>
    <row r="695" spans="1:11" x14ac:dyDescent="0.25">
      <c r="A695" s="3">
        <v>42482</v>
      </c>
      <c r="B695">
        <v>2091.580078</v>
      </c>
      <c r="D695">
        <f t="shared" si="51"/>
        <v>4.7859889148873896E-5</v>
      </c>
      <c r="F695">
        <f t="shared" si="54"/>
        <v>5.3044825837329262E-5</v>
      </c>
      <c r="H695">
        <f t="shared" si="52"/>
        <v>9.8443300495978896</v>
      </c>
      <c r="I695" s="6">
        <f t="shared" si="50"/>
        <v>692</v>
      </c>
      <c r="K695">
        <f t="shared" si="53"/>
        <v>0.11561702344813662</v>
      </c>
    </row>
    <row r="696" spans="1:11" x14ac:dyDescent="0.25">
      <c r="A696" s="3">
        <v>42485</v>
      </c>
      <c r="B696">
        <v>2087.790039</v>
      </c>
      <c r="D696">
        <f t="shared" si="51"/>
        <v>-1.8120458498648881E-3</v>
      </c>
      <c r="F696">
        <f t="shared" si="54"/>
        <v>4.9983529831728871E-5</v>
      </c>
      <c r="H696">
        <f t="shared" si="52"/>
        <v>9.838125167812553</v>
      </c>
      <c r="I696" s="6">
        <f t="shared" si="50"/>
        <v>693</v>
      </c>
      <c r="K696">
        <f t="shared" si="53"/>
        <v>0.11223123236245637</v>
      </c>
    </row>
    <row r="697" spans="1:11" x14ac:dyDescent="0.25">
      <c r="A697" s="3">
        <v>42486</v>
      </c>
      <c r="B697">
        <v>2091.6999510000001</v>
      </c>
      <c r="D697">
        <f t="shared" si="51"/>
        <v>1.8727515348587582E-3</v>
      </c>
      <c r="F697">
        <f t="shared" si="54"/>
        <v>4.728828566677482E-5</v>
      </c>
      <c r="H697">
        <f t="shared" si="52"/>
        <v>9.8850816295637323</v>
      </c>
      <c r="I697" s="6">
        <f t="shared" si="50"/>
        <v>694</v>
      </c>
      <c r="K697">
        <f t="shared" si="53"/>
        <v>0.10916340040520565</v>
      </c>
    </row>
    <row r="698" spans="1:11" x14ac:dyDescent="0.25">
      <c r="A698" s="3">
        <v>42487</v>
      </c>
      <c r="B698">
        <v>2095.1499020000001</v>
      </c>
      <c r="D698">
        <f t="shared" si="51"/>
        <v>1.6493527182762052E-3</v>
      </c>
      <c r="F698">
        <f t="shared" si="54"/>
        <v>4.4761504713261338E-5</v>
      </c>
      <c r="H698">
        <f t="shared" si="52"/>
        <v>9.953387416503432</v>
      </c>
      <c r="I698" s="6">
        <f t="shared" si="50"/>
        <v>695</v>
      </c>
      <c r="K698">
        <f t="shared" si="53"/>
        <v>0.10620686977659147</v>
      </c>
    </row>
    <row r="699" spans="1:11" x14ac:dyDescent="0.25">
      <c r="A699" s="3">
        <v>42488</v>
      </c>
      <c r="B699">
        <v>2075.8100589999999</v>
      </c>
      <c r="D699">
        <f t="shared" si="51"/>
        <v>-9.2307681572276357E-3</v>
      </c>
      <c r="F699">
        <f t="shared" si="54"/>
        <v>4.233514303402439E-5</v>
      </c>
      <c r="H699">
        <f t="shared" si="52"/>
        <v>8.0572133644238164</v>
      </c>
      <c r="I699" s="6">
        <f t="shared" si="50"/>
        <v>696</v>
      </c>
      <c r="K699">
        <f t="shared" si="53"/>
        <v>0.10328821832413485</v>
      </c>
    </row>
    <row r="700" spans="1:11" x14ac:dyDescent="0.25">
      <c r="A700" s="3">
        <v>42489</v>
      </c>
      <c r="B700">
        <v>2065.3000489999999</v>
      </c>
      <c r="D700">
        <f t="shared" si="51"/>
        <v>-5.0630884817385721E-3</v>
      </c>
      <c r="F700">
        <f t="shared" si="54"/>
        <v>4.4809453341537979E-5</v>
      </c>
      <c r="H700">
        <f t="shared" si="52"/>
        <v>9.4410053383423076</v>
      </c>
      <c r="I700" s="6">
        <f t="shared" si="50"/>
        <v>697</v>
      </c>
      <c r="K700">
        <f t="shared" si="53"/>
        <v>0.10626373907437837</v>
      </c>
    </row>
    <row r="701" spans="1:11" x14ac:dyDescent="0.25">
      <c r="A701" s="3">
        <v>42492</v>
      </c>
      <c r="B701">
        <v>2081.429932</v>
      </c>
      <c r="D701">
        <f t="shared" si="51"/>
        <v>7.8099465536787312E-3</v>
      </c>
      <c r="F701">
        <f t="shared" si="54"/>
        <v>4.3702811464752051E-5</v>
      </c>
      <c r="H701">
        <f t="shared" si="52"/>
        <v>8.6424152560354539</v>
      </c>
      <c r="I701" s="6">
        <f t="shared" si="50"/>
        <v>698</v>
      </c>
      <c r="K701">
        <f t="shared" si="53"/>
        <v>0.10494335848026552</v>
      </c>
    </row>
    <row r="702" spans="1:11" x14ac:dyDescent="0.25">
      <c r="A702" s="3">
        <v>42493</v>
      </c>
      <c r="B702">
        <v>2063.3701169999999</v>
      </c>
      <c r="D702">
        <f t="shared" si="51"/>
        <v>-8.676638460102663E-3</v>
      </c>
      <c r="F702">
        <f t="shared" si="54"/>
        <v>4.4700827852753365E-5</v>
      </c>
      <c r="H702">
        <f t="shared" si="52"/>
        <v>8.3313426813380058</v>
      </c>
      <c r="I702" s="6">
        <f t="shared" si="50"/>
        <v>699</v>
      </c>
      <c r="K702">
        <f t="shared" si="53"/>
        <v>0.10613486052609598</v>
      </c>
    </row>
    <row r="703" spans="1:11" x14ac:dyDescent="0.25">
      <c r="A703" s="3">
        <v>42494</v>
      </c>
      <c r="B703">
        <v>2051.1201169999999</v>
      </c>
      <c r="D703">
        <f t="shared" si="51"/>
        <v>-5.9368893147539953E-3</v>
      </c>
      <c r="F703">
        <f t="shared" si="54"/>
        <v>4.6465907718008488E-5</v>
      </c>
      <c r="H703">
        <f t="shared" si="52"/>
        <v>9.2182429635072012</v>
      </c>
      <c r="I703" s="6">
        <f t="shared" si="50"/>
        <v>700</v>
      </c>
      <c r="K703">
        <f t="shared" si="53"/>
        <v>0.10821002146260826</v>
      </c>
    </row>
    <row r="704" spans="1:11" x14ac:dyDescent="0.25">
      <c r="A704" s="3">
        <v>42495</v>
      </c>
      <c r="B704">
        <v>2050.6298830000001</v>
      </c>
      <c r="D704">
        <f t="shared" si="51"/>
        <v>-2.3900794299501919E-4</v>
      </c>
      <c r="F704">
        <f t="shared" si="54"/>
        <v>4.5818399936432957E-5</v>
      </c>
      <c r="H704">
        <f t="shared" si="52"/>
        <v>9.9895780367614186</v>
      </c>
      <c r="I704" s="6">
        <f t="shared" si="50"/>
        <v>701</v>
      </c>
      <c r="K704">
        <f t="shared" si="53"/>
        <v>0.10745341680924393</v>
      </c>
    </row>
    <row r="705" spans="1:11" x14ac:dyDescent="0.25">
      <c r="A705" s="3">
        <v>42496</v>
      </c>
      <c r="B705">
        <v>2057.139893</v>
      </c>
      <c r="D705">
        <f t="shared" si="51"/>
        <v>3.1746391945074201E-3</v>
      </c>
      <c r="F705">
        <f t="shared" si="54"/>
        <v>4.3177334457805462E-5</v>
      </c>
      <c r="H705">
        <f t="shared" si="52"/>
        <v>9.8167776309248609</v>
      </c>
      <c r="I705" s="6">
        <f t="shared" si="50"/>
        <v>702</v>
      </c>
      <c r="K705">
        <f t="shared" si="53"/>
        <v>0.10431053773884486</v>
      </c>
    </row>
    <row r="706" spans="1:11" x14ac:dyDescent="0.25">
      <c r="A706" s="3">
        <v>42499</v>
      </c>
      <c r="B706">
        <v>2058.6899410000001</v>
      </c>
      <c r="D706">
        <f t="shared" si="51"/>
        <v>7.5349664127098855E-4</v>
      </c>
      <c r="F706">
        <f t="shared" si="54"/>
        <v>4.1267059292197403E-5</v>
      </c>
      <c r="H706">
        <f t="shared" si="52"/>
        <v>10.081687851237781</v>
      </c>
      <c r="I706" s="6">
        <f t="shared" si="50"/>
        <v>703</v>
      </c>
      <c r="K706">
        <f t="shared" si="53"/>
        <v>0.10197695299249604</v>
      </c>
    </row>
    <row r="707" spans="1:11" x14ac:dyDescent="0.25">
      <c r="A707" s="3">
        <v>42500</v>
      </c>
      <c r="B707">
        <v>2084.389893</v>
      </c>
      <c r="D707">
        <f t="shared" si="51"/>
        <v>1.2483643839788859E-2</v>
      </c>
      <c r="F707">
        <f t="shared" si="54"/>
        <v>3.8918140441868139E-5</v>
      </c>
      <c r="H707">
        <f t="shared" si="52"/>
        <v>6.1497127267967668</v>
      </c>
      <c r="I707" s="6">
        <f t="shared" si="50"/>
        <v>704</v>
      </c>
      <c r="K707">
        <f t="shared" si="53"/>
        <v>9.9032173516240524E-2</v>
      </c>
    </row>
    <row r="708" spans="1:11" x14ac:dyDescent="0.25">
      <c r="A708" s="3">
        <v>42501</v>
      </c>
      <c r="B708">
        <v>2064.459961</v>
      </c>
      <c r="D708">
        <f t="shared" si="51"/>
        <v>-9.5615182490236764E-3</v>
      </c>
      <c r="F708">
        <f t="shared" si="54"/>
        <v>4.566624541000811E-5</v>
      </c>
      <c r="H708">
        <f t="shared" si="52"/>
        <v>7.9921772497244383</v>
      </c>
      <c r="I708" s="6">
        <f t="shared" ref="I708:I771" si="55">I707+1</f>
        <v>705</v>
      </c>
      <c r="K708">
        <f t="shared" si="53"/>
        <v>0.10727485186809649</v>
      </c>
    </row>
    <row r="709" spans="1:11" x14ac:dyDescent="0.25">
      <c r="A709" s="3">
        <v>42502</v>
      </c>
      <c r="B709">
        <v>2064.110107</v>
      </c>
      <c r="D709">
        <f t="shared" ref="D709:D772" si="56">($B709-$B708)/$B708</f>
        <v>-1.6946514178486907E-4</v>
      </c>
      <c r="F709">
        <f t="shared" si="54"/>
        <v>4.8307028706316306E-5</v>
      </c>
      <c r="H709">
        <f t="shared" ref="H709:H772" si="57">-LN(F709)-D709*D709/F709</f>
        <v>9.9373389879749272</v>
      </c>
      <c r="I709" s="6">
        <f t="shared" si="55"/>
        <v>706</v>
      </c>
      <c r="K709">
        <f t="shared" ref="K709:K772" si="58">SQRT(F709*252)</f>
        <v>0.11033300156341125</v>
      </c>
    </row>
    <row r="710" spans="1:11" x14ac:dyDescent="0.25">
      <c r="A710" s="3">
        <v>42503</v>
      </c>
      <c r="B710">
        <v>2046.6099850000001</v>
      </c>
      <c r="D710">
        <f t="shared" si="56"/>
        <v>-8.4782889927489322E-3</v>
      </c>
      <c r="F710">
        <f t="shared" ref="F710:F773" si="59">$D$1283*$F709+(1-$D$1283)*$D709*$D709</f>
        <v>4.5520695103572091E-5</v>
      </c>
      <c r="H710">
        <f t="shared" si="57"/>
        <v>8.4182510855878476</v>
      </c>
      <c r="I710" s="6">
        <f t="shared" si="55"/>
        <v>707</v>
      </c>
      <c r="K710">
        <f t="shared" si="58"/>
        <v>0.10710375887941639</v>
      </c>
    </row>
    <row r="711" spans="1:11" x14ac:dyDescent="0.25">
      <c r="A711" s="3">
        <v>42506</v>
      </c>
      <c r="B711">
        <v>2066.6599120000001</v>
      </c>
      <c r="D711">
        <f t="shared" si="56"/>
        <v>9.7966525849819026E-3</v>
      </c>
      <c r="F711">
        <f t="shared" si="59"/>
        <v>4.7042075481865788E-5</v>
      </c>
      <c r="H711">
        <f t="shared" si="57"/>
        <v>7.9242860012724119</v>
      </c>
      <c r="I711" s="6">
        <f t="shared" si="55"/>
        <v>708</v>
      </c>
      <c r="K711">
        <f t="shared" si="58"/>
        <v>0.10887884561029373</v>
      </c>
    </row>
    <row r="712" spans="1:11" x14ac:dyDescent="0.25">
      <c r="A712" s="3">
        <v>42507</v>
      </c>
      <c r="B712">
        <v>2047.209961</v>
      </c>
      <c r="D712">
        <f t="shared" si="56"/>
        <v>-9.4112973726661487E-3</v>
      </c>
      <c r="F712">
        <f t="shared" si="59"/>
        <v>4.9866154959995282E-5</v>
      </c>
      <c r="H712">
        <f t="shared" si="57"/>
        <v>8.1299629530816464</v>
      </c>
      <c r="I712" s="6">
        <f t="shared" si="55"/>
        <v>709</v>
      </c>
      <c r="K712">
        <f t="shared" si="58"/>
        <v>0.11209938023878104</v>
      </c>
    </row>
    <row r="713" spans="1:11" x14ac:dyDescent="0.25">
      <c r="A713" s="3">
        <v>42508</v>
      </c>
      <c r="B713">
        <v>2047.630005</v>
      </c>
      <c r="D713">
        <f t="shared" si="56"/>
        <v>2.0517875938566796E-4</v>
      </c>
      <c r="F713">
        <f t="shared" si="59"/>
        <v>5.2100053371732414E-5</v>
      </c>
      <c r="H713">
        <f t="shared" si="57"/>
        <v>9.8615365563857171</v>
      </c>
      <c r="I713" s="6">
        <f t="shared" si="55"/>
        <v>710</v>
      </c>
      <c r="K713">
        <f t="shared" si="58"/>
        <v>0.11458277990028243</v>
      </c>
    </row>
    <row r="714" spans="1:11" x14ac:dyDescent="0.25">
      <c r="A714" s="3">
        <v>42509</v>
      </c>
      <c r="B714">
        <v>2040.040039</v>
      </c>
      <c r="D714">
        <f t="shared" si="56"/>
        <v>-3.7067077457677731E-3</v>
      </c>
      <c r="F714">
        <f t="shared" si="59"/>
        <v>4.9095581412704402E-5</v>
      </c>
      <c r="H714">
        <f t="shared" si="57"/>
        <v>9.6418857371432107</v>
      </c>
      <c r="I714" s="6">
        <f t="shared" si="55"/>
        <v>711</v>
      </c>
      <c r="K714">
        <f t="shared" si="58"/>
        <v>0.11122988139884674</v>
      </c>
    </row>
    <row r="715" spans="1:11" x14ac:dyDescent="0.25">
      <c r="A715" s="3">
        <v>42510</v>
      </c>
      <c r="B715">
        <v>2052.320068</v>
      </c>
      <c r="D715">
        <f t="shared" si="56"/>
        <v>6.0195039142562695E-3</v>
      </c>
      <c r="F715">
        <f t="shared" si="59"/>
        <v>4.7055051635192747E-5</v>
      </c>
      <c r="H715">
        <f t="shared" si="57"/>
        <v>9.1941490275350102</v>
      </c>
      <c r="I715" s="6">
        <f t="shared" si="55"/>
        <v>712</v>
      </c>
      <c r="K715">
        <f t="shared" si="58"/>
        <v>0.10889386122306699</v>
      </c>
    </row>
    <row r="716" spans="1:11" x14ac:dyDescent="0.25">
      <c r="A716" s="3">
        <v>42513</v>
      </c>
      <c r="B716">
        <v>2048.040039</v>
      </c>
      <c r="D716">
        <f t="shared" si="56"/>
        <v>-2.0854588262009888E-3</v>
      </c>
      <c r="F716">
        <f t="shared" si="59"/>
        <v>4.6430550305041588E-5</v>
      </c>
      <c r="H716">
        <f t="shared" si="57"/>
        <v>9.8838831433841197</v>
      </c>
      <c r="I716" s="6">
        <f t="shared" si="55"/>
        <v>713</v>
      </c>
      <c r="K716">
        <f t="shared" si="58"/>
        <v>0.1081688433740071</v>
      </c>
    </row>
    <row r="717" spans="1:11" x14ac:dyDescent="0.25">
      <c r="A717" s="3">
        <v>42514</v>
      </c>
      <c r="B717">
        <v>2076.0600589999999</v>
      </c>
      <c r="D717">
        <f t="shared" si="56"/>
        <v>1.3681382915580749E-2</v>
      </c>
      <c r="F717">
        <f t="shared" si="59"/>
        <v>4.4001864399121374E-5</v>
      </c>
      <c r="H717">
        <f t="shared" si="57"/>
        <v>5.777362473024036</v>
      </c>
      <c r="I717" s="6">
        <f t="shared" si="55"/>
        <v>714</v>
      </c>
      <c r="K717">
        <f t="shared" si="58"/>
        <v>0.10530180353905903</v>
      </c>
    </row>
    <row r="718" spans="1:11" x14ac:dyDescent="0.25">
      <c r="A718" s="3">
        <v>42515</v>
      </c>
      <c r="B718">
        <v>2090.540039</v>
      </c>
      <c r="D718">
        <f t="shared" si="56"/>
        <v>6.9747404162164798E-3</v>
      </c>
      <c r="F718">
        <f t="shared" si="59"/>
        <v>5.2265258719418409E-5</v>
      </c>
      <c r="H718">
        <f t="shared" si="57"/>
        <v>8.9284073563631878</v>
      </c>
      <c r="I718" s="6">
        <f t="shared" si="55"/>
        <v>715</v>
      </c>
      <c r="K718">
        <f t="shared" si="58"/>
        <v>0.11476430280053741</v>
      </c>
    </row>
    <row r="719" spans="1:11" x14ac:dyDescent="0.25">
      <c r="A719" s="3">
        <v>42516</v>
      </c>
      <c r="B719">
        <v>2090.1000979999999</v>
      </c>
      <c r="D719">
        <f t="shared" si="56"/>
        <v>-2.1044370918173544E-4</v>
      </c>
      <c r="F719">
        <f t="shared" si="59"/>
        <v>5.2056434818926068E-5</v>
      </c>
      <c r="H719">
        <f t="shared" si="57"/>
        <v>9.8623314016820363</v>
      </c>
      <c r="I719" s="6">
        <f t="shared" si="55"/>
        <v>716</v>
      </c>
      <c r="K719">
        <f t="shared" si="58"/>
        <v>0.1145348050784973</v>
      </c>
    </row>
    <row r="720" spans="1:11" x14ac:dyDescent="0.25">
      <c r="A720" s="3">
        <v>42517</v>
      </c>
      <c r="B720">
        <v>2099.0600589999999</v>
      </c>
      <c r="D720">
        <f t="shared" si="56"/>
        <v>4.2868573656226977E-3</v>
      </c>
      <c r="F720">
        <f t="shared" si="59"/>
        <v>4.9054606551888009E-5</v>
      </c>
      <c r="H720">
        <f t="shared" si="57"/>
        <v>9.5479501543532663</v>
      </c>
      <c r="I720" s="6">
        <f t="shared" si="55"/>
        <v>717</v>
      </c>
      <c r="K720">
        <f t="shared" si="58"/>
        <v>0.11118345583348171</v>
      </c>
    </row>
    <row r="721" spans="1:11" x14ac:dyDescent="0.25">
      <c r="A721" s="3">
        <v>42521</v>
      </c>
      <c r="B721">
        <v>2096.9499510000001</v>
      </c>
      <c r="D721">
        <f t="shared" si="56"/>
        <v>-1.0052632800821898E-3</v>
      </c>
      <c r="F721">
        <f t="shared" si="59"/>
        <v>4.7284088103810621E-5</v>
      </c>
      <c r="H721">
        <f t="shared" si="57"/>
        <v>9.9379647496186134</v>
      </c>
      <c r="I721" s="6">
        <f t="shared" si="55"/>
        <v>718</v>
      </c>
      <c r="K721">
        <f t="shared" si="58"/>
        <v>0.10915855533195865</v>
      </c>
    </row>
    <row r="722" spans="1:11" x14ac:dyDescent="0.25">
      <c r="A722" s="3">
        <v>42522</v>
      </c>
      <c r="B722">
        <v>2099.330078</v>
      </c>
      <c r="D722">
        <f t="shared" si="56"/>
        <v>1.135042349897221E-3</v>
      </c>
      <c r="F722">
        <f t="shared" si="59"/>
        <v>4.4613458134910177E-5</v>
      </c>
      <c r="H722">
        <f t="shared" si="57"/>
        <v>9.9885975822390183</v>
      </c>
      <c r="I722" s="6">
        <f t="shared" si="55"/>
        <v>719</v>
      </c>
      <c r="K722">
        <f t="shared" si="58"/>
        <v>0.10603108718671786</v>
      </c>
    </row>
    <row r="723" spans="1:11" x14ac:dyDescent="0.25">
      <c r="A723" s="3">
        <v>42523</v>
      </c>
      <c r="B723">
        <v>2105.26001</v>
      </c>
      <c r="D723">
        <f t="shared" si="56"/>
        <v>2.8246782448091081E-3</v>
      </c>
      <c r="F723">
        <f t="shared" si="59"/>
        <v>4.2112991892757639E-5</v>
      </c>
      <c r="H723">
        <f t="shared" si="57"/>
        <v>9.8856923753129458</v>
      </c>
      <c r="I723" s="6">
        <f t="shared" si="55"/>
        <v>720</v>
      </c>
      <c r="K723">
        <f t="shared" si="58"/>
        <v>0.10301686248850198</v>
      </c>
    </row>
    <row r="724" spans="1:11" x14ac:dyDescent="0.25">
      <c r="A724" s="3">
        <v>42524</v>
      </c>
      <c r="B724">
        <v>2099.1298830000001</v>
      </c>
      <c r="D724">
        <f t="shared" si="56"/>
        <v>-2.9118146788908524E-3</v>
      </c>
      <c r="F724">
        <f t="shared" si="59"/>
        <v>4.0142972119636839E-5</v>
      </c>
      <c r="H724">
        <f t="shared" si="57"/>
        <v>9.9118514899468355</v>
      </c>
      <c r="I724" s="6">
        <f t="shared" si="55"/>
        <v>721</v>
      </c>
      <c r="K724">
        <f t="shared" si="58"/>
        <v>0.10057847172307045</v>
      </c>
    </row>
    <row r="725" spans="1:11" x14ac:dyDescent="0.25">
      <c r="A725" s="3">
        <v>42527</v>
      </c>
      <c r="B725">
        <v>2109.4099120000001</v>
      </c>
      <c r="D725">
        <f t="shared" si="56"/>
        <v>4.8972810511887762E-3</v>
      </c>
      <c r="F725">
        <f t="shared" si="59"/>
        <v>3.8315498804883751E-5</v>
      </c>
      <c r="H725">
        <f t="shared" si="57"/>
        <v>9.5437119417220213</v>
      </c>
      <c r="I725" s="6">
        <f t="shared" si="55"/>
        <v>722</v>
      </c>
      <c r="K725">
        <f t="shared" si="58"/>
        <v>9.8262432795197502E-2</v>
      </c>
    </row>
    <row r="726" spans="1:11" x14ac:dyDescent="0.25">
      <c r="A726" s="3">
        <v>42528</v>
      </c>
      <c r="B726">
        <v>2112.1298830000001</v>
      </c>
      <c r="D726">
        <f t="shared" si="56"/>
        <v>1.28944639186847E-3</v>
      </c>
      <c r="F726">
        <f t="shared" si="59"/>
        <v>3.7488334080077788E-5</v>
      </c>
      <c r="H726">
        <f t="shared" si="57"/>
        <v>10.147129047222451</v>
      </c>
      <c r="I726" s="6">
        <f t="shared" si="55"/>
        <v>723</v>
      </c>
      <c r="K726">
        <f t="shared" si="58"/>
        <v>9.7195988539546224E-2</v>
      </c>
    </row>
    <row r="727" spans="1:11" x14ac:dyDescent="0.25">
      <c r="A727" s="3">
        <v>42529</v>
      </c>
      <c r="B727">
        <v>2119.1201169999999</v>
      </c>
      <c r="D727">
        <f t="shared" si="56"/>
        <v>3.3095663558678377E-3</v>
      </c>
      <c r="F727">
        <f t="shared" si="59"/>
        <v>3.5420692409547785E-5</v>
      </c>
      <c r="H727">
        <f t="shared" si="57"/>
        <v>9.9389818716532616</v>
      </c>
      <c r="I727" s="6">
        <f t="shared" si="55"/>
        <v>724</v>
      </c>
      <c r="K727">
        <f t="shared" si="58"/>
        <v>9.4477587221552403E-2</v>
      </c>
    </row>
    <row r="728" spans="1:11" x14ac:dyDescent="0.25">
      <c r="A728" s="3">
        <v>42530</v>
      </c>
      <c r="B728">
        <v>2115.4799800000001</v>
      </c>
      <c r="D728">
        <f t="shared" si="56"/>
        <v>-1.7177586918259E-3</v>
      </c>
      <c r="F728">
        <f t="shared" si="59"/>
        <v>3.400857765666533E-5</v>
      </c>
      <c r="H728">
        <f t="shared" si="57"/>
        <v>10.202134525325517</v>
      </c>
      <c r="I728" s="6">
        <f t="shared" si="55"/>
        <v>725</v>
      </c>
      <c r="K728">
        <f t="shared" si="58"/>
        <v>9.2575167131794381E-2</v>
      </c>
    </row>
    <row r="729" spans="1:11" x14ac:dyDescent="0.25">
      <c r="A729" s="3">
        <v>42531</v>
      </c>
      <c r="B729">
        <v>2096.070068</v>
      </c>
      <c r="D729">
        <f t="shared" si="56"/>
        <v>-9.1751811331252011E-3</v>
      </c>
      <c r="F729">
        <f t="shared" si="59"/>
        <v>3.2216103524859012E-5</v>
      </c>
      <c r="H729">
        <f t="shared" si="57"/>
        <v>7.7299426091424701</v>
      </c>
      <c r="I729" s="6">
        <f t="shared" si="55"/>
        <v>726</v>
      </c>
      <c r="K729">
        <f t="shared" si="58"/>
        <v>9.0102486582027644E-2</v>
      </c>
    </row>
    <row r="730" spans="1:11" x14ac:dyDescent="0.25">
      <c r="A730" s="3">
        <v>42534</v>
      </c>
      <c r="B730">
        <v>2079.0600589999999</v>
      </c>
      <c r="D730">
        <f t="shared" si="56"/>
        <v>-8.1151910232802778E-3</v>
      </c>
      <c r="F730">
        <f t="shared" si="59"/>
        <v>3.5215374891398463E-5</v>
      </c>
      <c r="H730">
        <f t="shared" si="57"/>
        <v>8.3839262858292081</v>
      </c>
      <c r="I730" s="6">
        <f t="shared" si="55"/>
        <v>727</v>
      </c>
      <c r="K730">
        <f t="shared" si="58"/>
        <v>9.4203367628935705E-2</v>
      </c>
    </row>
    <row r="731" spans="1:11" x14ac:dyDescent="0.25">
      <c r="A731" s="3">
        <v>42535</v>
      </c>
      <c r="B731">
        <v>2075.320068</v>
      </c>
      <c r="D731">
        <f t="shared" si="56"/>
        <v>-1.7988855029992755E-3</v>
      </c>
      <c r="F731">
        <f t="shared" si="59"/>
        <v>3.6983786200451091E-5</v>
      </c>
      <c r="H731">
        <f t="shared" si="57"/>
        <v>10.117533446217205</v>
      </c>
      <c r="I731" s="6">
        <f t="shared" si="55"/>
        <v>728</v>
      </c>
      <c r="K731">
        <f t="shared" si="58"/>
        <v>9.6539702312124803E-2</v>
      </c>
    </row>
    <row r="732" spans="1:11" x14ac:dyDescent="0.25">
      <c r="A732" s="3">
        <v>42536</v>
      </c>
      <c r="B732">
        <v>2071.5</v>
      </c>
      <c r="D732">
        <f t="shared" si="56"/>
        <v>-1.8407126972377892E-3</v>
      </c>
      <c r="F732">
        <f t="shared" si="59"/>
        <v>3.5036066392509093E-5</v>
      </c>
      <c r="H732">
        <f t="shared" si="57"/>
        <v>10.16242583379768</v>
      </c>
      <c r="I732" s="6">
        <f t="shared" si="55"/>
        <v>729</v>
      </c>
      <c r="K732">
        <f t="shared" si="58"/>
        <v>9.3963230739009238E-2</v>
      </c>
    </row>
    <row r="733" spans="1:11" x14ac:dyDescent="0.25">
      <c r="A733" s="3">
        <v>42537</v>
      </c>
      <c r="B733">
        <v>2077.98999</v>
      </c>
      <c r="D733">
        <f t="shared" si="56"/>
        <v>3.1329905865315156E-3</v>
      </c>
      <c r="F733">
        <f t="shared" si="59"/>
        <v>3.3209543294441113E-5</v>
      </c>
      <c r="H733">
        <f t="shared" si="57"/>
        <v>10.017106728432875</v>
      </c>
      <c r="I733" s="6">
        <f t="shared" si="55"/>
        <v>730</v>
      </c>
      <c r="K733">
        <f t="shared" si="58"/>
        <v>9.1481172435639233E-2</v>
      </c>
    </row>
    <row r="734" spans="1:11" x14ac:dyDescent="0.25">
      <c r="A734" s="3">
        <v>42538</v>
      </c>
      <c r="B734">
        <v>2071.219971</v>
      </c>
      <c r="D734">
        <f t="shared" si="56"/>
        <v>-3.2579651646926591E-3</v>
      </c>
      <c r="F734">
        <f t="shared" si="59"/>
        <v>3.1859387369304596E-5</v>
      </c>
      <c r="H734">
        <f t="shared" si="57"/>
        <v>10.02101648879219</v>
      </c>
      <c r="I734" s="6">
        <f t="shared" si="55"/>
        <v>731</v>
      </c>
      <c r="K734">
        <f t="shared" si="58"/>
        <v>8.9602263459495027E-2</v>
      </c>
    </row>
    <row r="735" spans="1:11" x14ac:dyDescent="0.25">
      <c r="A735" s="3">
        <v>42541</v>
      </c>
      <c r="B735">
        <v>2083.25</v>
      </c>
      <c r="D735">
        <f t="shared" si="56"/>
        <v>5.8081851123672913E-3</v>
      </c>
      <c r="F735">
        <f t="shared" si="59"/>
        <v>3.0633250883531855E-5</v>
      </c>
      <c r="H735">
        <f t="shared" si="57"/>
        <v>9.2921697177761331</v>
      </c>
      <c r="I735" s="6">
        <f t="shared" si="55"/>
        <v>732</v>
      </c>
      <c r="K735">
        <f t="shared" si="58"/>
        <v>8.7861136019573682E-2</v>
      </c>
    </row>
    <row r="736" spans="1:11" x14ac:dyDescent="0.25">
      <c r="A736" s="3">
        <v>42542</v>
      </c>
      <c r="B736">
        <v>2088.8999020000001</v>
      </c>
      <c r="D736">
        <f t="shared" si="56"/>
        <v>2.7120614424577514E-3</v>
      </c>
      <c r="F736">
        <f t="shared" si="59"/>
        <v>3.0812266006162405E-5</v>
      </c>
      <c r="H736">
        <f t="shared" si="57"/>
        <v>10.148885063395413</v>
      </c>
      <c r="I736" s="6">
        <f t="shared" si="55"/>
        <v>733</v>
      </c>
      <c r="K736">
        <f t="shared" si="58"/>
        <v>8.8117484267045021E-2</v>
      </c>
    </row>
    <row r="737" spans="1:11" x14ac:dyDescent="0.25">
      <c r="A737" s="3">
        <v>42543</v>
      </c>
      <c r="B737">
        <v>2085.4499510000001</v>
      </c>
      <c r="D737">
        <f t="shared" si="56"/>
        <v>-1.6515635798043402E-3</v>
      </c>
      <c r="F737">
        <f t="shared" si="59"/>
        <v>2.9458469745005302E-5</v>
      </c>
      <c r="H737">
        <f t="shared" si="57"/>
        <v>10.339935610777943</v>
      </c>
      <c r="I737" s="6">
        <f t="shared" si="55"/>
        <v>734</v>
      </c>
      <c r="K737">
        <f t="shared" si="58"/>
        <v>8.6159934863841076E-2</v>
      </c>
    </row>
    <row r="738" spans="1:11" x14ac:dyDescent="0.25">
      <c r="A738" s="3">
        <v>42544</v>
      </c>
      <c r="B738">
        <v>2113.320068</v>
      </c>
      <c r="D738">
        <f t="shared" si="56"/>
        <v>1.3364078570495473E-2</v>
      </c>
      <c r="F738">
        <f t="shared" si="59"/>
        <v>2.7915728362602544E-5</v>
      </c>
      <c r="H738">
        <f t="shared" si="57"/>
        <v>4.0885436032678406</v>
      </c>
      <c r="I738" s="6">
        <f t="shared" si="55"/>
        <v>735</v>
      </c>
      <c r="K738">
        <f t="shared" si="58"/>
        <v>8.387349728833203E-2</v>
      </c>
    </row>
    <row r="739" spans="1:11" x14ac:dyDescent="0.25">
      <c r="A739" s="3">
        <v>42545</v>
      </c>
      <c r="B739">
        <v>2037.410034</v>
      </c>
      <c r="D739">
        <f t="shared" si="56"/>
        <v>-3.5919799915513792E-2</v>
      </c>
      <c r="F739">
        <f t="shared" si="59"/>
        <v>3.6612236902298825E-5</v>
      </c>
      <c r="H739">
        <f t="shared" si="57"/>
        <v>-25.025330763765425</v>
      </c>
      <c r="I739" s="6">
        <f t="shared" si="55"/>
        <v>736</v>
      </c>
      <c r="K739">
        <f t="shared" si="58"/>
        <v>9.6053546001068094E-2</v>
      </c>
    </row>
    <row r="740" spans="1:11" x14ac:dyDescent="0.25">
      <c r="A740" s="3">
        <v>42548</v>
      </c>
      <c r="B740">
        <v>2000.540039</v>
      </c>
      <c r="D740">
        <f t="shared" si="56"/>
        <v>-1.809650212020111E-2</v>
      </c>
      <c r="F740">
        <f t="shared" si="59"/>
        <v>1.0896362873154424E-4</v>
      </c>
      <c r="H740">
        <f t="shared" si="57"/>
        <v>6.1190587929192679</v>
      </c>
      <c r="I740" s="6">
        <f t="shared" si="55"/>
        <v>737</v>
      </c>
      <c r="K740">
        <f t="shared" si="58"/>
        <v>0.16570707420128192</v>
      </c>
    </row>
    <row r="741" spans="1:11" x14ac:dyDescent="0.25">
      <c r="A741" s="3">
        <v>42549</v>
      </c>
      <c r="B741">
        <v>2036.089966</v>
      </c>
      <c r="D741">
        <f t="shared" si="56"/>
        <v>1.7770165208875394E-2</v>
      </c>
      <c r="F741">
        <f t="shared" si="59"/>
        <v>1.215752745706594E-4</v>
      </c>
      <c r="H741">
        <f t="shared" si="57"/>
        <v>6.4175839069743947</v>
      </c>
      <c r="I741" s="6">
        <f t="shared" si="55"/>
        <v>738</v>
      </c>
      <c r="K741">
        <f t="shared" si="58"/>
        <v>0.17503419435015025</v>
      </c>
    </row>
    <row r="742" spans="1:11" x14ac:dyDescent="0.25">
      <c r="A742" s="3">
        <v>42550</v>
      </c>
      <c r="B742">
        <v>2070.7700199999999</v>
      </c>
      <c r="D742">
        <f t="shared" si="56"/>
        <v>1.7032672710494526E-2</v>
      </c>
      <c r="F742">
        <f t="shared" si="59"/>
        <v>1.3278353199220008E-4</v>
      </c>
      <c r="H742">
        <f t="shared" si="57"/>
        <v>6.7419415412468933</v>
      </c>
      <c r="I742" s="6">
        <f t="shared" si="55"/>
        <v>739</v>
      </c>
      <c r="K742">
        <f t="shared" si="58"/>
        <v>0.18292471145811443</v>
      </c>
    </row>
    <row r="743" spans="1:11" x14ac:dyDescent="0.25">
      <c r="A743" s="3">
        <v>42551</v>
      </c>
      <c r="B743">
        <v>2098.860107</v>
      </c>
      <c r="D743">
        <f t="shared" si="56"/>
        <v>1.3565044272758035E-2</v>
      </c>
      <c r="F743">
        <f t="shared" si="59"/>
        <v>1.4186358111754852E-4</v>
      </c>
      <c r="H743">
        <f t="shared" si="57"/>
        <v>7.563550473545992</v>
      </c>
      <c r="I743" s="6">
        <f t="shared" si="55"/>
        <v>740</v>
      </c>
      <c r="K743">
        <f t="shared" si="58"/>
        <v>0.18907570558276976</v>
      </c>
    </row>
    <row r="744" spans="1:11" x14ac:dyDescent="0.25">
      <c r="A744" s="3">
        <v>42552</v>
      </c>
      <c r="B744">
        <v>2102.9499510000001</v>
      </c>
      <c r="D744">
        <f t="shared" si="56"/>
        <v>1.9486024753912218E-3</v>
      </c>
      <c r="F744">
        <f t="shared" si="59"/>
        <v>1.4429604343496434E-4</v>
      </c>
      <c r="H744">
        <f t="shared" si="57"/>
        <v>8.8173291961198466</v>
      </c>
      <c r="I744" s="6">
        <f t="shared" si="55"/>
        <v>741</v>
      </c>
      <c r="K744">
        <f t="shared" si="58"/>
        <v>0.19068980818494474</v>
      </c>
    </row>
    <row r="745" spans="1:11" x14ac:dyDescent="0.25">
      <c r="A745" s="3">
        <v>42556</v>
      </c>
      <c r="B745">
        <v>2088.5500489999999</v>
      </c>
      <c r="D745">
        <f t="shared" si="56"/>
        <v>-6.8474772750310268E-3</v>
      </c>
      <c r="F745">
        <f t="shared" si="59"/>
        <v>1.3618728693798283E-4</v>
      </c>
      <c r="H745">
        <f t="shared" si="57"/>
        <v>8.5571893334188331</v>
      </c>
      <c r="I745" s="6">
        <f t="shared" si="55"/>
        <v>742</v>
      </c>
      <c r="K745">
        <f t="shared" si="58"/>
        <v>0.18525440968671075</v>
      </c>
    </row>
    <row r="746" spans="1:11" x14ac:dyDescent="0.25">
      <c r="A746" s="3">
        <v>42557</v>
      </c>
      <c r="B746">
        <v>2099.7299800000001</v>
      </c>
      <c r="D746">
        <f t="shared" si="56"/>
        <v>5.3529629349093584E-3</v>
      </c>
      <c r="F746">
        <f t="shared" si="59"/>
        <v>1.3103346619211631E-4</v>
      </c>
      <c r="H746">
        <f t="shared" si="57"/>
        <v>8.7213792213183385</v>
      </c>
      <c r="I746" s="6">
        <f t="shared" si="55"/>
        <v>743</v>
      </c>
      <c r="K746">
        <f t="shared" si="58"/>
        <v>0.18171525384626716</v>
      </c>
    </row>
    <row r="747" spans="1:11" x14ac:dyDescent="0.25">
      <c r="A747" s="3">
        <v>42558</v>
      </c>
      <c r="B747">
        <v>2097.8999020000001</v>
      </c>
      <c r="D747">
        <f t="shared" si="56"/>
        <v>-8.7157778258705322E-4</v>
      </c>
      <c r="F747">
        <f t="shared" si="59"/>
        <v>1.2512475161483599E-4</v>
      </c>
      <c r="H747">
        <f t="shared" si="57"/>
        <v>8.9801281818380527</v>
      </c>
      <c r="I747" s="6">
        <f t="shared" si="55"/>
        <v>744</v>
      </c>
      <c r="K747">
        <f t="shared" si="58"/>
        <v>0.17757093626756229</v>
      </c>
    </row>
    <row r="748" spans="1:11" x14ac:dyDescent="0.25">
      <c r="A748" s="3">
        <v>42559</v>
      </c>
      <c r="B748">
        <v>2129.8999020000001</v>
      </c>
      <c r="D748">
        <f t="shared" si="56"/>
        <v>1.5253349299217423E-2</v>
      </c>
      <c r="F748">
        <f t="shared" si="59"/>
        <v>1.1794714606632302E-4</v>
      </c>
      <c r="H748">
        <f t="shared" si="57"/>
        <v>7.0726559361147494</v>
      </c>
      <c r="I748" s="6">
        <f t="shared" si="55"/>
        <v>745</v>
      </c>
      <c r="K748">
        <f t="shared" si="58"/>
        <v>0.17240267053822977</v>
      </c>
    </row>
    <row r="749" spans="1:11" x14ac:dyDescent="0.25">
      <c r="A749" s="3">
        <v>42562</v>
      </c>
      <c r="B749">
        <v>2137.1599120000001</v>
      </c>
      <c r="D749">
        <f t="shared" si="56"/>
        <v>3.4086155847900335E-3</v>
      </c>
      <c r="F749">
        <f t="shared" si="59"/>
        <v>1.2456795105291859E-4</v>
      </c>
      <c r="H749">
        <f t="shared" si="57"/>
        <v>8.8973875343235012</v>
      </c>
      <c r="I749" s="6">
        <f t="shared" si="55"/>
        <v>746</v>
      </c>
      <c r="K749">
        <f t="shared" si="58"/>
        <v>0.17717540366917606</v>
      </c>
    </row>
    <row r="750" spans="1:11" x14ac:dyDescent="0.25">
      <c r="A750" s="3">
        <v>42563</v>
      </c>
      <c r="B750">
        <v>2152.139893</v>
      </c>
      <c r="D750">
        <f t="shared" si="56"/>
        <v>7.0092934627345527E-3</v>
      </c>
      <c r="F750">
        <f t="shared" si="59"/>
        <v>1.1804919754388522E-4</v>
      </c>
      <c r="H750">
        <f t="shared" si="57"/>
        <v>8.6282250275344996</v>
      </c>
      <c r="I750" s="6">
        <f t="shared" si="55"/>
        <v>747</v>
      </c>
      <c r="K750">
        <f t="shared" si="58"/>
        <v>0.17247723844339308</v>
      </c>
    </row>
    <row r="751" spans="1:11" x14ac:dyDescent="0.25">
      <c r="A751" s="3">
        <v>42564</v>
      </c>
      <c r="B751">
        <v>2152.429932</v>
      </c>
      <c r="D751">
        <f t="shared" si="56"/>
        <v>1.3476772627251274E-4</v>
      </c>
      <c r="F751">
        <f t="shared" si="59"/>
        <v>1.1407160735896272E-4</v>
      </c>
      <c r="H751">
        <f t="shared" si="57"/>
        <v>9.0785249532745933</v>
      </c>
      <c r="I751" s="6">
        <f t="shared" si="55"/>
        <v>748</v>
      </c>
      <c r="K751">
        <f t="shared" si="58"/>
        <v>0.16954658667887892</v>
      </c>
    </row>
    <row r="752" spans="1:11" x14ac:dyDescent="0.25">
      <c r="A752" s="3">
        <v>42565</v>
      </c>
      <c r="B752">
        <v>2163.75</v>
      </c>
      <c r="D752">
        <f t="shared" si="56"/>
        <v>5.2592039497804163E-3</v>
      </c>
      <c r="F752">
        <f t="shared" si="59"/>
        <v>1.0748912871432335E-4</v>
      </c>
      <c r="H752">
        <f t="shared" si="57"/>
        <v>8.8807996940086049</v>
      </c>
      <c r="I752" s="6">
        <f t="shared" si="55"/>
        <v>749</v>
      </c>
      <c r="K752">
        <f t="shared" si="58"/>
        <v>0.16458207811304815</v>
      </c>
    </row>
    <row r="753" spans="1:11" x14ac:dyDescent="0.25">
      <c r="A753" s="3">
        <v>42566</v>
      </c>
      <c r="B753">
        <v>2161.73999</v>
      </c>
      <c r="D753">
        <f t="shared" si="56"/>
        <v>-9.2894742923164215E-4</v>
      </c>
      <c r="F753">
        <f t="shared" si="59"/>
        <v>1.0288182703647214E-4</v>
      </c>
      <c r="H753">
        <f t="shared" si="57"/>
        <v>9.1735418248674012</v>
      </c>
      <c r="I753" s="6">
        <f t="shared" si="55"/>
        <v>750</v>
      </c>
      <c r="K753">
        <f t="shared" si="58"/>
        <v>0.1610162116471226</v>
      </c>
    </row>
    <row r="754" spans="1:11" x14ac:dyDescent="0.25">
      <c r="A754" s="3">
        <v>42569</v>
      </c>
      <c r="B754">
        <v>2166.889893</v>
      </c>
      <c r="D754">
        <f t="shared" si="56"/>
        <v>2.3822952916738127E-3</v>
      </c>
      <c r="F754">
        <f t="shared" si="59"/>
        <v>9.6993910864707876E-5</v>
      </c>
      <c r="H754">
        <f t="shared" si="57"/>
        <v>9.1823501174068003</v>
      </c>
      <c r="I754" s="6">
        <f t="shared" si="55"/>
        <v>751</v>
      </c>
      <c r="K754">
        <f t="shared" si="58"/>
        <v>0.15634086330165375</v>
      </c>
    </row>
    <row r="755" spans="1:11" x14ac:dyDescent="0.25">
      <c r="A755" s="3">
        <v>42570</v>
      </c>
      <c r="B755">
        <v>2163.780029</v>
      </c>
      <c r="D755">
        <f t="shared" si="56"/>
        <v>-1.4351739837110476E-3</v>
      </c>
      <c r="F755">
        <f t="shared" si="59"/>
        <v>9.1723551844324119E-5</v>
      </c>
      <c r="H755">
        <f t="shared" si="57"/>
        <v>9.274275590820384</v>
      </c>
      <c r="I755" s="6">
        <f t="shared" si="55"/>
        <v>752</v>
      </c>
      <c r="K755">
        <f t="shared" si="58"/>
        <v>0.15203399312249113</v>
      </c>
    </row>
    <row r="756" spans="1:11" x14ac:dyDescent="0.25">
      <c r="A756" s="3">
        <v>42571</v>
      </c>
      <c r="B756">
        <v>2173.0200199999999</v>
      </c>
      <c r="D756">
        <f t="shared" si="56"/>
        <v>4.2703005278545893E-3</v>
      </c>
      <c r="F756">
        <f t="shared" si="59"/>
        <v>8.6548695184000384E-5</v>
      </c>
      <c r="H756">
        <f t="shared" si="57"/>
        <v>9.1441073209184545</v>
      </c>
      <c r="I756" s="6">
        <f t="shared" si="55"/>
        <v>753</v>
      </c>
      <c r="K756">
        <f t="shared" si="58"/>
        <v>0.14768300913229016</v>
      </c>
    </row>
    <row r="757" spans="1:11" x14ac:dyDescent="0.25">
      <c r="A757" s="3">
        <v>42572</v>
      </c>
      <c r="B757">
        <v>2165.169922</v>
      </c>
      <c r="D757">
        <f t="shared" si="56"/>
        <v>-3.6125290737081608E-3</v>
      </c>
      <c r="F757">
        <f t="shared" si="59"/>
        <v>8.26060666361486E-5</v>
      </c>
      <c r="H757">
        <f t="shared" si="57"/>
        <v>9.2434442879035021</v>
      </c>
      <c r="I757" s="6">
        <f t="shared" si="55"/>
        <v>754</v>
      </c>
      <c r="K757">
        <f t="shared" si="58"/>
        <v>0.14428003601437533</v>
      </c>
    </row>
    <row r="758" spans="1:11" x14ac:dyDescent="0.25">
      <c r="A758" s="3">
        <v>42573</v>
      </c>
      <c r="B758">
        <v>2175.030029</v>
      </c>
      <c r="D758">
        <f t="shared" si="56"/>
        <v>4.553964517894301E-3</v>
      </c>
      <c r="F758">
        <f t="shared" si="59"/>
        <v>7.8591730094674692E-5</v>
      </c>
      <c r="H758">
        <f t="shared" si="57"/>
        <v>9.187366533692682</v>
      </c>
      <c r="I758" s="6">
        <f t="shared" si="55"/>
        <v>755</v>
      </c>
      <c r="K758">
        <f t="shared" si="58"/>
        <v>0.14073065047763411</v>
      </c>
    </row>
    <row r="759" spans="1:11" x14ac:dyDescent="0.25">
      <c r="A759" s="3">
        <v>42576</v>
      </c>
      <c r="B759">
        <v>2168.4799800000001</v>
      </c>
      <c r="D759">
        <f t="shared" si="56"/>
        <v>-3.0114752038671484E-3</v>
      </c>
      <c r="F759">
        <f t="shared" si="59"/>
        <v>7.5252795084817134E-5</v>
      </c>
      <c r="H759">
        <f t="shared" si="57"/>
        <v>9.3741439421656132</v>
      </c>
      <c r="I759" s="6">
        <f t="shared" si="55"/>
        <v>756</v>
      </c>
      <c r="K759">
        <f t="shared" si="58"/>
        <v>0.13770876646522515</v>
      </c>
    </row>
    <row r="760" spans="1:11" x14ac:dyDescent="0.25">
      <c r="A760" s="3">
        <v>42577</v>
      </c>
      <c r="B760">
        <v>2169.179932</v>
      </c>
      <c r="D760">
        <f t="shared" si="56"/>
        <v>3.2278462630765874E-4</v>
      </c>
      <c r="F760">
        <f t="shared" si="59"/>
        <v>7.1433063640212043E-5</v>
      </c>
      <c r="H760">
        <f t="shared" si="57"/>
        <v>9.5452911525329416</v>
      </c>
      <c r="I760" s="6">
        <f t="shared" si="55"/>
        <v>757</v>
      </c>
      <c r="K760">
        <f t="shared" si="58"/>
        <v>0.13416829743770856</v>
      </c>
    </row>
    <row r="761" spans="1:11" x14ac:dyDescent="0.25">
      <c r="A761" s="3">
        <v>42578</v>
      </c>
      <c r="B761">
        <v>2166.580078</v>
      </c>
      <c r="D761">
        <f t="shared" si="56"/>
        <v>-1.1985423438815265E-3</v>
      </c>
      <c r="F761">
        <f t="shared" si="59"/>
        <v>6.731639019852306E-5</v>
      </c>
      <c r="H761">
        <f t="shared" si="57"/>
        <v>9.5847672278057185</v>
      </c>
      <c r="I761" s="6">
        <f t="shared" si="55"/>
        <v>758</v>
      </c>
      <c r="K761">
        <f t="shared" si="58"/>
        <v>0.13024488600335835</v>
      </c>
    </row>
    <row r="762" spans="1:11" x14ac:dyDescent="0.25">
      <c r="A762" s="3">
        <v>42579</v>
      </c>
      <c r="B762">
        <v>2170.0600589999999</v>
      </c>
      <c r="D762">
        <f t="shared" si="56"/>
        <v>1.6062092674702202E-3</v>
      </c>
      <c r="F762">
        <f t="shared" si="59"/>
        <v>6.3514199518651602E-5</v>
      </c>
      <c r="H762">
        <f t="shared" si="57"/>
        <v>9.6236276699181857</v>
      </c>
      <c r="I762" s="6">
        <f t="shared" si="55"/>
        <v>759</v>
      </c>
      <c r="K762">
        <f t="shared" si="58"/>
        <v>0.12651315456781639</v>
      </c>
    </row>
    <row r="763" spans="1:11" x14ac:dyDescent="0.25">
      <c r="A763" s="3">
        <v>42580</v>
      </c>
      <c r="B763">
        <v>2173.6000979999999</v>
      </c>
      <c r="D763">
        <f t="shared" si="56"/>
        <v>1.6313092282023236E-3</v>
      </c>
      <c r="F763">
        <f t="shared" si="59"/>
        <v>5.9997438835158595E-5</v>
      </c>
      <c r="H763">
        <f t="shared" si="57"/>
        <v>9.6768539594376737</v>
      </c>
      <c r="I763" s="6">
        <f t="shared" si="55"/>
        <v>760</v>
      </c>
      <c r="K763">
        <f t="shared" si="58"/>
        <v>0.12296078475050477</v>
      </c>
    </row>
    <row r="764" spans="1:11" x14ac:dyDescent="0.25">
      <c r="A764" s="3">
        <v>42583</v>
      </c>
      <c r="B764">
        <v>2170.8400879999999</v>
      </c>
      <c r="D764">
        <f t="shared" si="56"/>
        <v>-1.2697873921424371E-3</v>
      </c>
      <c r="F764">
        <f t="shared" si="59"/>
        <v>5.6688334349645921E-5</v>
      </c>
      <c r="H764">
        <f t="shared" si="57"/>
        <v>9.749499575249148</v>
      </c>
      <c r="I764" s="6">
        <f t="shared" si="55"/>
        <v>761</v>
      </c>
      <c r="K764">
        <f t="shared" si="58"/>
        <v>0.11952179824664107</v>
      </c>
    </row>
    <row r="765" spans="1:11" x14ac:dyDescent="0.25">
      <c r="A765" s="3">
        <v>42584</v>
      </c>
      <c r="B765">
        <v>2157.030029</v>
      </c>
      <c r="D765">
        <f t="shared" si="56"/>
        <v>-6.3616196680443418E-3</v>
      </c>
      <c r="F765">
        <f t="shared" si="59"/>
        <v>5.3509680475672377E-5</v>
      </c>
      <c r="H765">
        <f t="shared" si="57"/>
        <v>9.0793324011411016</v>
      </c>
      <c r="I765" s="6">
        <f t="shared" si="55"/>
        <v>762</v>
      </c>
      <c r="K765">
        <f t="shared" si="58"/>
        <v>0.11612251926249895</v>
      </c>
    </row>
    <row r="766" spans="1:11" x14ac:dyDescent="0.25">
      <c r="A766" s="3">
        <v>42585</v>
      </c>
      <c r="B766">
        <v>2163.790039</v>
      </c>
      <c r="D766">
        <f t="shared" si="56"/>
        <v>3.133943389343499E-3</v>
      </c>
      <c r="F766">
        <f t="shared" si="59"/>
        <v>5.2757120391646986E-5</v>
      </c>
      <c r="H766">
        <f t="shared" si="57"/>
        <v>9.6636454490901205</v>
      </c>
      <c r="I766" s="6">
        <f t="shared" si="55"/>
        <v>763</v>
      </c>
      <c r="K766">
        <f t="shared" si="58"/>
        <v>0.11530305433376446</v>
      </c>
    </row>
    <row r="767" spans="1:11" x14ac:dyDescent="0.25">
      <c r="A767" s="3">
        <v>42586</v>
      </c>
      <c r="B767">
        <v>2164.25</v>
      </c>
      <c r="D767">
        <f t="shared" si="56"/>
        <v>2.1257191858254097E-4</v>
      </c>
      <c r="F767">
        <f t="shared" si="59"/>
        <v>5.0279140543323694E-5</v>
      </c>
      <c r="H767">
        <f t="shared" si="57"/>
        <v>9.8970215487657356</v>
      </c>
      <c r="I767" s="6">
        <f t="shared" si="55"/>
        <v>764</v>
      </c>
      <c r="K767">
        <f t="shared" si="58"/>
        <v>0.1125626199806915</v>
      </c>
    </row>
    <row r="768" spans="1:11" x14ac:dyDescent="0.25">
      <c r="A768" s="3">
        <v>42587</v>
      </c>
      <c r="B768">
        <v>2182.8701169999999</v>
      </c>
      <c r="D768">
        <f t="shared" si="56"/>
        <v>8.603496361326065E-3</v>
      </c>
      <c r="F768">
        <f t="shared" si="59"/>
        <v>4.7379938966720885E-5</v>
      </c>
      <c r="H768">
        <f t="shared" si="57"/>
        <v>8.3950439186182955</v>
      </c>
      <c r="I768" s="6">
        <f t="shared" si="55"/>
        <v>765</v>
      </c>
      <c r="K768">
        <f t="shared" si="58"/>
        <v>0.10926913845919013</v>
      </c>
    </row>
    <row r="769" spans="1:11" x14ac:dyDescent="0.25">
      <c r="A769" s="3">
        <v>42590</v>
      </c>
      <c r="B769">
        <v>2180.889893</v>
      </c>
      <c r="D769">
        <f t="shared" si="56"/>
        <v>-9.0716528875359897E-4</v>
      </c>
      <c r="F769">
        <f t="shared" si="59"/>
        <v>4.8917451646080933E-5</v>
      </c>
      <c r="H769">
        <f t="shared" si="57"/>
        <v>9.9085531246528245</v>
      </c>
      <c r="I769" s="6">
        <f t="shared" si="55"/>
        <v>766</v>
      </c>
      <c r="K769">
        <f t="shared" si="58"/>
        <v>0.11102791457472483</v>
      </c>
    </row>
    <row r="770" spans="1:11" x14ac:dyDescent="0.25">
      <c r="A770" s="3">
        <v>42591</v>
      </c>
      <c r="B770">
        <v>2181.73999</v>
      </c>
      <c r="D770">
        <f t="shared" si="56"/>
        <v>3.8979363549189743E-4</v>
      </c>
      <c r="F770">
        <f t="shared" si="59"/>
        <v>4.6141726305614045E-5</v>
      </c>
      <c r="H770">
        <f t="shared" si="57"/>
        <v>9.9805000133444466</v>
      </c>
      <c r="I770" s="6">
        <f t="shared" si="55"/>
        <v>767</v>
      </c>
      <c r="K770">
        <f t="shared" si="58"/>
        <v>0.10783188317475838</v>
      </c>
    </row>
    <row r="771" spans="1:11" x14ac:dyDescent="0.25">
      <c r="A771" s="3">
        <v>42592</v>
      </c>
      <c r="B771">
        <v>2175.48999</v>
      </c>
      <c r="D771">
        <f t="shared" si="56"/>
        <v>-2.8646859977113953E-3</v>
      </c>
      <c r="F771">
        <f t="shared" si="59"/>
        <v>4.3487472484124591E-5</v>
      </c>
      <c r="H771">
        <f t="shared" si="57"/>
        <v>9.8543298362948288</v>
      </c>
      <c r="I771" s="6">
        <f t="shared" si="55"/>
        <v>768</v>
      </c>
      <c r="K771">
        <f t="shared" si="58"/>
        <v>0.10468449295860106</v>
      </c>
    </row>
    <row r="772" spans="1:11" x14ac:dyDescent="0.25">
      <c r="A772" s="3">
        <v>42593</v>
      </c>
      <c r="B772">
        <v>2185.790039</v>
      </c>
      <c r="D772">
        <f t="shared" si="56"/>
        <v>4.7345880915774493E-3</v>
      </c>
      <c r="F772">
        <f t="shared" si="59"/>
        <v>4.145126274149728E-5</v>
      </c>
      <c r="H772">
        <f t="shared" si="57"/>
        <v>9.550204721151033</v>
      </c>
      <c r="I772" s="6">
        <f t="shared" ref="I772:I835" si="60">I771+1</f>
        <v>769</v>
      </c>
      <c r="K772">
        <f t="shared" si="58"/>
        <v>0.10220429644030291</v>
      </c>
    </row>
    <row r="773" spans="1:11" x14ac:dyDescent="0.25">
      <c r="A773" s="3">
        <v>42594</v>
      </c>
      <c r="B773">
        <v>2184.0500489999999</v>
      </c>
      <c r="D773">
        <f t="shared" ref="D773:D836" si="61">($B773-$B772)/$B772</f>
        <v>-7.9604626654629677E-4</v>
      </c>
      <c r="F773">
        <f t="shared" si="59"/>
        <v>4.0352680623837356E-5</v>
      </c>
      <c r="H773">
        <f t="shared" ref="H773:H836" si="62">-LN(F773)-D773*D773/F773</f>
        <v>10.102148950178892</v>
      </c>
      <c r="I773" s="6">
        <f t="shared" si="60"/>
        <v>770</v>
      </c>
      <c r="K773">
        <f t="shared" ref="K773:K836" si="63">SQRT(F773*252)</f>
        <v>0.1008408425054403</v>
      </c>
    </row>
    <row r="774" spans="1:11" x14ac:dyDescent="0.25">
      <c r="A774" s="3">
        <v>42597</v>
      </c>
      <c r="B774">
        <v>2190.1499020000001</v>
      </c>
      <c r="D774">
        <f t="shared" si="61"/>
        <v>2.7929089824626848E-3</v>
      </c>
      <c r="F774">
        <f t="shared" ref="F774:F837" si="64">$D$1283*$F773+(1-$D$1283)*$D773*$D773</f>
        <v>3.8060339434382652E-5</v>
      </c>
      <c r="H774">
        <f t="shared" si="62"/>
        <v>9.9713910878136485</v>
      </c>
      <c r="I774" s="6">
        <f t="shared" si="60"/>
        <v>771</v>
      </c>
      <c r="K774">
        <f t="shared" si="63"/>
        <v>9.7934700374608941E-2</v>
      </c>
    </row>
    <row r="775" spans="1:11" x14ac:dyDescent="0.25">
      <c r="A775" s="3">
        <v>42598</v>
      </c>
      <c r="B775">
        <v>2178.1499020000001</v>
      </c>
      <c r="D775">
        <f t="shared" si="61"/>
        <v>-5.4790770207289669E-3</v>
      </c>
      <c r="F775">
        <f t="shared" si="64"/>
        <v>3.6313914359854612E-5</v>
      </c>
      <c r="H775">
        <f t="shared" si="62"/>
        <v>9.396621360618397</v>
      </c>
      <c r="I775" s="6">
        <f t="shared" si="60"/>
        <v>772</v>
      </c>
      <c r="K775">
        <f t="shared" si="63"/>
        <v>9.5661415516828732E-2</v>
      </c>
    </row>
    <row r="776" spans="1:11" x14ac:dyDescent="0.25">
      <c r="A776" s="3">
        <v>42599</v>
      </c>
      <c r="B776">
        <v>2182.219971</v>
      </c>
      <c r="D776">
        <f t="shared" si="61"/>
        <v>1.8685899424381654E-3</v>
      </c>
      <c r="F776">
        <f t="shared" si="64"/>
        <v>3.5950683938733169E-5</v>
      </c>
      <c r="H776">
        <f t="shared" si="62"/>
        <v>10.13623972472308</v>
      </c>
      <c r="I776" s="6">
        <f t="shared" si="60"/>
        <v>773</v>
      </c>
      <c r="K776">
        <f t="shared" si="63"/>
        <v>9.518178582355323E-2</v>
      </c>
    </row>
    <row r="777" spans="1:11" x14ac:dyDescent="0.25">
      <c r="A777" s="3">
        <v>42600</v>
      </c>
      <c r="B777">
        <v>2187.0200199999999</v>
      </c>
      <c r="D777">
        <f t="shared" si="61"/>
        <v>2.1996173913669788E-3</v>
      </c>
      <c r="F777">
        <f t="shared" si="64"/>
        <v>3.4077342541186733E-5</v>
      </c>
      <c r="H777">
        <f t="shared" si="62"/>
        <v>10.144897379090255</v>
      </c>
      <c r="I777" s="6">
        <f t="shared" si="60"/>
        <v>774</v>
      </c>
      <c r="K777">
        <f t="shared" si="63"/>
        <v>9.2668712737250511E-2</v>
      </c>
    </row>
    <row r="778" spans="1:11" x14ac:dyDescent="0.25">
      <c r="A778" s="3">
        <v>42601</v>
      </c>
      <c r="B778">
        <v>2183.8701169999999</v>
      </c>
      <c r="D778">
        <f t="shared" si="61"/>
        <v>-1.4402716807320286E-3</v>
      </c>
      <c r="F778">
        <f t="shared" si="64"/>
        <v>3.2389841884229591E-5</v>
      </c>
      <c r="H778">
        <f t="shared" si="62"/>
        <v>10.273621475458244</v>
      </c>
      <c r="I778" s="6">
        <f t="shared" si="60"/>
        <v>775</v>
      </c>
      <c r="K778">
        <f t="shared" si="63"/>
        <v>9.0345116939577072E-2</v>
      </c>
    </row>
    <row r="779" spans="1:11" x14ac:dyDescent="0.25">
      <c r="A779" s="3">
        <v>42604</v>
      </c>
      <c r="B779">
        <v>2182.639893</v>
      </c>
      <c r="D779">
        <f t="shared" si="61"/>
        <v>-5.6332287823502799E-4</v>
      </c>
      <c r="F779">
        <f t="shared" si="64"/>
        <v>3.064021596217374E-5</v>
      </c>
      <c r="H779">
        <f t="shared" si="62"/>
        <v>10.382840427520989</v>
      </c>
      <c r="I779" s="6">
        <f t="shared" si="60"/>
        <v>776</v>
      </c>
      <c r="K779">
        <f t="shared" si="63"/>
        <v>8.7871123939937082E-2</v>
      </c>
    </row>
    <row r="780" spans="1:11" x14ac:dyDescent="0.25">
      <c r="A780" s="3">
        <v>42605</v>
      </c>
      <c r="B780">
        <v>2186.8999020000001</v>
      </c>
      <c r="D780">
        <f t="shared" si="61"/>
        <v>1.9517690543742305E-3</v>
      </c>
      <c r="F780">
        <f t="shared" si="64"/>
        <v>2.8890161575710544E-5</v>
      </c>
      <c r="H780">
        <f t="shared" si="62"/>
        <v>10.3201513289897</v>
      </c>
      <c r="I780" s="6">
        <f t="shared" si="60"/>
        <v>777</v>
      </c>
      <c r="K780">
        <f t="shared" si="63"/>
        <v>8.5324795441179102E-2</v>
      </c>
    </row>
    <row r="781" spans="1:11" x14ac:dyDescent="0.25">
      <c r="A781" s="3">
        <v>42606</v>
      </c>
      <c r="B781">
        <v>2175.4399410000001</v>
      </c>
      <c r="D781">
        <f t="shared" si="61"/>
        <v>-5.2402768821377997E-3</v>
      </c>
      <c r="F781">
        <f t="shared" si="64"/>
        <v>2.7442651056723963E-5</v>
      </c>
      <c r="H781">
        <f t="shared" si="62"/>
        <v>9.5027616724182415</v>
      </c>
      <c r="I781" s="6">
        <f t="shared" si="60"/>
        <v>778</v>
      </c>
      <c r="K781">
        <f t="shared" si="63"/>
        <v>8.3159774328063443E-2</v>
      </c>
    </row>
    <row r="782" spans="1:11" x14ac:dyDescent="0.25">
      <c r="A782" s="3">
        <v>42607</v>
      </c>
      <c r="B782">
        <v>2172.469971</v>
      </c>
      <c r="D782">
        <f t="shared" si="61"/>
        <v>-1.365227301395816E-3</v>
      </c>
      <c r="F782">
        <f t="shared" si="64"/>
        <v>2.7443681294311685E-5</v>
      </c>
      <c r="H782">
        <f t="shared" si="62"/>
        <v>10.4354593157589</v>
      </c>
      <c r="I782" s="6">
        <f t="shared" si="60"/>
        <v>779</v>
      </c>
      <c r="K782">
        <f t="shared" si="63"/>
        <v>8.3161335283691448E-2</v>
      </c>
    </row>
    <row r="783" spans="1:11" x14ac:dyDescent="0.25">
      <c r="A783" s="3">
        <v>42608</v>
      </c>
      <c r="B783">
        <v>2169.040039</v>
      </c>
      <c r="D783">
        <f t="shared" si="61"/>
        <v>-1.5788167596264592E-3</v>
      </c>
      <c r="F783">
        <f t="shared" si="64"/>
        <v>2.5967367078064692E-5</v>
      </c>
      <c r="H783">
        <f t="shared" si="62"/>
        <v>10.462677810503001</v>
      </c>
      <c r="I783" s="6">
        <f t="shared" si="60"/>
        <v>780</v>
      </c>
      <c r="K783">
        <f t="shared" si="63"/>
        <v>8.0893612255061906E-2</v>
      </c>
    </row>
    <row r="784" spans="1:11" x14ac:dyDescent="0.25">
      <c r="A784" s="3">
        <v>42611</v>
      </c>
      <c r="B784">
        <v>2180.3798830000001</v>
      </c>
      <c r="D784">
        <f t="shared" si="61"/>
        <v>5.228047337119757E-3</v>
      </c>
      <c r="F784">
        <f t="shared" si="64"/>
        <v>2.4612548357182542E-5</v>
      </c>
      <c r="H784">
        <f t="shared" si="62"/>
        <v>9.5017442352719854</v>
      </c>
      <c r="I784" s="6">
        <f t="shared" si="60"/>
        <v>781</v>
      </c>
      <c r="K784">
        <f t="shared" si="63"/>
        <v>7.8755077207821975E-2</v>
      </c>
    </row>
    <row r="785" spans="1:11" x14ac:dyDescent="0.25">
      <c r="A785" s="3">
        <v>42612</v>
      </c>
      <c r="B785">
        <v>2176.1201169999999</v>
      </c>
      <c r="D785">
        <f t="shared" si="61"/>
        <v>-1.9536806559318849E-3</v>
      </c>
      <c r="F785">
        <f t="shared" si="64"/>
        <v>2.4769526387083179E-5</v>
      </c>
      <c r="H785">
        <f t="shared" si="62"/>
        <v>10.451801114646619</v>
      </c>
      <c r="I785" s="6">
        <f t="shared" si="60"/>
        <v>782</v>
      </c>
      <c r="K785">
        <f t="shared" si="63"/>
        <v>7.9005826680979427E-2</v>
      </c>
    </row>
    <row r="786" spans="1:11" x14ac:dyDescent="0.25">
      <c r="A786" s="3">
        <v>42613</v>
      </c>
      <c r="B786">
        <v>2170.9499510000001</v>
      </c>
      <c r="D786">
        <f t="shared" si="61"/>
        <v>-2.3758642547395195E-3</v>
      </c>
      <c r="F786">
        <f t="shared" si="64"/>
        <v>2.3560265012602329E-5</v>
      </c>
      <c r="H786">
        <f t="shared" si="62"/>
        <v>10.416362046612473</v>
      </c>
      <c r="I786" s="6">
        <f t="shared" si="60"/>
        <v>783</v>
      </c>
      <c r="K786">
        <f t="shared" si="63"/>
        <v>7.7053142591173962E-2</v>
      </c>
    </row>
    <row r="787" spans="1:11" x14ac:dyDescent="0.25">
      <c r="A787" s="3">
        <v>42614</v>
      </c>
      <c r="B787">
        <v>2170.860107</v>
      </c>
      <c r="D787">
        <f t="shared" si="61"/>
        <v>-4.1384648208356893E-5</v>
      </c>
      <c r="F787">
        <f t="shared" si="64"/>
        <v>2.2526288175610806E-5</v>
      </c>
      <c r="H787">
        <f t="shared" si="62"/>
        <v>10.700751536714307</v>
      </c>
      <c r="I787" s="6">
        <f t="shared" si="60"/>
        <v>784</v>
      </c>
      <c r="K787">
        <f t="shared" si="63"/>
        <v>7.5343378078328305E-2</v>
      </c>
    </row>
    <row r="788" spans="1:11" x14ac:dyDescent="0.25">
      <c r="A788" s="3">
        <v>42615</v>
      </c>
      <c r="B788">
        <v>2179.9799800000001</v>
      </c>
      <c r="D788">
        <f t="shared" si="61"/>
        <v>4.2010413156484882E-3</v>
      </c>
      <c r="F788">
        <f t="shared" si="64"/>
        <v>2.1226305197500122E-5</v>
      </c>
      <c r="H788">
        <f t="shared" si="62"/>
        <v>9.9288128951053327</v>
      </c>
      <c r="I788" s="6">
        <f t="shared" si="60"/>
        <v>785</v>
      </c>
      <c r="K788">
        <f t="shared" si="63"/>
        <v>7.3137055654230648E-2</v>
      </c>
    </row>
    <row r="789" spans="1:11" x14ac:dyDescent="0.25">
      <c r="A789" s="3">
        <v>42619</v>
      </c>
      <c r="B789">
        <v>2186.4799800000001</v>
      </c>
      <c r="D789">
        <f t="shared" si="61"/>
        <v>2.9816787583526339E-3</v>
      </c>
      <c r="F789">
        <f t="shared" si="64"/>
        <v>2.1019830128248083E-5</v>
      </c>
      <c r="H789">
        <f t="shared" si="62"/>
        <v>10.347090893114672</v>
      </c>
      <c r="I789" s="6">
        <f t="shared" si="60"/>
        <v>786</v>
      </c>
      <c r="K789">
        <f t="shared" si="63"/>
        <v>7.2780472603017066E-2</v>
      </c>
    </row>
    <row r="790" spans="1:11" x14ac:dyDescent="0.25">
      <c r="A790" s="3">
        <v>42620</v>
      </c>
      <c r="B790">
        <v>2186.1599120000001</v>
      </c>
      <c r="D790">
        <f t="shared" si="61"/>
        <v>-1.4638505859998407E-4</v>
      </c>
      <c r="F790">
        <f t="shared" si="64"/>
        <v>2.0319792872181762E-5</v>
      </c>
      <c r="H790">
        <f t="shared" si="62"/>
        <v>10.80286056148738</v>
      </c>
      <c r="I790" s="6">
        <f t="shared" si="60"/>
        <v>787</v>
      </c>
      <c r="K790">
        <f t="shared" si="63"/>
        <v>7.155828256596021E-2</v>
      </c>
    </row>
    <row r="791" spans="1:11" x14ac:dyDescent="0.25">
      <c r="A791" s="3">
        <v>42621</v>
      </c>
      <c r="B791">
        <v>2181.3000489999999</v>
      </c>
      <c r="D791">
        <f t="shared" si="61"/>
        <v>-2.2230135011276943E-3</v>
      </c>
      <c r="F791">
        <f t="shared" si="64"/>
        <v>1.9148293410531904E-5</v>
      </c>
      <c r="H791">
        <f t="shared" si="62"/>
        <v>10.605217095754632</v>
      </c>
      <c r="I791" s="6">
        <f t="shared" si="60"/>
        <v>788</v>
      </c>
      <c r="K791">
        <f t="shared" si="63"/>
        <v>6.9464882778667664E-2</v>
      </c>
    </row>
    <row r="792" spans="1:11" x14ac:dyDescent="0.25">
      <c r="A792" s="3">
        <v>42622</v>
      </c>
      <c r="B792">
        <v>2127.8100589999999</v>
      </c>
      <c r="D792">
        <f t="shared" si="61"/>
        <v>-2.4522068857295493E-2</v>
      </c>
      <c r="F792">
        <f t="shared" si="64"/>
        <v>1.8328379450814548E-5</v>
      </c>
      <c r="H792">
        <f t="shared" si="62"/>
        <v>-21.901725103502425</v>
      </c>
      <c r="I792" s="6">
        <f t="shared" si="60"/>
        <v>789</v>
      </c>
      <c r="K792">
        <f t="shared" si="63"/>
        <v>6.7961398025682684E-2</v>
      </c>
    </row>
    <row r="793" spans="1:11" x14ac:dyDescent="0.25">
      <c r="A793" s="3">
        <v>42625</v>
      </c>
      <c r="B793">
        <v>2159.040039</v>
      </c>
      <c r="D793">
        <f t="shared" si="61"/>
        <v>1.4677052525391822E-2</v>
      </c>
      <c r="F793">
        <f t="shared" si="64"/>
        <v>5.1975832771382374E-5</v>
      </c>
      <c r="H793">
        <f t="shared" si="62"/>
        <v>5.7201926084093033</v>
      </c>
      <c r="I793" s="6">
        <f t="shared" si="60"/>
        <v>790</v>
      </c>
      <c r="K793">
        <f t="shared" si="63"/>
        <v>0.11444610023232928</v>
      </c>
    </row>
    <row r="794" spans="1:11" x14ac:dyDescent="0.25">
      <c r="A794" s="3">
        <v>42626</v>
      </c>
      <c r="B794">
        <v>2127.0200199999999</v>
      </c>
      <c r="D794">
        <f t="shared" si="61"/>
        <v>-1.4830674013266897E-2</v>
      </c>
      <c r="F794">
        <f t="shared" si="64"/>
        <v>6.140860843231853E-5</v>
      </c>
      <c r="H794">
        <f t="shared" si="62"/>
        <v>6.1162331909004308</v>
      </c>
      <c r="I794" s="6">
        <f t="shared" si="60"/>
        <v>791</v>
      </c>
      <c r="K794">
        <f t="shared" si="63"/>
        <v>0.12439842975272747</v>
      </c>
    </row>
    <row r="795" spans="1:11" x14ac:dyDescent="0.25">
      <c r="A795" s="3">
        <v>42627</v>
      </c>
      <c r="B795">
        <v>2125.7700199999999</v>
      </c>
      <c r="D795">
        <f t="shared" si="61"/>
        <v>-5.8767665007685257E-4</v>
      </c>
      <c r="F795">
        <f t="shared" si="64"/>
        <v>7.0558599725182301E-5</v>
      </c>
      <c r="H795">
        <f t="shared" si="62"/>
        <v>9.5541722821745854</v>
      </c>
      <c r="I795" s="6">
        <f t="shared" si="60"/>
        <v>792</v>
      </c>
      <c r="K795">
        <f t="shared" si="63"/>
        <v>0.13334454293575701</v>
      </c>
    </row>
    <row r="796" spans="1:11" x14ac:dyDescent="0.25">
      <c r="A796" s="3">
        <v>42628</v>
      </c>
      <c r="B796">
        <v>2147.26001</v>
      </c>
      <c r="D796">
        <f t="shared" si="61"/>
        <v>1.0109273250546658E-2</v>
      </c>
      <c r="F796">
        <f t="shared" si="64"/>
        <v>6.650631418768393E-5</v>
      </c>
      <c r="H796">
        <f t="shared" si="62"/>
        <v>8.0815564779675473</v>
      </c>
      <c r="I796" s="6">
        <f t="shared" si="60"/>
        <v>793</v>
      </c>
      <c r="K796">
        <f t="shared" si="63"/>
        <v>0.12945883969546595</v>
      </c>
    </row>
    <row r="797" spans="1:11" x14ac:dyDescent="0.25">
      <c r="A797" s="3">
        <v>42629</v>
      </c>
      <c r="B797">
        <v>2139.1599120000001</v>
      </c>
      <c r="D797">
        <f t="shared" si="61"/>
        <v>-3.772294907126729E-3</v>
      </c>
      <c r="F797">
        <f t="shared" si="64"/>
        <v>6.8566189251899329E-5</v>
      </c>
      <c r="H797">
        <f t="shared" si="62"/>
        <v>9.3801712760438658</v>
      </c>
      <c r="I797" s="6">
        <f t="shared" si="60"/>
        <v>794</v>
      </c>
      <c r="K797">
        <f t="shared" si="63"/>
        <v>0.13144839174169698</v>
      </c>
    </row>
    <row r="798" spans="1:11" x14ac:dyDescent="0.25">
      <c r="A798" s="3">
        <v>42632</v>
      </c>
      <c r="B798">
        <v>2139.1201169999999</v>
      </c>
      <c r="D798">
        <f t="shared" si="61"/>
        <v>-1.8603097307921193E-5</v>
      </c>
      <c r="F798">
        <f t="shared" si="64"/>
        <v>6.543024337613732E-5</v>
      </c>
      <c r="H798">
        <f t="shared" si="62"/>
        <v>9.6345206802238934</v>
      </c>
      <c r="I798" s="6">
        <f t="shared" si="60"/>
        <v>795</v>
      </c>
      <c r="K798">
        <f t="shared" si="63"/>
        <v>0.1284072479682771</v>
      </c>
    </row>
    <row r="799" spans="1:11" x14ac:dyDescent="0.25">
      <c r="A799" s="3">
        <v>42633</v>
      </c>
      <c r="B799">
        <v>2139.76001</v>
      </c>
      <c r="D799">
        <f t="shared" si="61"/>
        <v>2.9913841439509458E-4</v>
      </c>
      <c r="F799">
        <f t="shared" si="64"/>
        <v>6.1654023362504818E-5</v>
      </c>
      <c r="H799">
        <f t="shared" si="62"/>
        <v>9.6925206830540027</v>
      </c>
      <c r="I799" s="6">
        <f t="shared" si="60"/>
        <v>796</v>
      </c>
      <c r="K799">
        <f t="shared" si="63"/>
        <v>0.12464675642531262</v>
      </c>
    </row>
    <row r="800" spans="1:11" x14ac:dyDescent="0.25">
      <c r="A800" s="3">
        <v>42634</v>
      </c>
      <c r="B800">
        <v>2163.1201169999999</v>
      </c>
      <c r="D800">
        <f t="shared" si="61"/>
        <v>1.0917162154086602E-2</v>
      </c>
      <c r="F800">
        <f t="shared" si="64"/>
        <v>5.810088854111047E-5</v>
      </c>
      <c r="H800">
        <f t="shared" si="62"/>
        <v>7.7019938556073395</v>
      </c>
      <c r="I800" s="6">
        <f t="shared" si="60"/>
        <v>797</v>
      </c>
      <c r="K800">
        <f t="shared" si="63"/>
        <v>0.12100175169128684</v>
      </c>
    </row>
    <row r="801" spans="1:11" x14ac:dyDescent="0.25">
      <c r="A801" s="3">
        <v>42635</v>
      </c>
      <c r="B801">
        <v>2177.179932</v>
      </c>
      <c r="D801">
        <f t="shared" si="61"/>
        <v>6.4997846811666775E-3</v>
      </c>
      <c r="F801">
        <f t="shared" si="64"/>
        <v>6.1626263016428362E-5</v>
      </c>
      <c r="H801">
        <f t="shared" si="62"/>
        <v>9.0088835250640624</v>
      </c>
      <c r="I801" s="6">
        <f t="shared" si="60"/>
        <v>798</v>
      </c>
      <c r="K801">
        <f t="shared" si="63"/>
        <v>0.12461869153598086</v>
      </c>
    </row>
    <row r="802" spans="1:11" x14ac:dyDescent="0.25">
      <c r="A802" s="3">
        <v>42636</v>
      </c>
      <c r="B802">
        <v>2164.6899410000001</v>
      </c>
      <c r="D802">
        <f t="shared" si="61"/>
        <v>-5.7367748142554157E-3</v>
      </c>
      <c r="F802">
        <f t="shared" si="64"/>
        <v>6.0507820145164749E-5</v>
      </c>
      <c r="H802">
        <f t="shared" si="62"/>
        <v>9.1688316312256362</v>
      </c>
      <c r="I802" s="6">
        <f t="shared" si="60"/>
        <v>799</v>
      </c>
      <c r="K802">
        <f t="shared" si="63"/>
        <v>0.12348267358857078</v>
      </c>
    </row>
    <row r="803" spans="1:11" x14ac:dyDescent="0.25">
      <c r="A803" s="3">
        <v>42639</v>
      </c>
      <c r="B803">
        <v>2146.1000979999999</v>
      </c>
      <c r="D803">
        <f t="shared" si="61"/>
        <v>-8.5877624540595578E-3</v>
      </c>
      <c r="F803">
        <f t="shared" si="64"/>
        <v>5.8915073786734353E-5</v>
      </c>
      <c r="H803">
        <f t="shared" si="62"/>
        <v>8.4876174041997778</v>
      </c>
      <c r="I803" s="6">
        <f t="shared" si="60"/>
        <v>800</v>
      </c>
      <c r="K803">
        <f t="shared" si="63"/>
        <v>0.12184661913347065</v>
      </c>
    </row>
    <row r="804" spans="1:11" x14ac:dyDescent="0.25">
      <c r="A804" s="3">
        <v>42640</v>
      </c>
      <c r="B804">
        <v>2159.929932</v>
      </c>
      <c r="D804">
        <f t="shared" si="61"/>
        <v>6.4441700612606371E-3</v>
      </c>
      <c r="F804">
        <f t="shared" si="64"/>
        <v>5.9771237079738918E-5</v>
      </c>
      <c r="H804">
        <f t="shared" si="62"/>
        <v>9.0302149039596102</v>
      </c>
      <c r="I804" s="6">
        <f t="shared" si="60"/>
        <v>801</v>
      </c>
      <c r="K804">
        <f t="shared" si="63"/>
        <v>0.12272877308966389</v>
      </c>
    </row>
    <row r="805" spans="1:11" x14ac:dyDescent="0.25">
      <c r="A805" s="3">
        <v>42641</v>
      </c>
      <c r="B805">
        <v>2171.3701169999999</v>
      </c>
      <c r="D805">
        <f t="shared" si="61"/>
        <v>5.2965537587632856E-3</v>
      </c>
      <c r="F805">
        <f t="shared" si="64"/>
        <v>5.8718308399236842E-5</v>
      </c>
      <c r="H805">
        <f t="shared" si="62"/>
        <v>9.2649951893266724</v>
      </c>
      <c r="I805" s="6">
        <f t="shared" si="60"/>
        <v>802</v>
      </c>
      <c r="K805">
        <f t="shared" si="63"/>
        <v>0.12164297643763772</v>
      </c>
    </row>
    <row r="806" spans="1:11" x14ac:dyDescent="0.25">
      <c r="A806" s="3">
        <v>42642</v>
      </c>
      <c r="B806">
        <v>2151.1298830000001</v>
      </c>
      <c r="D806">
        <f t="shared" si="61"/>
        <v>-9.3214113252899078E-3</v>
      </c>
      <c r="F806">
        <f t="shared" si="64"/>
        <v>5.6948519098022357E-5</v>
      </c>
      <c r="H806">
        <f t="shared" si="62"/>
        <v>8.2476215450270267</v>
      </c>
      <c r="I806" s="6">
        <f t="shared" si="60"/>
        <v>803</v>
      </c>
      <c r="K806">
        <f t="shared" si="63"/>
        <v>0.11979577126385403</v>
      </c>
    </row>
    <row r="807" spans="1:11" x14ac:dyDescent="0.25">
      <c r="A807" s="3">
        <v>42643</v>
      </c>
      <c r="B807">
        <v>2168.2700199999999</v>
      </c>
      <c r="D807">
        <f t="shared" si="61"/>
        <v>7.9679693613367315E-3</v>
      </c>
      <c r="F807">
        <f t="shared" si="64"/>
        <v>5.8676486729692404E-5</v>
      </c>
      <c r="H807">
        <f t="shared" si="62"/>
        <v>8.661461642849968</v>
      </c>
      <c r="I807" s="6">
        <f t="shared" si="60"/>
        <v>804</v>
      </c>
      <c r="K807">
        <f t="shared" si="63"/>
        <v>0.12159964907795781</v>
      </c>
    </row>
    <row r="808" spans="1:11" x14ac:dyDescent="0.25">
      <c r="A808" s="3">
        <v>42646</v>
      </c>
      <c r="B808">
        <v>2161.1999510000001</v>
      </c>
      <c r="D808">
        <f t="shared" si="61"/>
        <v>-3.260695824222057E-3</v>
      </c>
      <c r="F808">
        <f t="shared" si="64"/>
        <v>5.8954209247088737E-5</v>
      </c>
      <c r="H808">
        <f t="shared" si="62"/>
        <v>9.5584038447151247</v>
      </c>
      <c r="I808" s="6">
        <f t="shared" si="60"/>
        <v>805</v>
      </c>
      <c r="K808">
        <f t="shared" si="63"/>
        <v>0.12188708188428486</v>
      </c>
    </row>
    <row r="809" spans="1:11" x14ac:dyDescent="0.25">
      <c r="A809" s="3">
        <v>42647</v>
      </c>
      <c r="B809">
        <v>2150.48999</v>
      </c>
      <c r="D809">
        <f t="shared" si="61"/>
        <v>-4.9555623000289532E-3</v>
      </c>
      <c r="F809">
        <f t="shared" si="64"/>
        <v>5.616534998133407E-5</v>
      </c>
      <c r="H809">
        <f t="shared" si="62"/>
        <v>9.3499730307346205</v>
      </c>
      <c r="I809" s="6">
        <f t="shared" si="60"/>
        <v>806</v>
      </c>
      <c r="K809">
        <f t="shared" si="63"/>
        <v>0.11896919010944046</v>
      </c>
    </row>
    <row r="810" spans="1:11" x14ac:dyDescent="0.25">
      <c r="A810" s="3">
        <v>42648</v>
      </c>
      <c r="B810">
        <v>2159.7299800000001</v>
      </c>
      <c r="D810">
        <f t="shared" si="61"/>
        <v>4.2966905416751246E-3</v>
      </c>
      <c r="F810">
        <f t="shared" si="64"/>
        <v>5.4341140688049698E-5</v>
      </c>
      <c r="H810">
        <f t="shared" si="62"/>
        <v>9.4804946584905991</v>
      </c>
      <c r="I810" s="6">
        <f t="shared" si="60"/>
        <v>807</v>
      </c>
      <c r="K810">
        <f t="shared" si="63"/>
        <v>0.11702122650779441</v>
      </c>
    </row>
    <row r="811" spans="1:11" x14ac:dyDescent="0.25">
      <c r="A811" s="3">
        <v>42649</v>
      </c>
      <c r="B811">
        <v>2160.7700199999999</v>
      </c>
      <c r="D811">
        <f t="shared" si="61"/>
        <v>4.8156019948376259E-4</v>
      </c>
      <c r="F811">
        <f t="shared" si="64"/>
        <v>5.2270386560417498E-5</v>
      </c>
      <c r="H811">
        <f t="shared" si="62"/>
        <v>9.8546440190041267</v>
      </c>
      <c r="I811" s="6">
        <f t="shared" si="60"/>
        <v>808</v>
      </c>
      <c r="K811">
        <f t="shared" si="63"/>
        <v>0.11476993253123925</v>
      </c>
    </row>
    <row r="812" spans="1:11" x14ac:dyDescent="0.25">
      <c r="A812" s="3">
        <v>42650</v>
      </c>
      <c r="B812">
        <v>2153.73999</v>
      </c>
      <c r="D812">
        <f t="shared" si="61"/>
        <v>-3.25348368171079E-3</v>
      </c>
      <c r="F812">
        <f t="shared" si="64"/>
        <v>4.9267038218413082E-5</v>
      </c>
      <c r="H812">
        <f t="shared" si="62"/>
        <v>9.703402598836643</v>
      </c>
      <c r="I812" s="6">
        <f t="shared" si="60"/>
        <v>809</v>
      </c>
      <c r="K812">
        <f t="shared" si="63"/>
        <v>0.11142393652640395</v>
      </c>
    </row>
    <row r="813" spans="1:11" x14ac:dyDescent="0.25">
      <c r="A813" s="3">
        <v>42653</v>
      </c>
      <c r="B813">
        <v>2163.6599120000001</v>
      </c>
      <c r="D813">
        <f t="shared" si="61"/>
        <v>4.6059050981358445E-3</v>
      </c>
      <c r="F813">
        <f t="shared" si="64"/>
        <v>4.7034552709949427E-5</v>
      </c>
      <c r="H813">
        <f t="shared" si="62"/>
        <v>9.5135902496684039</v>
      </c>
      <c r="I813" s="6">
        <f t="shared" si="60"/>
        <v>810</v>
      </c>
      <c r="K813">
        <f t="shared" si="63"/>
        <v>0.10887013953746572</v>
      </c>
    </row>
    <row r="814" spans="1:11" x14ac:dyDescent="0.25">
      <c r="A814" s="3">
        <v>42654</v>
      </c>
      <c r="B814">
        <v>2136.7299800000001</v>
      </c>
      <c r="D814">
        <f t="shared" si="61"/>
        <v>-1.2446471763257408E-2</v>
      </c>
      <c r="F814">
        <f t="shared" si="64"/>
        <v>4.5544366636091099E-5</v>
      </c>
      <c r="H814">
        <f t="shared" si="62"/>
        <v>6.5954225034889724</v>
      </c>
      <c r="I814" s="6">
        <f t="shared" si="60"/>
        <v>811</v>
      </c>
      <c r="K814">
        <f t="shared" si="63"/>
        <v>0.1071316031444268</v>
      </c>
    </row>
    <row r="815" spans="1:11" x14ac:dyDescent="0.25">
      <c r="A815" s="3">
        <v>42655</v>
      </c>
      <c r="B815">
        <v>2139.179932</v>
      </c>
      <c r="D815">
        <f t="shared" si="61"/>
        <v>1.1465894253984957E-3</v>
      </c>
      <c r="F815">
        <f t="shared" si="64"/>
        <v>5.1856561906048153E-5</v>
      </c>
      <c r="H815">
        <f t="shared" si="62"/>
        <v>9.841677080494426</v>
      </c>
      <c r="I815" s="6">
        <f t="shared" si="60"/>
        <v>812</v>
      </c>
      <c r="K815">
        <f t="shared" si="63"/>
        <v>0.11431471296523529</v>
      </c>
    </row>
    <row r="816" spans="1:11" x14ac:dyDescent="0.25">
      <c r="A816" s="3">
        <v>42656</v>
      </c>
      <c r="B816">
        <v>2132.5500489999999</v>
      </c>
      <c r="D816">
        <f t="shared" si="61"/>
        <v>-3.0992638350910181E-3</v>
      </c>
      <c r="F816">
        <f t="shared" si="64"/>
        <v>4.8939587834988307E-5</v>
      </c>
      <c r="H816">
        <f t="shared" si="62"/>
        <v>9.7286526260446262</v>
      </c>
      <c r="I816" s="6">
        <f t="shared" si="60"/>
        <v>813</v>
      </c>
      <c r="K816">
        <f t="shared" si="63"/>
        <v>0.11105303298162124</v>
      </c>
    </row>
    <row r="817" spans="1:11" x14ac:dyDescent="0.25">
      <c r="A817" s="3">
        <v>42657</v>
      </c>
      <c r="B817">
        <v>2132.9799800000001</v>
      </c>
      <c r="D817">
        <f t="shared" si="61"/>
        <v>2.0160417815362803E-4</v>
      </c>
      <c r="F817">
        <f t="shared" si="64"/>
        <v>4.6669457263195898E-5</v>
      </c>
      <c r="H817">
        <f t="shared" si="62"/>
        <v>9.9715497312925354</v>
      </c>
      <c r="I817" s="6">
        <f t="shared" si="60"/>
        <v>814</v>
      </c>
      <c r="K817">
        <f t="shared" si="63"/>
        <v>0.10844677602550186</v>
      </c>
    </row>
    <row r="818" spans="1:11" x14ac:dyDescent="0.25">
      <c r="A818" s="3">
        <v>42660</v>
      </c>
      <c r="B818">
        <v>2126.5</v>
      </c>
      <c r="D818">
        <f t="shared" si="61"/>
        <v>-3.0379938212078618E-3</v>
      </c>
      <c r="F818">
        <f t="shared" si="64"/>
        <v>4.3978322717732974E-5</v>
      </c>
      <c r="H818">
        <f t="shared" si="62"/>
        <v>9.8219510811979784</v>
      </c>
      <c r="I818" s="6">
        <f t="shared" si="60"/>
        <v>815</v>
      </c>
      <c r="K818">
        <f t="shared" si="63"/>
        <v>0.10527363071951451</v>
      </c>
    </row>
    <row r="819" spans="1:11" x14ac:dyDescent="0.25">
      <c r="A819" s="3">
        <v>42661</v>
      </c>
      <c r="B819">
        <v>2139.6000979999999</v>
      </c>
      <c r="D819">
        <f t="shared" si="61"/>
        <v>6.1604034798964915E-3</v>
      </c>
      <c r="F819">
        <f t="shared" si="64"/>
        <v>4.197282433784531E-5</v>
      </c>
      <c r="H819">
        <f t="shared" si="62"/>
        <v>9.1743181302202768</v>
      </c>
      <c r="I819" s="6">
        <f t="shared" si="60"/>
        <v>816</v>
      </c>
      <c r="K819">
        <f t="shared" si="63"/>
        <v>0.1028452805584049</v>
      </c>
    </row>
    <row r="820" spans="1:11" x14ac:dyDescent="0.25">
      <c r="A820" s="3">
        <v>42662</v>
      </c>
      <c r="B820">
        <v>2144.290039</v>
      </c>
      <c r="D820">
        <f t="shared" si="61"/>
        <v>2.1919708287469379E-3</v>
      </c>
      <c r="F820">
        <f t="shared" si="64"/>
        <v>4.1740684077074382E-5</v>
      </c>
      <c r="H820">
        <f t="shared" si="62"/>
        <v>9.9689250827169449</v>
      </c>
      <c r="I820" s="6">
        <f t="shared" si="60"/>
        <v>817</v>
      </c>
      <c r="K820">
        <f t="shared" si="63"/>
        <v>0.10256048160681942</v>
      </c>
    </row>
    <row r="821" spans="1:11" x14ac:dyDescent="0.25">
      <c r="A821" s="3">
        <v>42663</v>
      </c>
      <c r="B821">
        <v>2141.3400879999999</v>
      </c>
      <c r="D821">
        <f t="shared" si="61"/>
        <v>-1.3757238742645931E-3</v>
      </c>
      <c r="F821">
        <f t="shared" si="64"/>
        <v>3.9608963385554637E-5</v>
      </c>
      <c r="H821">
        <f t="shared" si="62"/>
        <v>10.088672594846871</v>
      </c>
      <c r="I821" s="6">
        <f t="shared" si="60"/>
        <v>818</v>
      </c>
      <c r="K821">
        <f t="shared" si="63"/>
        <v>9.9907250853778218E-2</v>
      </c>
    </row>
    <row r="822" spans="1:11" x14ac:dyDescent="0.25">
      <c r="A822" s="3">
        <v>42664</v>
      </c>
      <c r="B822">
        <v>2141.1599120000001</v>
      </c>
      <c r="D822">
        <f t="shared" si="61"/>
        <v>-8.4141702203002281E-5</v>
      </c>
      <c r="F822">
        <f t="shared" si="64"/>
        <v>3.7432202744919069E-5</v>
      </c>
      <c r="H822">
        <f t="shared" si="62"/>
        <v>10.19279005075447</v>
      </c>
      <c r="I822" s="6">
        <f t="shared" si="60"/>
        <v>819</v>
      </c>
      <c r="K822">
        <f t="shared" si="63"/>
        <v>9.712319543610376E-2</v>
      </c>
    </row>
    <row r="823" spans="1:11" x14ac:dyDescent="0.25">
      <c r="A823" s="3">
        <v>42667</v>
      </c>
      <c r="B823">
        <v>2151.330078</v>
      </c>
      <c r="D823">
        <f t="shared" si="61"/>
        <v>4.7498395346381216E-3</v>
      </c>
      <c r="F823">
        <f t="shared" si="64"/>
        <v>3.527224981806448E-5</v>
      </c>
      <c r="H823">
        <f t="shared" si="62"/>
        <v>9.6127900815469065</v>
      </c>
      <c r="I823" s="6">
        <f t="shared" si="60"/>
        <v>820</v>
      </c>
      <c r="K823">
        <f t="shared" si="63"/>
        <v>9.4279408961619238E-2</v>
      </c>
    </row>
    <row r="824" spans="1:11" x14ac:dyDescent="0.25">
      <c r="A824" s="3">
        <v>42668</v>
      </c>
      <c r="B824">
        <v>2143.1599120000001</v>
      </c>
      <c r="D824">
        <f t="shared" si="61"/>
        <v>-3.7977277794560178E-3</v>
      </c>
      <c r="F824">
        <f t="shared" si="64"/>
        <v>3.4538631547778863E-5</v>
      </c>
      <c r="H824">
        <f t="shared" si="62"/>
        <v>9.855849368582593</v>
      </c>
      <c r="I824" s="6">
        <f t="shared" si="60"/>
        <v>821</v>
      </c>
      <c r="K824">
        <f t="shared" si="63"/>
        <v>9.3293810888184184E-2</v>
      </c>
    </row>
    <row r="825" spans="1:11" x14ac:dyDescent="0.25">
      <c r="A825" s="3">
        <v>42669</v>
      </c>
      <c r="B825">
        <v>2139.429932</v>
      </c>
      <c r="D825">
        <f t="shared" si="61"/>
        <v>-1.7404114266579603E-3</v>
      </c>
      <c r="F825">
        <f t="shared" si="64"/>
        <v>3.3377663100478642E-5</v>
      </c>
      <c r="H825">
        <f t="shared" si="62"/>
        <v>10.216873381283111</v>
      </c>
      <c r="I825" s="6">
        <f t="shared" si="60"/>
        <v>822</v>
      </c>
      <c r="K825">
        <f t="shared" si="63"/>
        <v>9.1712437004588518E-2</v>
      </c>
    </row>
    <row r="826" spans="1:11" x14ac:dyDescent="0.25">
      <c r="A826" s="3">
        <v>42670</v>
      </c>
      <c r="B826">
        <v>2133.040039</v>
      </c>
      <c r="D826">
        <f t="shared" si="61"/>
        <v>-2.9867269333876127E-3</v>
      </c>
      <c r="F826">
        <f t="shared" si="64"/>
        <v>3.1626122701905208E-5</v>
      </c>
      <c r="H826">
        <f t="shared" si="62"/>
        <v>10.079464783732774</v>
      </c>
      <c r="I826" s="6">
        <f t="shared" si="60"/>
        <v>823</v>
      </c>
      <c r="K826">
        <f t="shared" si="63"/>
        <v>8.9273640683463287E-2</v>
      </c>
    </row>
    <row r="827" spans="1:11" x14ac:dyDescent="0.25">
      <c r="A827" s="3">
        <v>42671</v>
      </c>
      <c r="B827">
        <v>2126.4099120000001</v>
      </c>
      <c r="D827">
        <f t="shared" si="61"/>
        <v>-3.1082993655891251E-3</v>
      </c>
      <c r="F827">
        <f t="shared" si="64"/>
        <v>3.0315692947914964E-5</v>
      </c>
      <c r="H827">
        <f t="shared" si="62"/>
        <v>10.085147910339264</v>
      </c>
      <c r="I827" s="6">
        <f t="shared" si="60"/>
        <v>824</v>
      </c>
      <c r="K827">
        <f t="shared" si="63"/>
        <v>8.7404545779236051E-2</v>
      </c>
    </row>
    <row r="828" spans="1:11" x14ac:dyDescent="0.25">
      <c r="A828" s="3">
        <v>42674</v>
      </c>
      <c r="B828">
        <v>2126.1499020000001</v>
      </c>
      <c r="D828">
        <f t="shared" si="61"/>
        <v>-1.2227651805639517E-4</v>
      </c>
      <c r="F828">
        <f t="shared" si="64"/>
        <v>2.9123658636526593E-5</v>
      </c>
      <c r="H828">
        <f t="shared" si="62"/>
        <v>10.443446321060854</v>
      </c>
      <c r="I828" s="6">
        <f t="shared" si="60"/>
        <v>825</v>
      </c>
      <c r="K828">
        <f t="shared" si="63"/>
        <v>8.5668909041756225E-2</v>
      </c>
    </row>
    <row r="829" spans="1:11" x14ac:dyDescent="0.25">
      <c r="A829" s="3">
        <v>42675</v>
      </c>
      <c r="B829">
        <v>2111.719971</v>
      </c>
      <c r="D829">
        <f t="shared" si="61"/>
        <v>-6.7868831762174231E-3</v>
      </c>
      <c r="F829">
        <f t="shared" si="64"/>
        <v>2.7443679195669207E-5</v>
      </c>
      <c r="H829">
        <f t="shared" si="62"/>
        <v>8.8249633107622785</v>
      </c>
      <c r="I829" s="6">
        <f t="shared" si="60"/>
        <v>826</v>
      </c>
      <c r="K829">
        <f t="shared" si="63"/>
        <v>8.316133210398112E-2</v>
      </c>
    </row>
    <row r="830" spans="1:11" x14ac:dyDescent="0.25">
      <c r="A830" s="3">
        <v>42676</v>
      </c>
      <c r="B830">
        <v>2097.9399410000001</v>
      </c>
      <c r="D830">
        <f t="shared" si="61"/>
        <v>-6.525500629458174E-3</v>
      </c>
      <c r="F830">
        <f t="shared" si="64"/>
        <v>2.8518204145839123E-5</v>
      </c>
      <c r="H830">
        <f t="shared" si="62"/>
        <v>8.9718108513833936</v>
      </c>
      <c r="I830" s="6">
        <f t="shared" si="60"/>
        <v>827</v>
      </c>
      <c r="K830">
        <f t="shared" si="63"/>
        <v>8.4773742660988249E-2</v>
      </c>
    </row>
    <row r="831" spans="1:11" x14ac:dyDescent="0.25">
      <c r="A831" s="3">
        <v>42677</v>
      </c>
      <c r="B831">
        <v>2088.6599120000001</v>
      </c>
      <c r="D831">
        <f t="shared" si="61"/>
        <v>-4.4234006982948292E-3</v>
      </c>
      <c r="F831">
        <f t="shared" si="64"/>
        <v>2.9329890973449577E-5</v>
      </c>
      <c r="H831">
        <f t="shared" si="62"/>
        <v>9.7697862264783097</v>
      </c>
      <c r="I831" s="6">
        <f t="shared" si="60"/>
        <v>828</v>
      </c>
      <c r="K831">
        <f t="shared" si="63"/>
        <v>8.5971696070912165E-2</v>
      </c>
    </row>
    <row r="832" spans="1:11" x14ac:dyDescent="0.25">
      <c r="A832" s="3">
        <v>42678</v>
      </c>
      <c r="B832">
        <v>2085.179932</v>
      </c>
      <c r="D832">
        <f t="shared" si="61"/>
        <v>-1.6661305078948E-3</v>
      </c>
      <c r="F832">
        <f t="shared" si="64"/>
        <v>2.876640527214061E-5</v>
      </c>
      <c r="H832">
        <f t="shared" si="62"/>
        <v>10.359801196451683</v>
      </c>
      <c r="I832" s="6">
        <f t="shared" si="60"/>
        <v>829</v>
      </c>
      <c r="K832">
        <f t="shared" si="63"/>
        <v>8.514184710575308E-2</v>
      </c>
    </row>
    <row r="833" spans="1:11" x14ac:dyDescent="0.25">
      <c r="A833" s="3">
        <v>42681</v>
      </c>
      <c r="B833">
        <v>2131.5200199999999</v>
      </c>
      <c r="D833">
        <f t="shared" si="61"/>
        <v>2.2223544015960692E-2</v>
      </c>
      <c r="F833">
        <f t="shared" si="64"/>
        <v>2.7266394923979711E-5</v>
      </c>
      <c r="H833">
        <f t="shared" si="62"/>
        <v>-7.6035000836720226</v>
      </c>
      <c r="I833" s="6">
        <f t="shared" si="60"/>
        <v>830</v>
      </c>
      <c r="K833">
        <f t="shared" si="63"/>
        <v>8.2892288669350223E-2</v>
      </c>
    </row>
    <row r="834" spans="1:11" x14ac:dyDescent="0.25">
      <c r="A834" s="3">
        <v>42682</v>
      </c>
      <c r="B834">
        <v>2139.5600589999999</v>
      </c>
      <c r="D834">
        <f t="shared" si="61"/>
        <v>3.771974424148256E-3</v>
      </c>
      <c r="F834">
        <f t="shared" si="64"/>
        <v>5.4196865841610344E-5</v>
      </c>
      <c r="H834">
        <f t="shared" si="62"/>
        <v>9.5603669264853952</v>
      </c>
      <c r="I834" s="6">
        <f t="shared" si="60"/>
        <v>831</v>
      </c>
      <c r="K834">
        <f t="shared" si="63"/>
        <v>0.11686577853283572</v>
      </c>
    </row>
    <row r="835" spans="1:11" x14ac:dyDescent="0.25">
      <c r="A835" s="3">
        <v>42683</v>
      </c>
      <c r="B835">
        <v>2163.26001</v>
      </c>
      <c r="D835">
        <f t="shared" si="61"/>
        <v>1.1077020670818222E-2</v>
      </c>
      <c r="F835">
        <f t="shared" si="64"/>
        <v>5.1890091318703006E-5</v>
      </c>
      <c r="H835">
        <f t="shared" si="62"/>
        <v>7.5017619491431855</v>
      </c>
      <c r="I835" s="6">
        <f t="shared" si="60"/>
        <v>832</v>
      </c>
      <c r="K835">
        <f t="shared" si="63"/>
        <v>0.11435166379337537</v>
      </c>
    </row>
    <row r="836" spans="1:11" x14ac:dyDescent="0.25">
      <c r="A836" s="3">
        <v>42684</v>
      </c>
      <c r="B836">
        <v>2167.4799800000001</v>
      </c>
      <c r="D836">
        <f t="shared" si="61"/>
        <v>1.9507456248868129E-3</v>
      </c>
      <c r="F836">
        <f t="shared" si="64"/>
        <v>5.597683555235496E-5</v>
      </c>
      <c r="H836">
        <f t="shared" si="62"/>
        <v>9.7225907598199441</v>
      </c>
      <c r="I836" s="6">
        <f t="shared" ref="I836:I899" si="65">I835+1</f>
        <v>833</v>
      </c>
      <c r="K836">
        <f t="shared" si="63"/>
        <v>0.11876936709098626</v>
      </c>
    </row>
    <row r="837" spans="1:11" x14ac:dyDescent="0.25">
      <c r="A837" s="3">
        <v>42685</v>
      </c>
      <c r="B837">
        <v>2164.4499510000001</v>
      </c>
      <c r="D837">
        <f t="shared" ref="D837:D900" si="66">($B837-$B836)/$B836</f>
        <v>-1.3979501669953202E-3</v>
      </c>
      <c r="F837">
        <f t="shared" si="64"/>
        <v>5.2965814671560848E-5</v>
      </c>
      <c r="H837">
        <f t="shared" ref="H837:H900" si="67">-LN(F837)-D837*D837/F837</f>
        <v>9.808967141813449</v>
      </c>
      <c r="I837" s="6">
        <f t="shared" si="65"/>
        <v>834</v>
      </c>
      <c r="K837">
        <f t="shared" ref="K837:K900" si="68">SQRT(F837*252)</f>
        <v>0.11553088460335328</v>
      </c>
    </row>
    <row r="838" spans="1:11" x14ac:dyDescent="0.25">
      <c r="A838" s="3">
        <v>42688</v>
      </c>
      <c r="B838">
        <v>2164.1999510000001</v>
      </c>
      <c r="D838">
        <f t="shared" si="66"/>
        <v>-1.1550278623190026E-4</v>
      </c>
      <c r="F838">
        <f t="shared" ref="F838:F901" si="69">$D$1283*$F837+(1-$D$1283)*$D837*$D837</f>
        <v>5.0021734916114036E-5</v>
      </c>
      <c r="H838">
        <f t="shared" si="67"/>
        <v>9.9027862467301304</v>
      </c>
      <c r="I838" s="6">
        <f t="shared" si="65"/>
        <v>835</v>
      </c>
      <c r="K838">
        <f t="shared" si="68"/>
        <v>0.11227411633524771</v>
      </c>
    </row>
    <row r="839" spans="1:11" x14ac:dyDescent="0.25">
      <c r="A839" s="3">
        <v>42689</v>
      </c>
      <c r="B839">
        <v>2180.389893</v>
      </c>
      <c r="D839">
        <f t="shared" si="66"/>
        <v>7.4807976927081877E-3</v>
      </c>
      <c r="F839">
        <f t="shared" si="69"/>
        <v>4.7135551288332084E-5</v>
      </c>
      <c r="H839">
        <f t="shared" si="67"/>
        <v>8.7752192291456126</v>
      </c>
      <c r="I839" s="6">
        <f t="shared" si="65"/>
        <v>836</v>
      </c>
      <c r="K839">
        <f t="shared" si="68"/>
        <v>0.10898696676511227</v>
      </c>
    </row>
    <row r="840" spans="1:11" x14ac:dyDescent="0.25">
      <c r="A840" s="3">
        <v>42690</v>
      </c>
      <c r="B840">
        <v>2176.9399410000001</v>
      </c>
      <c r="D840">
        <f t="shared" si="66"/>
        <v>-1.5822638011099694E-3</v>
      </c>
      <c r="F840">
        <f t="shared" si="69"/>
        <v>4.7644980087046629E-5</v>
      </c>
      <c r="H840">
        <f t="shared" si="67"/>
        <v>9.8991871653069747</v>
      </c>
      <c r="I840" s="6">
        <f t="shared" si="65"/>
        <v>837</v>
      </c>
      <c r="K840">
        <f t="shared" si="68"/>
        <v>0.10957433541635446</v>
      </c>
    </row>
    <row r="841" spans="1:11" x14ac:dyDescent="0.25">
      <c r="A841" s="3">
        <v>42691</v>
      </c>
      <c r="B841">
        <v>2187.1201169999999</v>
      </c>
      <c r="D841">
        <f t="shared" si="66"/>
        <v>4.6763697097327714E-3</v>
      </c>
      <c r="F841">
        <f t="shared" si="69"/>
        <v>4.5039688839766457E-5</v>
      </c>
      <c r="H841">
        <f t="shared" si="67"/>
        <v>9.5224295212777736</v>
      </c>
      <c r="I841" s="6">
        <f t="shared" si="65"/>
        <v>838</v>
      </c>
      <c r="K841">
        <f t="shared" si="68"/>
        <v>0.10653638621438756</v>
      </c>
    </row>
    <row r="842" spans="1:11" x14ac:dyDescent="0.25">
      <c r="A842" s="3">
        <v>42692</v>
      </c>
      <c r="B842">
        <v>2181.8999020000001</v>
      </c>
      <c r="D842">
        <f t="shared" si="66"/>
        <v>-2.386798493335712E-3</v>
      </c>
      <c r="F842">
        <f t="shared" si="69"/>
        <v>4.3702383400626591E-5</v>
      </c>
      <c r="H842">
        <f t="shared" si="67"/>
        <v>9.9077533094973003</v>
      </c>
      <c r="I842" s="6">
        <f t="shared" si="65"/>
        <v>839</v>
      </c>
      <c r="K842">
        <f t="shared" si="68"/>
        <v>0.10494284452480741</v>
      </c>
    </row>
    <row r="843" spans="1:11" x14ac:dyDescent="0.25">
      <c r="A843" s="3">
        <v>42695</v>
      </c>
      <c r="B843">
        <v>2198.179932</v>
      </c>
      <c r="D843">
        <f t="shared" si="66"/>
        <v>7.4614009492722805E-3</v>
      </c>
      <c r="F843">
        <f t="shared" si="69"/>
        <v>4.1508930193857924E-5</v>
      </c>
      <c r="H843">
        <f t="shared" si="67"/>
        <v>8.7483844553884449</v>
      </c>
      <c r="I843" s="6">
        <f t="shared" si="65"/>
        <v>840</v>
      </c>
      <c r="K843">
        <f t="shared" si="68"/>
        <v>0.10227536560116612</v>
      </c>
    </row>
    <row r="844" spans="1:11" x14ac:dyDescent="0.25">
      <c r="A844" s="3">
        <v>42696</v>
      </c>
      <c r="B844">
        <v>2202.9399410000001</v>
      </c>
      <c r="D844">
        <f t="shared" si="66"/>
        <v>2.1654319242507222E-3</v>
      </c>
      <c r="F844">
        <f t="shared" si="69"/>
        <v>4.232636646615398E-5</v>
      </c>
      <c r="H844">
        <f t="shared" si="67"/>
        <v>9.959316079922365</v>
      </c>
      <c r="I844" s="6">
        <f t="shared" si="65"/>
        <v>841</v>
      </c>
      <c r="K844">
        <f t="shared" si="68"/>
        <v>0.10327751134429414</v>
      </c>
    </row>
    <row r="845" spans="1:11" x14ac:dyDescent="0.25">
      <c r="A845" s="3">
        <v>42697</v>
      </c>
      <c r="B845">
        <v>2204.719971</v>
      </c>
      <c r="D845">
        <f t="shared" si="66"/>
        <v>8.080247522280939E-4</v>
      </c>
      <c r="F845">
        <f t="shared" si="69"/>
        <v>4.0154169625697557E-5</v>
      </c>
      <c r="H845">
        <f t="shared" si="67"/>
        <v>10.106524341442183</v>
      </c>
      <c r="I845" s="6">
        <f t="shared" si="65"/>
        <v>842</v>
      </c>
      <c r="K845">
        <f t="shared" si="68"/>
        <v>0.10059249845627548</v>
      </c>
    </row>
    <row r="846" spans="1:11" x14ac:dyDescent="0.25">
      <c r="A846" s="3">
        <v>42699</v>
      </c>
      <c r="B846">
        <v>2213.3500979999999</v>
      </c>
      <c r="D846">
        <f t="shared" si="66"/>
        <v>3.9143869124048051E-3</v>
      </c>
      <c r="F846">
        <f t="shared" si="69"/>
        <v>3.787439423291702E-5</v>
      </c>
      <c r="H846">
        <f t="shared" si="67"/>
        <v>9.7766763450503955</v>
      </c>
      <c r="I846" s="6">
        <f t="shared" si="65"/>
        <v>843</v>
      </c>
      <c r="K846">
        <f t="shared" si="68"/>
        <v>9.7695175657220093E-2</v>
      </c>
    </row>
    <row r="847" spans="1:11" x14ac:dyDescent="0.25">
      <c r="A847" s="3">
        <v>42702</v>
      </c>
      <c r="B847">
        <v>2201.719971</v>
      </c>
      <c r="D847">
        <f t="shared" si="66"/>
        <v>-5.254535651865005E-3</v>
      </c>
      <c r="F847">
        <f t="shared" si="69"/>
        <v>3.6572830246806595E-5</v>
      </c>
      <c r="H847">
        <f t="shared" si="67"/>
        <v>9.4612689706236885</v>
      </c>
      <c r="I847" s="6">
        <f t="shared" si="65"/>
        <v>844</v>
      </c>
      <c r="K847">
        <f t="shared" si="68"/>
        <v>9.6001839681306433E-2</v>
      </c>
    </row>
    <row r="848" spans="1:11" x14ac:dyDescent="0.25">
      <c r="A848" s="3">
        <v>42703</v>
      </c>
      <c r="B848">
        <v>2204.6599120000001</v>
      </c>
      <c r="D848">
        <f t="shared" si="66"/>
        <v>1.3352928795321763E-3</v>
      </c>
      <c r="F848">
        <f t="shared" si="69"/>
        <v>3.6055557973495349E-5</v>
      </c>
      <c r="H848">
        <f t="shared" si="67"/>
        <v>10.180997875419889</v>
      </c>
      <c r="I848" s="6">
        <f t="shared" si="65"/>
        <v>845</v>
      </c>
      <c r="K848">
        <f t="shared" si="68"/>
        <v>9.5320515154508206E-2</v>
      </c>
    </row>
    <row r="849" spans="1:11" x14ac:dyDescent="0.25">
      <c r="A849" s="3">
        <v>42704</v>
      </c>
      <c r="B849">
        <v>2198.8100589999999</v>
      </c>
      <c r="D849">
        <f t="shared" si="66"/>
        <v>-2.6534038053485352E-3</v>
      </c>
      <c r="F849">
        <f t="shared" si="69"/>
        <v>3.407755253617627E-5</v>
      </c>
      <c r="H849">
        <f t="shared" si="67"/>
        <v>10.080267876606236</v>
      </c>
      <c r="I849" s="6">
        <f t="shared" si="65"/>
        <v>846</v>
      </c>
      <c r="K849">
        <f t="shared" si="68"/>
        <v>9.2668998263261818E-2</v>
      </c>
    </row>
    <row r="850" spans="1:11" x14ac:dyDescent="0.25">
      <c r="A850" s="3">
        <v>42705</v>
      </c>
      <c r="B850">
        <v>2191.080078</v>
      </c>
      <c r="D850">
        <f t="shared" si="66"/>
        <v>-3.515529214704194E-3</v>
      </c>
      <c r="F850">
        <f t="shared" si="69"/>
        <v>3.2517139518992212E-5</v>
      </c>
      <c r="H850">
        <f t="shared" si="67"/>
        <v>9.9536684267472335</v>
      </c>
      <c r="I850" s="6">
        <f t="shared" si="65"/>
        <v>847</v>
      </c>
      <c r="K850">
        <f t="shared" si="68"/>
        <v>9.0522478748574026E-2</v>
      </c>
    </row>
    <row r="851" spans="1:11" x14ac:dyDescent="0.25">
      <c r="A851" s="3">
        <v>42706</v>
      </c>
      <c r="B851">
        <v>2191.9499510000001</v>
      </c>
      <c r="D851">
        <f t="shared" si="66"/>
        <v>3.9700648494513758E-4</v>
      </c>
      <c r="F851">
        <f t="shared" si="69"/>
        <v>3.1353729851068528E-5</v>
      </c>
      <c r="H851">
        <f t="shared" si="67"/>
        <v>10.365150356963186</v>
      </c>
      <c r="I851" s="6">
        <f t="shared" si="65"/>
        <v>848</v>
      </c>
      <c r="K851">
        <f t="shared" si="68"/>
        <v>8.8888356506739791E-2</v>
      </c>
    </row>
    <row r="852" spans="1:11" x14ac:dyDescent="0.25">
      <c r="A852" s="3">
        <v>42709</v>
      </c>
      <c r="B852">
        <v>2204.709961</v>
      </c>
      <c r="D852">
        <f t="shared" si="66"/>
        <v>5.8213053606350181E-3</v>
      </c>
      <c r="F852">
        <f t="shared" si="69"/>
        <v>2.9553277743989066E-5</v>
      </c>
      <c r="H852">
        <f t="shared" si="67"/>
        <v>9.2826547260509571</v>
      </c>
      <c r="I852" s="6">
        <f t="shared" si="65"/>
        <v>849</v>
      </c>
      <c r="K852">
        <f t="shared" si="68"/>
        <v>8.6298470389023954E-2</v>
      </c>
    </row>
    <row r="853" spans="1:11" x14ac:dyDescent="0.25">
      <c r="A853" s="3">
        <v>42710</v>
      </c>
      <c r="B853">
        <v>2212.2299800000001</v>
      </c>
      <c r="D853">
        <f t="shared" si="66"/>
        <v>3.4108881136406528E-3</v>
      </c>
      <c r="F853">
        <f t="shared" si="69"/>
        <v>2.9803428522199668E-5</v>
      </c>
      <c r="H853">
        <f t="shared" si="67"/>
        <v>10.030524054374865</v>
      </c>
      <c r="I853" s="6">
        <f t="shared" si="65"/>
        <v>850</v>
      </c>
      <c r="K853">
        <f t="shared" si="68"/>
        <v>8.6662933181345284E-2</v>
      </c>
    </row>
    <row r="854" spans="1:11" x14ac:dyDescent="0.25">
      <c r="A854" s="3">
        <v>42711</v>
      </c>
      <c r="B854">
        <v>2241.3500979999999</v>
      </c>
      <c r="D854">
        <f t="shared" si="66"/>
        <v>1.3163241734930208E-2</v>
      </c>
      <c r="F854">
        <f t="shared" si="69"/>
        <v>2.8754807527020946E-5</v>
      </c>
      <c r="H854">
        <f t="shared" si="67"/>
        <v>4.4308981519293749</v>
      </c>
      <c r="I854" s="6">
        <f t="shared" si="65"/>
        <v>851</v>
      </c>
      <c r="K854">
        <f t="shared" si="68"/>
        <v>8.5124682065833748E-2</v>
      </c>
    </row>
    <row r="855" spans="1:11" x14ac:dyDescent="0.25">
      <c r="A855" s="3">
        <v>42712</v>
      </c>
      <c r="B855">
        <v>2246.1899410000001</v>
      </c>
      <c r="D855">
        <f t="shared" si="66"/>
        <v>2.159342712376298E-3</v>
      </c>
      <c r="F855">
        <f t="shared" si="69"/>
        <v>3.7095408807334599E-5</v>
      </c>
      <c r="H855">
        <f t="shared" si="67"/>
        <v>10.076320904542042</v>
      </c>
      <c r="I855" s="6">
        <f t="shared" si="65"/>
        <v>852</v>
      </c>
      <c r="K855">
        <f t="shared" si="68"/>
        <v>9.6685278193985244E-2</v>
      </c>
    </row>
    <row r="856" spans="1:11" x14ac:dyDescent="0.25">
      <c r="A856" s="3">
        <v>42713</v>
      </c>
      <c r="B856">
        <v>2259.530029</v>
      </c>
      <c r="D856">
        <f t="shared" si="66"/>
        <v>5.9389848367235312E-3</v>
      </c>
      <c r="F856">
        <f t="shared" si="69"/>
        <v>3.5223591503806925E-5</v>
      </c>
      <c r="H856">
        <f t="shared" si="67"/>
        <v>9.2524332005333196</v>
      </c>
      <c r="I856" s="6">
        <f t="shared" si="65"/>
        <v>853</v>
      </c>
      <c r="K856">
        <f t="shared" si="68"/>
        <v>9.421435696834822E-2</v>
      </c>
    </row>
    <row r="857" spans="1:11" x14ac:dyDescent="0.25">
      <c r="A857" s="3">
        <v>42716</v>
      </c>
      <c r="B857">
        <v>2256.959961</v>
      </c>
      <c r="D857">
        <f t="shared" si="66"/>
        <v>-1.1374347616603382E-3</v>
      </c>
      <c r="F857">
        <f t="shared" si="69"/>
        <v>3.5226358853938818E-5</v>
      </c>
      <c r="H857">
        <f t="shared" si="67"/>
        <v>10.216988942815179</v>
      </c>
      <c r="I857" s="6">
        <f t="shared" si="65"/>
        <v>854</v>
      </c>
      <c r="K857">
        <f t="shared" si="68"/>
        <v>9.4218057882725331E-2</v>
      </c>
    </row>
    <row r="858" spans="1:11" x14ac:dyDescent="0.25">
      <c r="A858" s="3">
        <v>42717</v>
      </c>
      <c r="B858">
        <v>2271.719971</v>
      </c>
      <c r="D858">
        <f t="shared" si="66"/>
        <v>6.5397748542513753E-3</v>
      </c>
      <c r="F858">
        <f t="shared" si="69"/>
        <v>3.3267973278528977E-5</v>
      </c>
      <c r="H858">
        <f t="shared" si="67"/>
        <v>9.025334964641468</v>
      </c>
      <c r="I858" s="6">
        <f t="shared" si="65"/>
        <v>855</v>
      </c>
      <c r="K858">
        <f t="shared" si="68"/>
        <v>9.1561614589244236E-2</v>
      </c>
    </row>
    <row r="859" spans="1:11" x14ac:dyDescent="0.25">
      <c r="A859" s="3">
        <v>42718</v>
      </c>
      <c r="B859">
        <v>2253.280029</v>
      </c>
      <c r="D859">
        <f t="shared" si="66"/>
        <v>-8.1171721142561434E-3</v>
      </c>
      <c r="F859">
        <f t="shared" si="69"/>
        <v>3.381629547502701E-5</v>
      </c>
      <c r="H859">
        <f t="shared" si="67"/>
        <v>8.3461437144907986</v>
      </c>
      <c r="I859" s="6">
        <f t="shared" si="65"/>
        <v>856</v>
      </c>
      <c r="K859">
        <f t="shared" si="68"/>
        <v>9.2313089319482788E-2</v>
      </c>
    </row>
    <row r="860" spans="1:11" x14ac:dyDescent="0.25">
      <c r="A860" s="3">
        <v>42719</v>
      </c>
      <c r="B860">
        <v>2262.030029</v>
      </c>
      <c r="D860">
        <f t="shared" si="66"/>
        <v>3.8832279554189401E-3</v>
      </c>
      <c r="F860">
        <f t="shared" si="69"/>
        <v>3.5667309184493521E-5</v>
      </c>
      <c r="H860">
        <f t="shared" si="67"/>
        <v>9.8184950339981238</v>
      </c>
      <c r="I860" s="6">
        <f t="shared" si="65"/>
        <v>857</v>
      </c>
      <c r="K860">
        <f t="shared" si="68"/>
        <v>9.4805917085867414E-2</v>
      </c>
    </row>
    <row r="861" spans="1:11" x14ac:dyDescent="0.25">
      <c r="A861" s="3">
        <v>42720</v>
      </c>
      <c r="B861">
        <v>2258.070068</v>
      </c>
      <c r="D861">
        <f t="shared" si="66"/>
        <v>-1.7506226483432865E-3</v>
      </c>
      <c r="F861">
        <f t="shared" si="69"/>
        <v>3.4479102358935103E-5</v>
      </c>
      <c r="H861">
        <f t="shared" si="67"/>
        <v>10.186272011499122</v>
      </c>
      <c r="I861" s="6">
        <f t="shared" si="65"/>
        <v>858</v>
      </c>
      <c r="K861">
        <f t="shared" si="68"/>
        <v>9.3213377765488395E-2</v>
      </c>
    </row>
    <row r="862" spans="1:11" x14ac:dyDescent="0.25">
      <c r="A862" s="3">
        <v>42723</v>
      </c>
      <c r="B862">
        <v>2262.530029</v>
      </c>
      <c r="D862">
        <f t="shared" si="66"/>
        <v>1.9751207295131733E-3</v>
      </c>
      <c r="F862">
        <f t="shared" si="69"/>
        <v>3.2666050885254752E-5</v>
      </c>
      <c r="H862">
        <f t="shared" si="67"/>
        <v>10.209750480782587</v>
      </c>
      <c r="I862" s="6">
        <f t="shared" si="65"/>
        <v>859</v>
      </c>
      <c r="K862">
        <f t="shared" si="68"/>
        <v>9.0729514619467669E-2</v>
      </c>
    </row>
    <row r="863" spans="1:11" x14ac:dyDescent="0.25">
      <c r="A863" s="3">
        <v>42724</v>
      </c>
      <c r="B863">
        <v>2270.76001</v>
      </c>
      <c r="D863">
        <f t="shared" si="66"/>
        <v>3.6375123841505277E-3</v>
      </c>
      <c r="F863">
        <f t="shared" si="69"/>
        <v>3.1005911093742984E-5</v>
      </c>
      <c r="H863">
        <f t="shared" si="67"/>
        <v>9.9545915996564851</v>
      </c>
      <c r="I863" s="6">
        <f t="shared" si="65"/>
        <v>860</v>
      </c>
      <c r="K863">
        <f t="shared" si="68"/>
        <v>8.8393945469264074E-2</v>
      </c>
    </row>
    <row r="864" spans="1:11" x14ac:dyDescent="0.25">
      <c r="A864" s="3">
        <v>42725</v>
      </c>
      <c r="B864">
        <v>2265.179932</v>
      </c>
      <c r="D864">
        <f t="shared" si="66"/>
        <v>-2.4573614012164844E-3</v>
      </c>
      <c r="F864">
        <f t="shared" si="69"/>
        <v>2.9980078814094134E-5</v>
      </c>
      <c r="H864">
        <f t="shared" si="67"/>
        <v>10.213556182856683</v>
      </c>
      <c r="I864" s="6">
        <f t="shared" si="65"/>
        <v>861</v>
      </c>
      <c r="K864">
        <f t="shared" si="68"/>
        <v>8.691938714206239E-2</v>
      </c>
    </row>
    <row r="865" spans="1:11" x14ac:dyDescent="0.25">
      <c r="A865" s="3">
        <v>42726</v>
      </c>
      <c r="B865">
        <v>2260.959961</v>
      </c>
      <c r="D865">
        <f t="shared" si="66"/>
        <v>-1.8629738593322425E-3</v>
      </c>
      <c r="F865">
        <f t="shared" si="69"/>
        <v>2.8598322146797556E-5</v>
      </c>
      <c r="H865">
        <f t="shared" si="67"/>
        <v>10.340803234502802</v>
      </c>
      <c r="I865" s="6">
        <f t="shared" si="65"/>
        <v>862</v>
      </c>
      <c r="K865">
        <f t="shared" si="68"/>
        <v>8.4892739271347481E-2</v>
      </c>
    </row>
    <row r="866" spans="1:11" x14ac:dyDescent="0.25">
      <c r="A866" s="3">
        <v>42727</v>
      </c>
      <c r="B866">
        <v>2263.790039</v>
      </c>
      <c r="D866">
        <f t="shared" si="66"/>
        <v>1.2517152222139495E-3</v>
      </c>
      <c r="F866">
        <f t="shared" si="69"/>
        <v>2.7148105337623879E-5</v>
      </c>
      <c r="H866">
        <f t="shared" si="67"/>
        <v>10.456490579166195</v>
      </c>
      <c r="I866" s="6">
        <f t="shared" si="65"/>
        <v>863</v>
      </c>
      <c r="K866">
        <f t="shared" si="68"/>
        <v>8.2712287751465427E-2</v>
      </c>
    </row>
    <row r="867" spans="1:11" x14ac:dyDescent="0.25">
      <c r="A867" s="3">
        <v>42731</v>
      </c>
      <c r="B867">
        <v>2268.8798830000001</v>
      </c>
      <c r="D867">
        <f t="shared" si="66"/>
        <v>2.2483728227059687E-3</v>
      </c>
      <c r="F867">
        <f t="shared" si="69"/>
        <v>2.5671705783734067E-5</v>
      </c>
      <c r="H867">
        <f t="shared" si="67"/>
        <v>10.37320469669551</v>
      </c>
      <c r="I867" s="6">
        <f t="shared" si="65"/>
        <v>864</v>
      </c>
      <c r="K867">
        <f t="shared" si="68"/>
        <v>8.0431771443261052E-2</v>
      </c>
    </row>
    <row r="868" spans="1:11" x14ac:dyDescent="0.25">
      <c r="A868" s="3">
        <v>42732</v>
      </c>
      <c r="B868">
        <v>2249.919922</v>
      </c>
      <c r="D868">
        <f t="shared" si="66"/>
        <v>-8.3565292028286806E-3</v>
      </c>
      <c r="F868">
        <f t="shared" si="69"/>
        <v>2.4481843974891023E-5</v>
      </c>
      <c r="H868">
        <f t="shared" si="67"/>
        <v>7.765196400087703</v>
      </c>
      <c r="I868" s="6">
        <f t="shared" si="65"/>
        <v>865</v>
      </c>
      <c r="K868">
        <f t="shared" si="68"/>
        <v>7.854568531544262E-2</v>
      </c>
    </row>
    <row r="869" spans="1:11" x14ac:dyDescent="0.25">
      <c r="A869" s="3">
        <v>42733</v>
      </c>
      <c r="B869">
        <v>2249.26001</v>
      </c>
      <c r="D869">
        <f t="shared" si="66"/>
        <v>-2.9330466100032011E-4</v>
      </c>
      <c r="F869">
        <f t="shared" si="69"/>
        <v>2.7099157910188983E-5</v>
      </c>
      <c r="H869">
        <f t="shared" si="67"/>
        <v>10.512833354265855</v>
      </c>
      <c r="I869" s="6">
        <f t="shared" si="65"/>
        <v>866</v>
      </c>
      <c r="K869">
        <f t="shared" si="68"/>
        <v>8.2637689908223011E-2</v>
      </c>
    </row>
    <row r="870" spans="1:11" x14ac:dyDescent="0.25">
      <c r="A870" s="3">
        <v>42734</v>
      </c>
      <c r="B870">
        <v>2238.830078</v>
      </c>
      <c r="D870">
        <f t="shared" si="66"/>
        <v>-4.6370503870737509E-3</v>
      </c>
      <c r="F870">
        <f t="shared" si="69"/>
        <v>2.5540122554412375E-5</v>
      </c>
      <c r="H870">
        <f t="shared" si="67"/>
        <v>9.733359630312691</v>
      </c>
      <c r="I870" s="6">
        <f t="shared" si="65"/>
        <v>867</v>
      </c>
      <c r="K870">
        <f t="shared" si="68"/>
        <v>8.0225375559805995E-2</v>
      </c>
    </row>
    <row r="871" spans="1:11" x14ac:dyDescent="0.25">
      <c r="A871" s="3">
        <v>42738</v>
      </c>
      <c r="B871">
        <v>2257.830078</v>
      </c>
      <c r="D871">
        <f t="shared" si="66"/>
        <v>8.4865752817530268E-3</v>
      </c>
      <c r="F871">
        <f t="shared" si="69"/>
        <v>2.530708005327892E-5</v>
      </c>
      <c r="H871">
        <f t="shared" si="67"/>
        <v>7.7385049843366822</v>
      </c>
      <c r="I871" s="6">
        <f t="shared" si="65"/>
        <v>868</v>
      </c>
      <c r="K871">
        <f t="shared" si="68"/>
        <v>7.9858525990818843E-2</v>
      </c>
    </row>
    <row r="872" spans="1:11" x14ac:dyDescent="0.25">
      <c r="A872" s="3">
        <v>42739</v>
      </c>
      <c r="B872">
        <v>2270.75</v>
      </c>
      <c r="D872">
        <f t="shared" si="66"/>
        <v>5.7222738442055795E-3</v>
      </c>
      <c r="F872">
        <f t="shared" si="69"/>
        <v>2.8003181864757201E-5</v>
      </c>
      <c r="H872">
        <f t="shared" si="67"/>
        <v>9.3138817962245053</v>
      </c>
      <c r="I872" s="6">
        <f t="shared" si="65"/>
        <v>869</v>
      </c>
      <c r="K872">
        <f t="shared" si="68"/>
        <v>8.4004772661550695E-2</v>
      </c>
    </row>
    <row r="873" spans="1:11" x14ac:dyDescent="0.25">
      <c r="A873" s="3">
        <v>42740</v>
      </c>
      <c r="B873">
        <v>2269</v>
      </c>
      <c r="D873">
        <f t="shared" si="66"/>
        <v>-7.7067048332048887E-4</v>
      </c>
      <c r="F873">
        <f t="shared" si="69"/>
        <v>2.827681748586873E-5</v>
      </c>
      <c r="H873">
        <f t="shared" si="67"/>
        <v>10.452464021500035</v>
      </c>
      <c r="I873" s="6">
        <f t="shared" si="65"/>
        <v>870</v>
      </c>
      <c r="K873">
        <f t="shared" si="68"/>
        <v>8.4414205003890908E-2</v>
      </c>
    </row>
    <row r="874" spans="1:11" x14ac:dyDescent="0.25">
      <c r="A874" s="3">
        <v>42741</v>
      </c>
      <c r="B874">
        <v>2276.9799800000001</v>
      </c>
      <c r="D874">
        <f t="shared" si="66"/>
        <v>3.5169590127809912E-3</v>
      </c>
      <c r="F874">
        <f t="shared" si="69"/>
        <v>2.6679127946894866E-5</v>
      </c>
      <c r="H874">
        <f t="shared" si="67"/>
        <v>10.068008146052922</v>
      </c>
      <c r="I874" s="6">
        <f t="shared" si="65"/>
        <v>871</v>
      </c>
      <c r="K874">
        <f t="shared" si="68"/>
        <v>8.1994757409346031E-2</v>
      </c>
    </row>
    <row r="875" spans="1:11" x14ac:dyDescent="0.25">
      <c r="A875" s="3">
        <v>42744</v>
      </c>
      <c r="B875">
        <v>2268.8999020000001</v>
      </c>
      <c r="D875">
        <f t="shared" si="66"/>
        <v>-3.548594221719928E-3</v>
      </c>
      <c r="F875">
        <f t="shared" si="69"/>
        <v>2.5853233498857342E-5</v>
      </c>
      <c r="H875">
        <f t="shared" si="67"/>
        <v>10.075997663646262</v>
      </c>
      <c r="I875" s="6">
        <f t="shared" si="65"/>
        <v>872</v>
      </c>
      <c r="K875">
        <f t="shared" si="68"/>
        <v>8.0715641865205107E-2</v>
      </c>
    </row>
    <row r="876" spans="1:11" x14ac:dyDescent="0.25">
      <c r="A876" s="3">
        <v>42745</v>
      </c>
      <c r="B876">
        <v>2268.8999020000001</v>
      </c>
      <c r="D876">
        <f t="shared" si="66"/>
        <v>0</v>
      </c>
      <c r="F876">
        <f t="shared" si="69"/>
        <v>2.5087904953557507E-5</v>
      </c>
      <c r="H876">
        <f t="shared" si="67"/>
        <v>10.593124702325555</v>
      </c>
      <c r="I876" s="6">
        <f t="shared" si="65"/>
        <v>873</v>
      </c>
      <c r="K876">
        <f t="shared" si="68"/>
        <v>7.9511961668018813E-2</v>
      </c>
    </row>
    <row r="877" spans="1:11" x14ac:dyDescent="0.25">
      <c r="A877" s="3">
        <v>42746</v>
      </c>
      <c r="B877">
        <v>2275.320068</v>
      </c>
      <c r="D877">
        <f t="shared" si="66"/>
        <v>2.8296382728654553E-3</v>
      </c>
      <c r="F877">
        <f t="shared" si="69"/>
        <v>2.3639982020864483E-5</v>
      </c>
      <c r="H877">
        <f t="shared" si="67"/>
        <v>10.313871513241567</v>
      </c>
      <c r="I877" s="6">
        <f t="shared" si="65"/>
        <v>874</v>
      </c>
      <c r="K877">
        <f t="shared" si="68"/>
        <v>7.7183388557757998E-2</v>
      </c>
    </row>
    <row r="878" spans="1:11" x14ac:dyDescent="0.25">
      <c r="A878" s="3">
        <v>42747</v>
      </c>
      <c r="B878">
        <v>2270.4399410000001</v>
      </c>
      <c r="D878">
        <f t="shared" si="66"/>
        <v>-2.144809017699879E-3</v>
      </c>
      <c r="F878">
        <f t="shared" si="69"/>
        <v>2.2737731856280445E-5</v>
      </c>
      <c r="H878">
        <f t="shared" si="67"/>
        <v>10.489168871435815</v>
      </c>
      <c r="I878" s="6">
        <f t="shared" si="65"/>
        <v>875</v>
      </c>
      <c r="K878">
        <f t="shared" si="68"/>
        <v>7.5696158606514977E-2</v>
      </c>
    </row>
    <row r="879" spans="1:11" x14ac:dyDescent="0.25">
      <c r="A879" s="3">
        <v>42748</v>
      </c>
      <c r="B879">
        <v>2274.639893</v>
      </c>
      <c r="D879">
        <f t="shared" si="66"/>
        <v>1.8498406076093335E-3</v>
      </c>
      <c r="F879">
        <f t="shared" si="69"/>
        <v>2.1690942972148019E-5</v>
      </c>
      <c r="H879">
        <f t="shared" si="67"/>
        <v>10.580858197430496</v>
      </c>
      <c r="I879" s="6">
        <f t="shared" si="65"/>
        <v>876</v>
      </c>
      <c r="K879">
        <f t="shared" si="68"/>
        <v>7.3933197069931317E-2</v>
      </c>
    </row>
    <row r="880" spans="1:11" x14ac:dyDescent="0.25">
      <c r="A880" s="3">
        <v>42752</v>
      </c>
      <c r="B880">
        <v>2267.889893</v>
      </c>
      <c r="D880">
        <f t="shared" si="66"/>
        <v>-2.9675026894465883E-3</v>
      </c>
      <c r="F880">
        <f t="shared" si="69"/>
        <v>2.0636564320308751E-5</v>
      </c>
      <c r="H880">
        <f t="shared" si="67"/>
        <v>10.361724272114417</v>
      </c>
      <c r="I880" s="6">
        <f t="shared" si="65"/>
        <v>877</v>
      </c>
      <c r="K880">
        <f t="shared" si="68"/>
        <v>7.2113897472802044E-2</v>
      </c>
    </row>
    <row r="881" spans="1:11" x14ac:dyDescent="0.25">
      <c r="A881" s="3">
        <v>42753</v>
      </c>
      <c r="B881">
        <v>2271.889893</v>
      </c>
      <c r="D881">
        <f t="shared" si="66"/>
        <v>1.7637540571728276E-3</v>
      </c>
      <c r="F881">
        <f t="shared" si="69"/>
        <v>1.9953779493893051E-5</v>
      </c>
      <c r="H881">
        <f t="shared" si="67"/>
        <v>10.666190272745899</v>
      </c>
      <c r="I881" s="6">
        <f t="shared" si="65"/>
        <v>878</v>
      </c>
      <c r="K881">
        <f t="shared" si="68"/>
        <v>7.0910876686591948E-2</v>
      </c>
    </row>
    <row r="882" spans="1:11" x14ac:dyDescent="0.25">
      <c r="A882" s="3">
        <v>42754</v>
      </c>
      <c r="B882">
        <v>2263.6899410000001</v>
      </c>
      <c r="D882">
        <f t="shared" si="66"/>
        <v>-3.6093087192584027E-3</v>
      </c>
      <c r="F882">
        <f t="shared" si="69"/>
        <v>1.8981705690776129E-5</v>
      </c>
      <c r="H882">
        <f t="shared" si="67"/>
        <v>10.185736754633171</v>
      </c>
      <c r="I882" s="6">
        <f t="shared" si="65"/>
        <v>879</v>
      </c>
      <c r="K882">
        <f t="shared" si="68"/>
        <v>6.9162054871696702E-2</v>
      </c>
    </row>
    <row r="883" spans="1:11" x14ac:dyDescent="0.25">
      <c r="A883" s="3">
        <v>42755</v>
      </c>
      <c r="B883">
        <v>2271.3100589999999</v>
      </c>
      <c r="D883">
        <f t="shared" si="66"/>
        <v>3.3662375142390669E-3</v>
      </c>
      <c r="F883">
        <f t="shared" si="69"/>
        <v>1.8638042220448813E-5</v>
      </c>
      <c r="H883">
        <f t="shared" si="67"/>
        <v>10.282325887627998</v>
      </c>
      <c r="I883" s="6">
        <f t="shared" si="65"/>
        <v>880</v>
      </c>
      <c r="K883">
        <f t="shared" si="68"/>
        <v>6.8533106157193116E-2</v>
      </c>
    </row>
    <row r="884" spans="1:11" x14ac:dyDescent="0.25">
      <c r="A884" s="3">
        <v>42758</v>
      </c>
      <c r="B884">
        <v>2265.1999510000001</v>
      </c>
      <c r="D884">
        <f t="shared" si="66"/>
        <v>-2.6901250121218502E-3</v>
      </c>
      <c r="F884">
        <f t="shared" si="69"/>
        <v>1.8216355737651101E-5</v>
      </c>
      <c r="H884">
        <f t="shared" si="67"/>
        <v>10.515922844931461</v>
      </c>
      <c r="I884" s="6">
        <f t="shared" si="65"/>
        <v>881</v>
      </c>
      <c r="K884">
        <f t="shared" si="68"/>
        <v>6.7753388445804516E-2</v>
      </c>
    </row>
    <row r="885" spans="1:11" x14ac:dyDescent="0.25">
      <c r="A885" s="3">
        <v>42759</v>
      </c>
      <c r="B885">
        <v>2280.070068</v>
      </c>
      <c r="D885">
        <f t="shared" si="66"/>
        <v>6.5645935553880538E-3</v>
      </c>
      <c r="F885">
        <f t="shared" si="69"/>
        <v>1.7582680256434907E-5</v>
      </c>
      <c r="H885">
        <f t="shared" si="67"/>
        <v>8.4976679214952746</v>
      </c>
      <c r="I885" s="6">
        <f t="shared" si="65"/>
        <v>882</v>
      </c>
      <c r="K885">
        <f t="shared" si="68"/>
        <v>6.6564520764605506E-2</v>
      </c>
    </row>
    <row r="886" spans="1:11" x14ac:dyDescent="0.25">
      <c r="A886" s="3">
        <v>42760</v>
      </c>
      <c r="B886">
        <v>2298.3701169999999</v>
      </c>
      <c r="D886">
        <f t="shared" si="66"/>
        <v>8.0260906262640107E-3</v>
      </c>
      <c r="F886">
        <f t="shared" si="69"/>
        <v>1.9055033710963609E-5</v>
      </c>
      <c r="H886">
        <f t="shared" si="67"/>
        <v>7.487543370138396</v>
      </c>
      <c r="I886" s="6">
        <f t="shared" si="65"/>
        <v>883</v>
      </c>
      <c r="K886">
        <f t="shared" si="68"/>
        <v>6.9295515693029011E-2</v>
      </c>
    </row>
    <row r="887" spans="1:11" x14ac:dyDescent="0.25">
      <c r="A887" s="3">
        <v>42761</v>
      </c>
      <c r="B887">
        <v>2296.679932</v>
      </c>
      <c r="D887">
        <f t="shared" si="66"/>
        <v>-7.3538416963325347E-4</v>
      </c>
      <c r="F887">
        <f t="shared" si="69"/>
        <v>2.1673118744742369E-5</v>
      </c>
      <c r="H887">
        <f t="shared" si="67"/>
        <v>10.714485730507915</v>
      </c>
      <c r="I887" s="6">
        <f t="shared" si="65"/>
        <v>884</v>
      </c>
      <c r="K887">
        <f t="shared" si="68"/>
        <v>7.3902814044358806E-2</v>
      </c>
    </row>
    <row r="888" spans="1:11" x14ac:dyDescent="0.25">
      <c r="A888" s="3">
        <v>42762</v>
      </c>
      <c r="B888">
        <v>2294.6899410000001</v>
      </c>
      <c r="D888">
        <f t="shared" si="66"/>
        <v>-8.6646422615230918E-4</v>
      </c>
      <c r="F888">
        <f t="shared" si="69"/>
        <v>2.0453487865020279E-5</v>
      </c>
      <c r="H888">
        <f t="shared" si="67"/>
        <v>10.760651401725951</v>
      </c>
      <c r="I888" s="6">
        <f t="shared" si="65"/>
        <v>885</v>
      </c>
      <c r="K888">
        <f t="shared" si="68"/>
        <v>7.1793307083495683E-2</v>
      </c>
    </row>
    <row r="889" spans="1:11" x14ac:dyDescent="0.25">
      <c r="A889" s="3">
        <v>42765</v>
      </c>
      <c r="B889">
        <v>2280.8999020000001</v>
      </c>
      <c r="D889">
        <f t="shared" si="66"/>
        <v>-6.0095434915230575E-3</v>
      </c>
      <c r="F889">
        <f t="shared" si="69"/>
        <v>1.9316364968721399E-5</v>
      </c>
      <c r="H889">
        <f t="shared" si="67"/>
        <v>8.984919739718281</v>
      </c>
      <c r="I889" s="6">
        <f t="shared" si="65"/>
        <v>886</v>
      </c>
      <c r="K889">
        <f t="shared" si="68"/>
        <v>6.9769076044604403E-2</v>
      </c>
    </row>
    <row r="890" spans="1:11" x14ac:dyDescent="0.25">
      <c r="A890" s="3">
        <v>42766</v>
      </c>
      <c r="B890">
        <v>2278.8701169999999</v>
      </c>
      <c r="D890">
        <f t="shared" si="66"/>
        <v>-8.8990533877456165E-4</v>
      </c>
      <c r="F890">
        <f t="shared" si="69"/>
        <v>2.0285858777174657E-5</v>
      </c>
      <c r="H890">
        <f t="shared" si="67"/>
        <v>10.76654792733898</v>
      </c>
      <c r="I890" s="6">
        <f t="shared" si="65"/>
        <v>887</v>
      </c>
      <c r="K890">
        <f t="shared" si="68"/>
        <v>7.1498506360958433E-2</v>
      </c>
    </row>
    <row r="891" spans="1:11" x14ac:dyDescent="0.25">
      <c r="A891" s="3">
        <v>42767</v>
      </c>
      <c r="B891">
        <v>2279.5500489999999</v>
      </c>
      <c r="D891">
        <f t="shared" si="66"/>
        <v>2.9836364737412019E-4</v>
      </c>
      <c r="F891">
        <f t="shared" si="69"/>
        <v>1.9160786580521443E-5</v>
      </c>
      <c r="H891">
        <f t="shared" si="67"/>
        <v>10.857998740744971</v>
      </c>
      <c r="I891" s="6">
        <f t="shared" si="65"/>
        <v>888</v>
      </c>
      <c r="K891">
        <f t="shared" si="68"/>
        <v>6.9487540021873018E-2</v>
      </c>
    </row>
    <row r="892" spans="1:11" x14ac:dyDescent="0.25">
      <c r="A892" s="3">
        <v>42768</v>
      </c>
      <c r="B892">
        <v>2280.8500979999999</v>
      </c>
      <c r="D892">
        <f t="shared" si="66"/>
        <v>5.7030947864919837E-4</v>
      </c>
      <c r="F892">
        <f t="shared" si="69"/>
        <v>1.8060079008645031E-5</v>
      </c>
      <c r="H892">
        <f t="shared" si="67"/>
        <v>10.903797140263167</v>
      </c>
      <c r="I892" s="6">
        <f t="shared" si="65"/>
        <v>889</v>
      </c>
      <c r="K892">
        <f t="shared" si="68"/>
        <v>6.7462136863418051E-2</v>
      </c>
    </row>
    <row r="893" spans="1:11" x14ac:dyDescent="0.25">
      <c r="A893" s="3">
        <v>42769</v>
      </c>
      <c r="B893">
        <v>2297.419922</v>
      </c>
      <c r="D893">
        <f t="shared" si="66"/>
        <v>7.2647580016458203E-3</v>
      </c>
      <c r="F893">
        <f t="shared" si="69"/>
        <v>1.7036531547209515E-5</v>
      </c>
      <c r="H893">
        <f t="shared" si="67"/>
        <v>7.882295347516564</v>
      </c>
      <c r="I893" s="6">
        <f t="shared" si="65"/>
        <v>890</v>
      </c>
      <c r="K893">
        <f t="shared" si="68"/>
        <v>6.5522560617674266E-2</v>
      </c>
    </row>
    <row r="894" spans="1:11" x14ac:dyDescent="0.25">
      <c r="A894" s="3">
        <v>42772</v>
      </c>
      <c r="B894">
        <v>2292.5600589999999</v>
      </c>
      <c r="D894">
        <f t="shared" si="66"/>
        <v>-2.1153568633501788E-3</v>
      </c>
      <c r="F894">
        <f t="shared" si="69"/>
        <v>1.9099239548980534E-5</v>
      </c>
      <c r="H894">
        <f t="shared" si="67"/>
        <v>10.631573408346682</v>
      </c>
      <c r="I894" s="6">
        <f t="shared" si="65"/>
        <v>891</v>
      </c>
      <c r="K894">
        <f t="shared" si="68"/>
        <v>6.9375848581066699E-2</v>
      </c>
    </row>
    <row r="895" spans="1:11" x14ac:dyDescent="0.25">
      <c r="A895" s="3">
        <v>42773</v>
      </c>
      <c r="B895">
        <v>2293.080078</v>
      </c>
      <c r="D895">
        <f t="shared" si="66"/>
        <v>2.2682895392798412E-4</v>
      </c>
      <c r="F895">
        <f t="shared" si="69"/>
        <v>1.8255201114993475E-5</v>
      </c>
      <c r="H895">
        <f t="shared" si="67"/>
        <v>10.908242075785015</v>
      </c>
      <c r="I895" s="6">
        <f t="shared" si="65"/>
        <v>892</v>
      </c>
      <c r="K895">
        <f t="shared" si="68"/>
        <v>6.7825590163140909E-2</v>
      </c>
    </row>
    <row r="896" spans="1:11" x14ac:dyDescent="0.25">
      <c r="A896" s="3">
        <v>42774</v>
      </c>
      <c r="B896">
        <v>2294.669922</v>
      </c>
      <c r="D896">
        <f t="shared" si="66"/>
        <v>6.9332249460155341E-4</v>
      </c>
      <c r="F896">
        <f t="shared" si="69"/>
        <v>1.7204590202711648E-5</v>
      </c>
      <c r="H896">
        <f t="shared" si="67"/>
        <v>10.942394347306291</v>
      </c>
      <c r="I896" s="6">
        <f t="shared" si="65"/>
        <v>893</v>
      </c>
      <c r="K896">
        <f t="shared" si="68"/>
        <v>6.5844944612956702E-2</v>
      </c>
    </row>
    <row r="897" spans="1:11" x14ac:dyDescent="0.25">
      <c r="A897" s="3">
        <v>42775</v>
      </c>
      <c r="B897">
        <v>2307.8701169999999</v>
      </c>
      <c r="D897">
        <f t="shared" si="66"/>
        <v>5.7525463132818691E-3</v>
      </c>
      <c r="F897">
        <f t="shared" si="69"/>
        <v>1.6239387653242926E-5</v>
      </c>
      <c r="H897">
        <f t="shared" si="67"/>
        <v>8.9903223527329672</v>
      </c>
      <c r="I897" s="6">
        <f t="shared" si="65"/>
        <v>894</v>
      </c>
      <c r="K897">
        <f t="shared" si="68"/>
        <v>6.3971288001862345E-2</v>
      </c>
    </row>
    <row r="898" spans="1:11" x14ac:dyDescent="0.25">
      <c r="A898" s="3">
        <v>42776</v>
      </c>
      <c r="B898">
        <v>2316.1000979999999</v>
      </c>
      <c r="D898">
        <f t="shared" si="66"/>
        <v>3.5660503333255615E-3</v>
      </c>
      <c r="F898">
        <f t="shared" si="69"/>
        <v>1.7212006871597916E-5</v>
      </c>
      <c r="H898">
        <f t="shared" si="67"/>
        <v>10.231075206241581</v>
      </c>
      <c r="I898" s="6">
        <f t="shared" si="65"/>
        <v>895</v>
      </c>
      <c r="K898">
        <f t="shared" si="68"/>
        <v>6.58591355215256E-2</v>
      </c>
    </row>
    <row r="899" spans="1:11" x14ac:dyDescent="0.25">
      <c r="A899" s="3">
        <v>42779</v>
      </c>
      <c r="B899">
        <v>2328.25</v>
      </c>
      <c r="D899">
        <f t="shared" si="66"/>
        <v>5.2458449487963847E-3</v>
      </c>
      <c r="F899">
        <f t="shared" si="69"/>
        <v>1.6952565669500098E-5</v>
      </c>
      <c r="H899">
        <f t="shared" si="67"/>
        <v>9.3618037930032578</v>
      </c>
      <c r="I899" s="6">
        <f t="shared" si="65"/>
        <v>896</v>
      </c>
      <c r="K899">
        <f t="shared" si="68"/>
        <v>6.5360894644382161E-2</v>
      </c>
    </row>
    <row r="900" spans="1:11" x14ac:dyDescent="0.25">
      <c r="A900" s="3">
        <v>42780</v>
      </c>
      <c r="B900">
        <v>2337.580078</v>
      </c>
      <c r="D900">
        <f t="shared" si="66"/>
        <v>4.0073351229464012E-3</v>
      </c>
      <c r="F900">
        <f t="shared" si="69"/>
        <v>1.7562390293007283E-5</v>
      </c>
      <c r="H900">
        <f t="shared" si="67"/>
        <v>10.035368787703247</v>
      </c>
      <c r="I900" s="6">
        <f t="shared" ref="I900:I963" si="70">I899+1</f>
        <v>897</v>
      </c>
      <c r="K900">
        <f t="shared" si="68"/>
        <v>6.6526102800613801E-2</v>
      </c>
    </row>
    <row r="901" spans="1:11" x14ac:dyDescent="0.25">
      <c r="A901" s="3">
        <v>42781</v>
      </c>
      <c r="B901">
        <v>2349.25</v>
      </c>
      <c r="D901">
        <f t="shared" ref="D901:D964" si="71">($B901-$B900)/$B900</f>
        <v>4.99230897363938E-3</v>
      </c>
      <c r="F901">
        <f t="shared" si="69"/>
        <v>1.7475608343969293E-5</v>
      </c>
      <c r="H901">
        <f t="shared" ref="H901:H964" si="72">-LN(F901)-D901*D901/F901</f>
        <v>9.5285367164185928</v>
      </c>
      <c r="I901" s="6">
        <f t="shared" si="70"/>
        <v>898</v>
      </c>
      <c r="K901">
        <f t="shared" ref="K901:K964" si="73">SQRT(F901*252)</f>
        <v>6.6361534812572426E-2</v>
      </c>
    </row>
    <row r="902" spans="1:11" x14ac:dyDescent="0.25">
      <c r="A902" s="3">
        <v>42782</v>
      </c>
      <c r="B902">
        <v>2347.219971</v>
      </c>
      <c r="D902">
        <f t="shared" si="71"/>
        <v>-8.64117909971273E-4</v>
      </c>
      <c r="F902">
        <f t="shared" ref="F902:F965" si="74">$D$1283*$F901+(1-$D$1283)*$D901*$D901</f>
        <v>1.7905435576104908E-5</v>
      </c>
      <c r="H902">
        <f t="shared" si="72"/>
        <v>10.888703820720638</v>
      </c>
      <c r="I902" s="6">
        <f t="shared" si="70"/>
        <v>899</v>
      </c>
      <c r="K902">
        <f t="shared" si="73"/>
        <v>6.7172686154257949E-2</v>
      </c>
    </row>
    <row r="903" spans="1:11" x14ac:dyDescent="0.25">
      <c r="A903" s="3">
        <v>42783</v>
      </c>
      <c r="B903">
        <v>2351.1599120000001</v>
      </c>
      <c r="D903">
        <f t="shared" si="71"/>
        <v>1.6785563554665623E-3</v>
      </c>
      <c r="F903">
        <f t="shared" si="74"/>
        <v>1.6915136580362806E-5</v>
      </c>
      <c r="H903">
        <f t="shared" si="72"/>
        <v>10.820731850433308</v>
      </c>
      <c r="I903" s="6">
        <f t="shared" si="70"/>
        <v>900</v>
      </c>
      <c r="K903">
        <f t="shared" si="73"/>
        <v>6.5288700540380093E-2</v>
      </c>
    </row>
    <row r="904" spans="1:11" x14ac:dyDescent="0.25">
      <c r="A904" s="3">
        <v>42787</v>
      </c>
      <c r="B904">
        <v>2365.3798830000001</v>
      </c>
      <c r="D904">
        <f t="shared" si="71"/>
        <v>6.0480662873772179E-3</v>
      </c>
      <c r="F904">
        <f t="shared" si="74"/>
        <v>1.610150878400773E-5</v>
      </c>
      <c r="H904">
        <f t="shared" si="72"/>
        <v>8.7648163230794882</v>
      </c>
      <c r="I904" s="6">
        <f t="shared" si="70"/>
        <v>901</v>
      </c>
      <c r="K904">
        <f t="shared" si="73"/>
        <v>6.3699138248252213E-2</v>
      </c>
    </row>
    <row r="905" spans="1:11" x14ac:dyDescent="0.25">
      <c r="A905" s="3">
        <v>42788</v>
      </c>
      <c r="B905">
        <v>2362.820068</v>
      </c>
      <c r="D905">
        <f t="shared" si="71"/>
        <v>-1.0822003765219607E-3</v>
      </c>
      <c r="F905">
        <f t="shared" si="74"/>
        <v>1.7283352481386717E-5</v>
      </c>
      <c r="H905">
        <f t="shared" si="72"/>
        <v>10.898004623308447</v>
      </c>
      <c r="I905" s="6">
        <f t="shared" si="70"/>
        <v>902</v>
      </c>
      <c r="K905">
        <f t="shared" si="73"/>
        <v>6.599549094680221E-2</v>
      </c>
    </row>
    <row r="906" spans="1:11" x14ac:dyDescent="0.25">
      <c r="A906" s="3">
        <v>42789</v>
      </c>
      <c r="B906">
        <v>2363.8100589999999</v>
      </c>
      <c r="D906">
        <f t="shared" si="71"/>
        <v>4.1898704577953419E-4</v>
      </c>
      <c r="F906">
        <f t="shared" si="74"/>
        <v>1.6353453534925833E-5</v>
      </c>
      <c r="H906">
        <f t="shared" si="72"/>
        <v>11.010336713100751</v>
      </c>
      <c r="I906" s="6">
        <f t="shared" si="70"/>
        <v>903</v>
      </c>
      <c r="K906">
        <f t="shared" si="73"/>
        <v>6.4195562859136218E-2</v>
      </c>
    </row>
    <row r="907" spans="1:11" x14ac:dyDescent="0.25">
      <c r="A907" s="3">
        <v>42790</v>
      </c>
      <c r="B907">
        <v>2367.3400879999999</v>
      </c>
      <c r="D907">
        <f t="shared" si="71"/>
        <v>1.4933640655939071E-3</v>
      </c>
      <c r="F907">
        <f t="shared" si="74"/>
        <v>1.5419762285488793E-5</v>
      </c>
      <c r="H907">
        <f t="shared" si="72"/>
        <v>10.935232161531841</v>
      </c>
      <c r="I907" s="6">
        <f t="shared" si="70"/>
        <v>904</v>
      </c>
      <c r="K907">
        <f t="shared" si="73"/>
        <v>6.2336025666890053E-2</v>
      </c>
    </row>
    <row r="908" spans="1:11" x14ac:dyDescent="0.25">
      <c r="A908" s="3">
        <v>42793</v>
      </c>
      <c r="B908">
        <v>2369.75</v>
      </c>
      <c r="D908">
        <f t="shared" si="71"/>
        <v>1.0179830148679832E-3</v>
      </c>
      <c r="F908">
        <f t="shared" si="74"/>
        <v>1.465853642500919E-5</v>
      </c>
      <c r="H908">
        <f t="shared" si="72"/>
        <v>11.059792415505887</v>
      </c>
      <c r="I908" s="6">
        <f t="shared" si="70"/>
        <v>905</v>
      </c>
      <c r="K908">
        <f t="shared" si="73"/>
        <v>6.0777883963678073E-2</v>
      </c>
    </row>
    <row r="909" spans="1:11" x14ac:dyDescent="0.25">
      <c r="A909" s="3">
        <v>42794</v>
      </c>
      <c r="B909">
        <v>2363.639893</v>
      </c>
      <c r="D909">
        <f t="shared" si="71"/>
        <v>-2.5783762000210868E-3</v>
      </c>
      <c r="F909">
        <f t="shared" si="74"/>
        <v>1.3872342285962508E-5</v>
      </c>
      <c r="H909">
        <f t="shared" si="72"/>
        <v>10.706384816318817</v>
      </c>
      <c r="I909" s="6">
        <f t="shared" si="70"/>
        <v>906</v>
      </c>
      <c r="K909">
        <f t="shared" si="73"/>
        <v>5.9125546560370605E-2</v>
      </c>
    </row>
    <row r="910" spans="1:11" x14ac:dyDescent="0.25">
      <c r="A910" s="3">
        <v>42795</v>
      </c>
      <c r="B910">
        <v>2395.959961</v>
      </c>
      <c r="D910">
        <f t="shared" si="71"/>
        <v>1.3673854505382556E-2</v>
      </c>
      <c r="F910">
        <f t="shared" si="74"/>
        <v>1.3455398089684817E-5</v>
      </c>
      <c r="H910">
        <f t="shared" si="72"/>
        <v>-2.6797275038480457</v>
      </c>
      <c r="I910" s="6">
        <f t="shared" si="70"/>
        <v>907</v>
      </c>
      <c r="K910">
        <f t="shared" si="73"/>
        <v>5.8230235433154261E-2</v>
      </c>
    </row>
    <row r="911" spans="1:11" x14ac:dyDescent="0.25">
      <c r="A911" s="3">
        <v>42796</v>
      </c>
      <c r="B911">
        <v>2381.919922</v>
      </c>
      <c r="D911">
        <f t="shared" si="71"/>
        <v>-5.8598804773599385E-3</v>
      </c>
      <c r="F911">
        <f t="shared" si="74"/>
        <v>2.3469864961380608E-5</v>
      </c>
      <c r="H911">
        <f t="shared" si="72"/>
        <v>9.1967171713771414</v>
      </c>
      <c r="I911" s="6">
        <f t="shared" si="70"/>
        <v>908</v>
      </c>
      <c r="K911">
        <f t="shared" si="73"/>
        <v>7.6905175185210478E-2</v>
      </c>
    </row>
    <row r="912" spans="1:11" x14ac:dyDescent="0.25">
      <c r="A912" s="3">
        <v>42797</v>
      </c>
      <c r="B912">
        <v>2383.1201169999999</v>
      </c>
      <c r="D912">
        <f t="shared" si="71"/>
        <v>5.0387714083693458E-4</v>
      </c>
      <c r="F912">
        <f t="shared" si="74"/>
        <v>2.4097119824883621E-5</v>
      </c>
      <c r="H912">
        <f t="shared" si="72"/>
        <v>10.622882029835427</v>
      </c>
      <c r="I912" s="6">
        <f t="shared" si="70"/>
        <v>909</v>
      </c>
      <c r="K912">
        <f t="shared" si="73"/>
        <v>7.7926081615019446E-2</v>
      </c>
    </row>
    <row r="913" spans="1:11" x14ac:dyDescent="0.25">
      <c r="A913" s="3">
        <v>42800</v>
      </c>
      <c r="B913">
        <v>2375.3100589999999</v>
      </c>
      <c r="D913">
        <f t="shared" si="71"/>
        <v>-3.2772405991149741E-3</v>
      </c>
      <c r="F913">
        <f t="shared" si="74"/>
        <v>2.2721032177453205E-5</v>
      </c>
      <c r="H913">
        <f t="shared" si="72"/>
        <v>10.219516276397858</v>
      </c>
      <c r="I913" s="6">
        <f t="shared" si="70"/>
        <v>910</v>
      </c>
      <c r="K913">
        <f t="shared" si="73"/>
        <v>7.5668356059307953E-2</v>
      </c>
    </row>
    <row r="914" spans="1:11" x14ac:dyDescent="0.25">
      <c r="A914" s="3">
        <v>42801</v>
      </c>
      <c r="B914">
        <v>2368.389893</v>
      </c>
      <c r="D914">
        <f t="shared" si="71"/>
        <v>-2.9133737609452364E-3</v>
      </c>
      <c r="F914">
        <f t="shared" si="74"/>
        <v>2.202957674125234E-5</v>
      </c>
      <c r="H914">
        <f t="shared" si="72"/>
        <v>10.337835924387557</v>
      </c>
      <c r="I914" s="6">
        <f t="shared" si="70"/>
        <v>911</v>
      </c>
      <c r="K914">
        <f t="shared" si="73"/>
        <v>7.4508075661605902E-2</v>
      </c>
    </row>
    <row r="915" spans="1:11" x14ac:dyDescent="0.25">
      <c r="A915" s="3">
        <v>42802</v>
      </c>
      <c r="B915">
        <v>2362.9799800000001</v>
      </c>
      <c r="D915">
        <f t="shared" si="71"/>
        <v>-2.2842155406884099E-3</v>
      </c>
      <c r="F915">
        <f t="shared" si="74"/>
        <v>2.1248023783932886E-5</v>
      </c>
      <c r="H915">
        <f t="shared" si="72"/>
        <v>10.513687798794573</v>
      </c>
      <c r="I915" s="6">
        <f t="shared" si="70"/>
        <v>912</v>
      </c>
      <c r="K915">
        <f t="shared" si="73"/>
        <v>7.3174462714468133E-2</v>
      </c>
    </row>
    <row r="916" spans="1:11" x14ac:dyDescent="0.25">
      <c r="A916" s="3">
        <v>42803</v>
      </c>
      <c r="B916">
        <v>2364.8701169999999</v>
      </c>
      <c r="D916">
        <f t="shared" si="71"/>
        <v>7.9989547774326369E-4</v>
      </c>
      <c r="F916">
        <f t="shared" si="74"/>
        <v>2.032284651535472E-5</v>
      </c>
      <c r="H916">
        <f t="shared" si="72"/>
        <v>10.772281437553993</v>
      </c>
      <c r="I916" s="6">
        <f t="shared" si="70"/>
        <v>913</v>
      </c>
      <c r="K916">
        <f t="shared" si="73"/>
        <v>7.1563659226379625E-2</v>
      </c>
    </row>
    <row r="917" spans="1:11" x14ac:dyDescent="0.25">
      <c r="A917" s="3">
        <v>42804</v>
      </c>
      <c r="B917">
        <v>2372.6000979999999</v>
      </c>
      <c r="D917">
        <f t="shared" si="71"/>
        <v>3.2686704206005036E-3</v>
      </c>
      <c r="F917">
        <f t="shared" si="74"/>
        <v>1.9186861385011048E-5</v>
      </c>
      <c r="H917">
        <f t="shared" si="72"/>
        <v>10.304434682806633</v>
      </c>
      <c r="I917" s="6">
        <f t="shared" si="70"/>
        <v>914</v>
      </c>
      <c r="K917">
        <f t="shared" si="73"/>
        <v>6.9534804731319871E-2</v>
      </c>
    </row>
    <row r="918" spans="1:11" x14ac:dyDescent="0.25">
      <c r="A918" s="3">
        <v>42807</v>
      </c>
      <c r="B918">
        <v>2373.469971</v>
      </c>
      <c r="D918">
        <f t="shared" si="71"/>
        <v>3.6663279274638967E-4</v>
      </c>
      <c r="F918">
        <f t="shared" si="74"/>
        <v>1.86961392907446E-5</v>
      </c>
      <c r="H918">
        <f t="shared" si="72"/>
        <v>10.88000381195342</v>
      </c>
      <c r="I918" s="6">
        <f t="shared" si="70"/>
        <v>915</v>
      </c>
      <c r="K918">
        <f t="shared" si="73"/>
        <v>6.8639836110436905E-2</v>
      </c>
    </row>
    <row r="919" spans="1:11" x14ac:dyDescent="0.25">
      <c r="A919" s="3">
        <v>42808</v>
      </c>
      <c r="B919">
        <v>2365.4499510000001</v>
      </c>
      <c r="D919">
        <f t="shared" si="71"/>
        <v>-3.379027372577587E-3</v>
      </c>
      <c r="F919">
        <f t="shared" si="74"/>
        <v>1.7624868506939756E-5</v>
      </c>
      <c r="H919">
        <f t="shared" si="72"/>
        <v>10.298374922710689</v>
      </c>
      <c r="I919" s="6">
        <f t="shared" si="70"/>
        <v>916</v>
      </c>
      <c r="K919">
        <f t="shared" si="73"/>
        <v>6.6644331069857843E-2</v>
      </c>
    </row>
    <row r="920" spans="1:11" x14ac:dyDescent="0.25">
      <c r="A920" s="3">
        <v>42809</v>
      </c>
      <c r="B920">
        <v>2385.26001</v>
      </c>
      <c r="D920">
        <f t="shared" si="71"/>
        <v>8.3747529689331014E-3</v>
      </c>
      <c r="F920">
        <f t="shared" si="74"/>
        <v>1.7266635357185229E-5</v>
      </c>
      <c r="H920">
        <f t="shared" si="72"/>
        <v>6.9047684217378444</v>
      </c>
      <c r="I920" s="6">
        <f t="shared" si="70"/>
        <v>917</v>
      </c>
      <c r="K920">
        <f t="shared" si="73"/>
        <v>6.5963566534949267E-2</v>
      </c>
    </row>
    <row r="921" spans="1:11" x14ac:dyDescent="0.25">
      <c r="A921" s="3">
        <v>42810</v>
      </c>
      <c r="B921">
        <v>2381.3798830000001</v>
      </c>
      <c r="D921">
        <f t="shared" si="71"/>
        <v>-1.6267102889130742E-3</v>
      </c>
      <c r="F921">
        <f t="shared" si="74"/>
        <v>2.0317965119645073E-5</v>
      </c>
      <c r="H921">
        <f t="shared" si="72"/>
        <v>10.673766332789526</v>
      </c>
      <c r="I921" s="6">
        <f t="shared" si="70"/>
        <v>918</v>
      </c>
      <c r="K921">
        <f t="shared" si="73"/>
        <v>7.1555064182422176E-2</v>
      </c>
    </row>
    <row r="922" spans="1:11" x14ac:dyDescent="0.25">
      <c r="A922" s="3">
        <v>42811</v>
      </c>
      <c r="B922">
        <v>2378.25</v>
      </c>
      <c r="D922">
        <f t="shared" si="71"/>
        <v>-1.3143148736341548E-3</v>
      </c>
      <c r="F922">
        <f t="shared" si="74"/>
        <v>1.929805637202097E-5</v>
      </c>
      <c r="H922">
        <f t="shared" si="72"/>
        <v>10.76599334594782</v>
      </c>
      <c r="I922" s="6">
        <f t="shared" si="70"/>
        <v>919</v>
      </c>
      <c r="K922">
        <f t="shared" si="73"/>
        <v>6.9736003654850234E-2</v>
      </c>
    </row>
    <row r="923" spans="1:11" x14ac:dyDescent="0.25">
      <c r="A923" s="3">
        <v>42814</v>
      </c>
      <c r="B923">
        <v>2373.469971</v>
      </c>
      <c r="D923">
        <f t="shared" si="71"/>
        <v>-2.0098934090192425E-3</v>
      </c>
      <c r="F923">
        <f t="shared" si="74"/>
        <v>1.82839851612772E-5</v>
      </c>
      <c r="H923">
        <f t="shared" si="72"/>
        <v>10.688544580596727</v>
      </c>
      <c r="I923" s="6">
        <f t="shared" si="70"/>
        <v>920</v>
      </c>
      <c r="K923">
        <f t="shared" si="73"/>
        <v>6.7879041394541317E-2</v>
      </c>
    </row>
    <row r="924" spans="1:11" x14ac:dyDescent="0.25">
      <c r="A924" s="3">
        <v>42815</v>
      </c>
      <c r="B924">
        <v>2344.0200199999999</v>
      </c>
      <c r="D924">
        <f t="shared" si="71"/>
        <v>-1.2407972866659898E-2</v>
      </c>
      <c r="F924">
        <f t="shared" si="74"/>
        <v>1.7461889078475512E-5</v>
      </c>
      <c r="H924">
        <f t="shared" si="72"/>
        <v>2.1387008695327765</v>
      </c>
      <c r="I924" s="6">
        <f t="shared" si="70"/>
        <v>921</v>
      </c>
      <c r="K924">
        <f t="shared" si="73"/>
        <v>6.6335481062368348E-2</v>
      </c>
    </row>
    <row r="925" spans="1:11" x14ac:dyDescent="0.25">
      <c r="A925" s="3">
        <v>42816</v>
      </c>
      <c r="B925">
        <v>2348.4499510000001</v>
      </c>
      <c r="D925">
        <f t="shared" si="71"/>
        <v>1.8898861623204584E-3</v>
      </c>
      <c r="F925">
        <f t="shared" si="74"/>
        <v>2.5339611290992857E-5</v>
      </c>
      <c r="H925">
        <f t="shared" si="72"/>
        <v>10.442189690732436</v>
      </c>
      <c r="I925" s="6">
        <f t="shared" si="70"/>
        <v>922</v>
      </c>
      <c r="K925">
        <f t="shared" si="73"/>
        <v>7.9909836974744228E-2</v>
      </c>
    </row>
    <row r="926" spans="1:11" x14ac:dyDescent="0.25">
      <c r="A926" s="3">
        <v>42817</v>
      </c>
      <c r="B926">
        <v>2345.959961</v>
      </c>
      <c r="D926">
        <f t="shared" si="71"/>
        <v>-1.0602695616058434E-3</v>
      </c>
      <c r="F926">
        <f t="shared" si="74"/>
        <v>2.408329666942474E-5</v>
      </c>
      <c r="H926">
        <f t="shared" si="72"/>
        <v>10.587313567774929</v>
      </c>
      <c r="I926" s="6">
        <f t="shared" si="70"/>
        <v>923</v>
      </c>
      <c r="K926">
        <f t="shared" si="73"/>
        <v>7.7903727514766805E-2</v>
      </c>
    </row>
    <row r="927" spans="1:11" x14ac:dyDescent="0.25">
      <c r="A927" s="3">
        <v>42818</v>
      </c>
      <c r="B927">
        <v>2343.9799800000001</v>
      </c>
      <c r="D927">
        <f t="shared" si="71"/>
        <v>-8.4399607534476262E-4</v>
      </c>
      <c r="F927">
        <f t="shared" si="74"/>
        <v>2.2758234100578503E-5</v>
      </c>
      <c r="H927">
        <f t="shared" si="72"/>
        <v>10.659283686858256</v>
      </c>
      <c r="I927" s="6">
        <f t="shared" si="70"/>
        <v>924</v>
      </c>
      <c r="K927">
        <f t="shared" si="73"/>
        <v>7.573027791673409E-2</v>
      </c>
    </row>
    <row r="928" spans="1:11" x14ac:dyDescent="0.25">
      <c r="A928" s="3">
        <v>42821</v>
      </c>
      <c r="B928">
        <v>2341.5900879999999</v>
      </c>
      <c r="D928">
        <f t="shared" si="71"/>
        <v>-1.0195872065426707E-3</v>
      </c>
      <c r="F928">
        <f t="shared" si="74"/>
        <v>2.1485877118880099E-5</v>
      </c>
      <c r="H928">
        <f t="shared" si="72"/>
        <v>10.699731396692707</v>
      </c>
      <c r="I928" s="6">
        <f t="shared" si="70"/>
        <v>925</v>
      </c>
      <c r="K928">
        <f t="shared" si="73"/>
        <v>7.3582885469093862E-2</v>
      </c>
    </row>
    <row r="929" spans="1:11" x14ac:dyDescent="0.25">
      <c r="A929" s="3">
        <v>42822</v>
      </c>
      <c r="B929">
        <v>2358.570068</v>
      </c>
      <c r="D929">
        <f t="shared" si="71"/>
        <v>7.2514741529773972E-3</v>
      </c>
      <c r="F929">
        <f t="shared" si="74"/>
        <v>2.030583859863266E-5</v>
      </c>
      <c r="H929">
        <f t="shared" si="72"/>
        <v>8.2150081177004459</v>
      </c>
      <c r="I929" s="6">
        <f t="shared" si="70"/>
        <v>926</v>
      </c>
      <c r="K929">
        <f t="shared" si="73"/>
        <v>7.1533707626932286E-2</v>
      </c>
    </row>
    <row r="930" spans="1:11" x14ac:dyDescent="0.25">
      <c r="A930" s="3">
        <v>42823</v>
      </c>
      <c r="B930">
        <v>2361.1298830000001</v>
      </c>
      <c r="D930">
        <f t="shared" si="71"/>
        <v>1.0853249749627838E-3</v>
      </c>
      <c r="F930">
        <f t="shared" si="74"/>
        <v>2.2168732797122907E-5</v>
      </c>
      <c r="H930">
        <f t="shared" si="72"/>
        <v>10.663692934214049</v>
      </c>
      <c r="I930" s="6">
        <f t="shared" si="70"/>
        <v>927</v>
      </c>
      <c r="K930">
        <f t="shared" si="73"/>
        <v>7.4743030878303113E-2</v>
      </c>
    </row>
    <row r="931" spans="1:11" x14ac:dyDescent="0.25">
      <c r="A931" s="3">
        <v>42824</v>
      </c>
      <c r="B931">
        <v>2368.0600589999999</v>
      </c>
      <c r="D931">
        <f t="shared" si="71"/>
        <v>2.9351100292689179E-3</v>
      </c>
      <c r="F931">
        <f t="shared" si="74"/>
        <v>2.0957269968097237E-5</v>
      </c>
      <c r="H931">
        <f t="shared" si="72"/>
        <v>10.361956582863602</v>
      </c>
      <c r="I931" s="6">
        <f t="shared" si="70"/>
        <v>928</v>
      </c>
      <c r="K931">
        <f t="shared" si="73"/>
        <v>7.2672085644768056E-2</v>
      </c>
    </row>
    <row r="932" spans="1:11" x14ac:dyDescent="0.25">
      <c r="A932" s="3">
        <v>42825</v>
      </c>
      <c r="B932">
        <v>2362.719971</v>
      </c>
      <c r="D932">
        <f t="shared" si="71"/>
        <v>-2.2550475355151978E-3</v>
      </c>
      <c r="F932">
        <f t="shared" si="74"/>
        <v>2.0244940950926643E-5</v>
      </c>
      <c r="H932">
        <f t="shared" si="72"/>
        <v>10.556419938879966</v>
      </c>
      <c r="I932" s="6">
        <f t="shared" si="70"/>
        <v>929</v>
      </c>
      <c r="K932">
        <f t="shared" si="73"/>
        <v>7.142636151753437E-2</v>
      </c>
    </row>
    <row r="933" spans="1:11" x14ac:dyDescent="0.25">
      <c r="A933" s="3">
        <v>42828</v>
      </c>
      <c r="B933">
        <v>2358.8400879999999</v>
      </c>
      <c r="D933">
        <f t="shared" si="71"/>
        <v>-1.642125621157694E-3</v>
      </c>
      <c r="F933">
        <f t="shared" si="74"/>
        <v>1.9370014184933297E-5</v>
      </c>
      <c r="H933">
        <f t="shared" si="72"/>
        <v>10.712570379159217</v>
      </c>
      <c r="I933" s="6">
        <f t="shared" si="70"/>
        <v>930</v>
      </c>
      <c r="K933">
        <f t="shared" si="73"/>
        <v>6.9865897078640521E-2</v>
      </c>
    </row>
    <row r="934" spans="1:11" x14ac:dyDescent="0.25">
      <c r="A934" s="3">
        <v>42829</v>
      </c>
      <c r="B934">
        <v>2360.1599120000001</v>
      </c>
      <c r="D934">
        <f t="shared" si="71"/>
        <v>5.5952245627604127E-4</v>
      </c>
      <c r="F934">
        <f t="shared" si="74"/>
        <v>1.8407723680607043E-5</v>
      </c>
      <c r="H934">
        <f t="shared" si="72"/>
        <v>10.885732932466508</v>
      </c>
      <c r="I934" s="6">
        <f t="shared" si="70"/>
        <v>931</v>
      </c>
      <c r="K934">
        <f t="shared" si="73"/>
        <v>6.8108342862772508E-2</v>
      </c>
    </row>
    <row r="935" spans="1:11" x14ac:dyDescent="0.25">
      <c r="A935" s="3">
        <v>42830</v>
      </c>
      <c r="B935">
        <v>2352.9499510000001</v>
      </c>
      <c r="D935">
        <f t="shared" si="71"/>
        <v>-3.0548612250134773E-3</v>
      </c>
      <c r="F935">
        <f t="shared" si="74"/>
        <v>1.7363408869843455E-5</v>
      </c>
      <c r="H935">
        <f t="shared" si="72"/>
        <v>10.423683236959409</v>
      </c>
      <c r="I935" s="6">
        <f t="shared" si="70"/>
        <v>932</v>
      </c>
      <c r="K935">
        <f t="shared" si="73"/>
        <v>6.6148159726484843E-2</v>
      </c>
    </row>
    <row r="936" spans="1:11" x14ac:dyDescent="0.25">
      <c r="A936" s="3">
        <v>42831</v>
      </c>
      <c r="B936">
        <v>2357.48999</v>
      </c>
      <c r="D936">
        <f t="shared" si="71"/>
        <v>1.9295093795218506E-3</v>
      </c>
      <c r="F936">
        <f t="shared" si="74"/>
        <v>1.6899894492180885E-5</v>
      </c>
      <c r="H936">
        <f t="shared" si="72"/>
        <v>10.767905564400026</v>
      </c>
      <c r="I936" s="6">
        <f t="shared" si="70"/>
        <v>933</v>
      </c>
      <c r="K936">
        <f t="shared" si="73"/>
        <v>6.5259278359705936E-2</v>
      </c>
    </row>
    <row r="937" spans="1:11" x14ac:dyDescent="0.25">
      <c r="A937" s="3">
        <v>42832</v>
      </c>
      <c r="B937">
        <v>2355.540039</v>
      </c>
      <c r="D937">
        <f t="shared" si="71"/>
        <v>-8.2713012919306416E-4</v>
      </c>
      <c r="F937">
        <f t="shared" si="74"/>
        <v>1.6139403792801993E-5</v>
      </c>
      <c r="H937">
        <f t="shared" si="72"/>
        <v>10.991857150051567</v>
      </c>
      <c r="I937" s="6">
        <f t="shared" si="70"/>
        <v>934</v>
      </c>
      <c r="K937">
        <f t="shared" si="73"/>
        <v>6.3774052370741671E-2</v>
      </c>
    </row>
    <row r="938" spans="1:11" x14ac:dyDescent="0.25">
      <c r="A938" s="3">
        <v>42835</v>
      </c>
      <c r="B938">
        <v>2357.1599120000001</v>
      </c>
      <c r="D938">
        <f t="shared" si="71"/>
        <v>6.8768646390225837E-4</v>
      </c>
      <c r="F938">
        <f t="shared" si="74"/>
        <v>1.5247419198501451E-5</v>
      </c>
      <c r="H938">
        <f t="shared" si="72"/>
        <v>11.060084386146567</v>
      </c>
      <c r="I938" s="6">
        <f t="shared" si="70"/>
        <v>935</v>
      </c>
      <c r="K938">
        <f t="shared" si="73"/>
        <v>6.1986689200362731E-2</v>
      </c>
    </row>
    <row r="939" spans="1:11" x14ac:dyDescent="0.25">
      <c r="A939" s="3">
        <v>42836</v>
      </c>
      <c r="B939">
        <v>2353.780029</v>
      </c>
      <c r="D939">
        <f t="shared" si="71"/>
        <v>-1.4338793828935876E-3</v>
      </c>
      <c r="F939">
        <f t="shared" si="74"/>
        <v>1.4394723572556321E-5</v>
      </c>
      <c r="H939">
        <f t="shared" si="72"/>
        <v>11.005818023136241</v>
      </c>
      <c r="I939" s="6">
        <f t="shared" si="70"/>
        <v>936</v>
      </c>
      <c r="K939">
        <f t="shared" si="73"/>
        <v>6.0228484459466464E-2</v>
      </c>
    </row>
    <row r="940" spans="1:11" x14ac:dyDescent="0.25">
      <c r="A940" s="3">
        <v>42837</v>
      </c>
      <c r="B940">
        <v>2344.929932</v>
      </c>
      <c r="D940">
        <f t="shared" si="71"/>
        <v>-3.7599507562140187E-3</v>
      </c>
      <c r="F940">
        <f t="shared" si="74"/>
        <v>1.368260726583056E-5</v>
      </c>
      <c r="H940">
        <f t="shared" si="72"/>
        <v>10.16615877362597</v>
      </c>
      <c r="I940" s="6">
        <f t="shared" si="70"/>
        <v>937</v>
      </c>
      <c r="K940">
        <f t="shared" si="73"/>
        <v>5.8719818042883107E-2</v>
      </c>
    </row>
    <row r="941" spans="1:11" x14ac:dyDescent="0.25">
      <c r="A941" s="3">
        <v>42838</v>
      </c>
      <c r="B941">
        <v>2328.9499510000001</v>
      </c>
      <c r="D941">
        <f t="shared" si="71"/>
        <v>-6.814694452883103E-3</v>
      </c>
      <c r="F941">
        <f t="shared" si="74"/>
        <v>1.3708845336871788E-5</v>
      </c>
      <c r="H941">
        <f t="shared" si="72"/>
        <v>7.80987103746115</v>
      </c>
      <c r="I941" s="6">
        <f t="shared" si="70"/>
        <v>938</v>
      </c>
      <c r="K941">
        <f t="shared" si="73"/>
        <v>5.8776092290077353E-2</v>
      </c>
    </row>
    <row r="942" spans="1:11" x14ac:dyDescent="0.25">
      <c r="A942" s="3">
        <v>42842</v>
      </c>
      <c r="B942">
        <v>2349.01001</v>
      </c>
      <c r="D942">
        <f t="shared" si="71"/>
        <v>8.6133491152897302E-3</v>
      </c>
      <c r="F942">
        <f t="shared" si="74"/>
        <v>1.559789414813322E-5</v>
      </c>
      <c r="H942">
        <f t="shared" si="72"/>
        <v>6.3119772554930069</v>
      </c>
      <c r="I942" s="6">
        <f t="shared" si="70"/>
        <v>939</v>
      </c>
      <c r="K942">
        <f t="shared" si="73"/>
        <v>6.2695050245849329E-2</v>
      </c>
    </row>
    <row r="943" spans="1:11" x14ac:dyDescent="0.25">
      <c r="A943" s="3">
        <v>42843</v>
      </c>
      <c r="B943">
        <v>2342.1899410000001</v>
      </c>
      <c r="D943">
        <f t="shared" si="71"/>
        <v>-2.9033801350211684E-3</v>
      </c>
      <c r="F943">
        <f t="shared" si="74"/>
        <v>1.8979465453876182E-5</v>
      </c>
      <c r="H943">
        <f t="shared" si="72"/>
        <v>10.428008902282388</v>
      </c>
      <c r="I943" s="6">
        <f t="shared" si="70"/>
        <v>940</v>
      </c>
      <c r="K943">
        <f t="shared" si="73"/>
        <v>6.9157973469273937E-2</v>
      </c>
    </row>
    <row r="944" spans="1:11" x14ac:dyDescent="0.25">
      <c r="A944" s="3">
        <v>42844</v>
      </c>
      <c r="B944">
        <v>2338.169922</v>
      </c>
      <c r="D944">
        <f t="shared" si="71"/>
        <v>-1.7163505528008957E-3</v>
      </c>
      <c r="F944">
        <f t="shared" si="74"/>
        <v>1.8370591628532642E-5</v>
      </c>
      <c r="H944">
        <f t="shared" si="72"/>
        <v>10.744402112350329</v>
      </c>
      <c r="I944" s="6">
        <f t="shared" si="70"/>
        <v>941</v>
      </c>
      <c r="K944">
        <f t="shared" si="73"/>
        <v>6.8039614125818104E-2</v>
      </c>
    </row>
    <row r="945" spans="1:11" x14ac:dyDescent="0.25">
      <c r="A945" s="3">
        <v>42845</v>
      </c>
      <c r="B945">
        <v>2355.8400879999999</v>
      </c>
      <c r="D945">
        <f t="shared" si="71"/>
        <v>7.5572634109010153E-3</v>
      </c>
      <c r="F945">
        <f t="shared" si="74"/>
        <v>1.7480368876725859E-5</v>
      </c>
      <c r="H945">
        <f t="shared" si="72"/>
        <v>7.6872109719045003</v>
      </c>
      <c r="I945" s="6">
        <f t="shared" si="70"/>
        <v>942</v>
      </c>
      <c r="K945">
        <f t="shared" si="73"/>
        <v>6.6370572974285197E-2</v>
      </c>
    </row>
    <row r="946" spans="1:11" x14ac:dyDescent="0.25">
      <c r="A946" s="3">
        <v>42846</v>
      </c>
      <c r="B946">
        <v>2348.6899410000001</v>
      </c>
      <c r="D946">
        <f t="shared" si="71"/>
        <v>-3.0350731513657109E-3</v>
      </c>
      <c r="F946">
        <f t="shared" si="74"/>
        <v>1.9767681471018063E-5</v>
      </c>
      <c r="H946">
        <f t="shared" si="72"/>
        <v>10.365465770785361</v>
      </c>
      <c r="I946" s="6">
        <f t="shared" si="70"/>
        <v>943</v>
      </c>
      <c r="K946">
        <f t="shared" si="73"/>
        <v>7.0579428523448326E-2</v>
      </c>
    </row>
    <row r="947" spans="1:11" x14ac:dyDescent="0.25">
      <c r="A947" s="3">
        <v>42849</v>
      </c>
      <c r="B947">
        <v>2374.1499020000001</v>
      </c>
      <c r="D947">
        <f t="shared" si="71"/>
        <v>1.0840068991465068E-2</v>
      </c>
      <c r="F947">
        <f t="shared" si="74"/>
        <v>1.9158451943345613E-5</v>
      </c>
      <c r="H947">
        <f t="shared" si="72"/>
        <v>4.7293328353455433</v>
      </c>
      <c r="I947" s="6">
        <f t="shared" si="70"/>
        <v>944</v>
      </c>
      <c r="K947">
        <f t="shared" si="73"/>
        <v>6.9483306554330687E-2</v>
      </c>
    </row>
    <row r="948" spans="1:11" x14ac:dyDescent="0.25">
      <c r="A948" s="3">
        <v>42850</v>
      </c>
      <c r="B948">
        <v>2388.610107</v>
      </c>
      <c r="D948">
        <f t="shared" si="71"/>
        <v>6.0906874447222079E-3</v>
      </c>
      <c r="F948">
        <f t="shared" si="74"/>
        <v>2.4834543949260156E-5</v>
      </c>
      <c r="H948">
        <f t="shared" si="72"/>
        <v>9.1095300655016107</v>
      </c>
      <c r="I948" s="6">
        <f t="shared" si="70"/>
        <v>945</v>
      </c>
      <c r="K948">
        <f t="shared" si="73"/>
        <v>7.9109449974156434E-2</v>
      </c>
    </row>
    <row r="949" spans="1:11" x14ac:dyDescent="0.25">
      <c r="A949" s="3">
        <v>42851</v>
      </c>
      <c r="B949">
        <v>2387.4499510000001</v>
      </c>
      <c r="D949">
        <f t="shared" si="71"/>
        <v>-4.8570337896502731E-4</v>
      </c>
      <c r="F949">
        <f t="shared" si="74"/>
        <v>2.554222875195002E-5</v>
      </c>
      <c r="H949">
        <f t="shared" si="72"/>
        <v>10.565941455898779</v>
      </c>
      <c r="I949" s="6">
        <f t="shared" si="70"/>
        <v>946</v>
      </c>
      <c r="K949">
        <f t="shared" si="73"/>
        <v>8.0228683433616221E-2</v>
      </c>
    </row>
    <row r="950" spans="1:11" x14ac:dyDescent="0.25">
      <c r="A950" s="3">
        <v>42852</v>
      </c>
      <c r="B950">
        <v>2388.7700199999999</v>
      </c>
      <c r="D950">
        <f t="shared" si="71"/>
        <v>5.5292007250118717E-4</v>
      </c>
      <c r="F950">
        <f t="shared" si="74"/>
        <v>2.4081700160331811E-5</v>
      </c>
      <c r="H950">
        <f t="shared" si="72"/>
        <v>10.621363193208344</v>
      </c>
      <c r="I950" s="6">
        <f t="shared" si="70"/>
        <v>947</v>
      </c>
      <c r="K950">
        <f t="shared" si="73"/>
        <v>7.7901145308677047E-2</v>
      </c>
    </row>
    <row r="951" spans="1:11" x14ac:dyDescent="0.25">
      <c r="A951" s="3">
        <v>42853</v>
      </c>
      <c r="B951">
        <v>2384.1999510000001</v>
      </c>
      <c r="D951">
        <f t="shared" si="71"/>
        <v>-1.9131473359665974E-3</v>
      </c>
      <c r="F951">
        <f t="shared" si="74"/>
        <v>2.2709493668524143E-5</v>
      </c>
      <c r="H951">
        <f t="shared" si="72"/>
        <v>10.531555576201164</v>
      </c>
      <c r="I951" s="6">
        <f t="shared" si="70"/>
        <v>948</v>
      </c>
      <c r="K951">
        <f t="shared" si="73"/>
        <v>7.5649140143613555E-2</v>
      </c>
    </row>
    <row r="952" spans="1:11" x14ac:dyDescent="0.25">
      <c r="A952" s="3">
        <v>42856</v>
      </c>
      <c r="B952">
        <v>2388.330078</v>
      </c>
      <c r="D952">
        <f t="shared" si="71"/>
        <v>1.7322905313657151E-3</v>
      </c>
      <c r="F952">
        <f t="shared" si="74"/>
        <v>2.161007916546479E-5</v>
      </c>
      <c r="H952">
        <f t="shared" si="72"/>
        <v>10.60348818396276</v>
      </c>
      <c r="I952" s="6">
        <f t="shared" si="70"/>
        <v>949</v>
      </c>
      <c r="K952">
        <f t="shared" si="73"/>
        <v>7.379525695935428E-2</v>
      </c>
    </row>
    <row r="953" spans="1:11" x14ac:dyDescent="0.25">
      <c r="A953" s="3">
        <v>42857</v>
      </c>
      <c r="B953">
        <v>2391.169922</v>
      </c>
      <c r="D953">
        <f t="shared" si="71"/>
        <v>1.1890500505600905E-3</v>
      </c>
      <c r="F953">
        <f t="shared" si="74"/>
        <v>2.0536065294062357E-5</v>
      </c>
      <c r="H953">
        <f t="shared" si="72"/>
        <v>10.724481249698524</v>
      </c>
      <c r="I953" s="6">
        <f t="shared" si="70"/>
        <v>950</v>
      </c>
      <c r="K953">
        <f t="shared" si="73"/>
        <v>7.1938087645583917E-2</v>
      </c>
    </row>
    <row r="954" spans="1:11" x14ac:dyDescent="0.25">
      <c r="A954" s="3">
        <v>42858</v>
      </c>
      <c r="B954">
        <v>2388.1298830000001</v>
      </c>
      <c r="D954">
        <f t="shared" si="71"/>
        <v>-1.271360505177841E-3</v>
      </c>
      <c r="F954">
        <f t="shared" si="74"/>
        <v>1.9432445500152542E-5</v>
      </c>
      <c r="H954">
        <f t="shared" si="72"/>
        <v>10.765388153150353</v>
      </c>
      <c r="I954" s="6">
        <f t="shared" si="70"/>
        <v>951</v>
      </c>
      <c r="K954">
        <f t="shared" si="73"/>
        <v>6.9978398567261027E-2</v>
      </c>
    </row>
    <row r="955" spans="1:11" x14ac:dyDescent="0.25">
      <c r="A955" s="3">
        <v>42859</v>
      </c>
      <c r="B955">
        <v>2389.5200199999999</v>
      </c>
      <c r="D955">
        <f t="shared" si="71"/>
        <v>5.8210276161929663E-4</v>
      </c>
      <c r="F955">
        <f t="shared" si="74"/>
        <v>1.8404208093137494E-5</v>
      </c>
      <c r="H955">
        <f t="shared" si="72"/>
        <v>10.884520015032022</v>
      </c>
      <c r="I955" s="6">
        <f t="shared" si="70"/>
        <v>952</v>
      </c>
      <c r="K955">
        <f t="shared" si="73"/>
        <v>6.8101838737809783E-2</v>
      </c>
    </row>
    <row r="956" spans="1:11" x14ac:dyDescent="0.25">
      <c r="A956" s="3">
        <v>42860</v>
      </c>
      <c r="B956">
        <v>2399.290039</v>
      </c>
      <c r="D956">
        <f t="shared" si="71"/>
        <v>4.0886951849016303E-3</v>
      </c>
      <c r="F956">
        <f t="shared" si="74"/>
        <v>1.736158394619604E-5</v>
      </c>
      <c r="H956">
        <f t="shared" si="72"/>
        <v>9.9983529656149095</v>
      </c>
      <c r="I956" s="6">
        <f t="shared" si="70"/>
        <v>953</v>
      </c>
      <c r="K956">
        <f t="shared" si="73"/>
        <v>6.6144683493395001E-2</v>
      </c>
    </row>
    <row r="957" spans="1:11" x14ac:dyDescent="0.25">
      <c r="A957" s="3">
        <v>42863</v>
      </c>
      <c r="B957">
        <v>2399.3798830000001</v>
      </c>
      <c r="D957">
        <f t="shared" si="71"/>
        <v>3.7446077189371702E-5</v>
      </c>
      <c r="F957">
        <f t="shared" si="74"/>
        <v>1.7324407158723988E-5</v>
      </c>
      <c r="H957">
        <f t="shared" si="72"/>
        <v>10.96331329396992</v>
      </c>
      <c r="I957" s="6">
        <f t="shared" si="70"/>
        <v>954</v>
      </c>
      <c r="K957">
        <f t="shared" si="73"/>
        <v>6.6073826921092177E-2</v>
      </c>
    </row>
    <row r="958" spans="1:11" x14ac:dyDescent="0.25">
      <c r="A958" s="3">
        <v>42864</v>
      </c>
      <c r="B958">
        <v>2396.919922</v>
      </c>
      <c r="D958">
        <f t="shared" si="71"/>
        <v>-1.0252486558836506E-3</v>
      </c>
      <c r="F958">
        <f t="shared" si="74"/>
        <v>1.6324627536761482E-5</v>
      </c>
      <c r="H958">
        <f t="shared" si="72"/>
        <v>10.958446186224139</v>
      </c>
      <c r="I958" s="6">
        <f t="shared" si="70"/>
        <v>955</v>
      </c>
      <c r="K958">
        <f t="shared" si="73"/>
        <v>6.4138959605405929E-2</v>
      </c>
    </row>
    <row r="959" spans="1:11" x14ac:dyDescent="0.25">
      <c r="A959" s="3">
        <v>42865</v>
      </c>
      <c r="B959">
        <v>2399.6298830000001</v>
      </c>
      <c r="D959">
        <f t="shared" si="71"/>
        <v>1.1306013918641129E-3</v>
      </c>
      <c r="F959">
        <f t="shared" si="74"/>
        <v>1.5443133429239867E-5</v>
      </c>
      <c r="H959">
        <f t="shared" si="72"/>
        <v>10.995574061404207</v>
      </c>
      <c r="I959" s="6">
        <f t="shared" si="70"/>
        <v>956</v>
      </c>
      <c r="K959">
        <f t="shared" si="73"/>
        <v>6.2383247945008817E-2</v>
      </c>
    </row>
    <row r="960" spans="1:11" x14ac:dyDescent="0.25">
      <c r="A960" s="3">
        <v>42866</v>
      </c>
      <c r="B960">
        <v>2394.4399410000001</v>
      </c>
      <c r="D960">
        <f t="shared" si="71"/>
        <v>-2.1628093718817775E-3</v>
      </c>
      <c r="F960">
        <f t="shared" si="74"/>
        <v>1.4625622129341727E-5</v>
      </c>
      <c r="H960">
        <f t="shared" si="72"/>
        <v>10.812903462744773</v>
      </c>
      <c r="I960" s="6">
        <f t="shared" si="70"/>
        <v>957</v>
      </c>
      <c r="K960">
        <f t="shared" si="73"/>
        <v>6.0709610249071073E-2</v>
      </c>
    </row>
    <row r="961" spans="1:11" x14ac:dyDescent="0.25">
      <c r="A961" s="3">
        <v>42867</v>
      </c>
      <c r="B961">
        <v>2390.8999020000001</v>
      </c>
      <c r="D961">
        <f t="shared" si="71"/>
        <v>-1.4784413421209208E-3</v>
      </c>
      <c r="F961">
        <f t="shared" si="74"/>
        <v>1.405149047694324E-5</v>
      </c>
      <c r="H961">
        <f t="shared" si="72"/>
        <v>11.01722642924028</v>
      </c>
      <c r="I961" s="6">
        <f t="shared" si="70"/>
        <v>958</v>
      </c>
      <c r="K961">
        <f t="shared" si="73"/>
        <v>5.9506097168186861E-2</v>
      </c>
    </row>
    <row r="962" spans="1:11" x14ac:dyDescent="0.25">
      <c r="A962" s="3">
        <v>42870</v>
      </c>
      <c r="B962">
        <v>2402.320068</v>
      </c>
      <c r="D962">
        <f t="shared" si="71"/>
        <v>4.7765136426024587E-3</v>
      </c>
      <c r="F962">
        <f t="shared" si="74"/>
        <v>1.3366673566192211E-5</v>
      </c>
      <c r="H962">
        <f t="shared" si="72"/>
        <v>9.5158828439199663</v>
      </c>
      <c r="I962" s="6">
        <f t="shared" si="70"/>
        <v>959</v>
      </c>
      <c r="K962">
        <f t="shared" si="73"/>
        <v>5.8037933618284833E-2</v>
      </c>
    </row>
    <row r="963" spans="1:11" x14ac:dyDescent="0.25">
      <c r="A963" s="3">
        <v>42871</v>
      </c>
      <c r="B963">
        <v>2400.669922</v>
      </c>
      <c r="D963">
        <f t="shared" si="71"/>
        <v>-6.8689681361807189E-4</v>
      </c>
      <c r="F963">
        <f t="shared" si="74"/>
        <v>1.3911978888056994E-5</v>
      </c>
      <c r="H963">
        <f t="shared" si="72"/>
        <v>11.148845121006101</v>
      </c>
      <c r="I963" s="6">
        <f t="shared" si="70"/>
        <v>960</v>
      </c>
      <c r="K963">
        <f t="shared" si="73"/>
        <v>5.9209954228916291E-2</v>
      </c>
    </row>
    <row r="964" spans="1:11" x14ac:dyDescent="0.25">
      <c r="A964" s="3">
        <v>42872</v>
      </c>
      <c r="B964">
        <v>2357.030029</v>
      </c>
      <c r="D964">
        <f t="shared" si="71"/>
        <v>-1.8178214589219161E-2</v>
      </c>
      <c r="F964">
        <f t="shared" si="74"/>
        <v>1.3136294197091651E-5</v>
      </c>
      <c r="H964">
        <f t="shared" si="72"/>
        <v>-13.9151732806745</v>
      </c>
      <c r="I964" s="6">
        <f t="shared" ref="I964:I1027" si="75">I963+1</f>
        <v>961</v>
      </c>
      <c r="K964">
        <f t="shared" si="73"/>
        <v>5.7535607563204687E-2</v>
      </c>
    </row>
    <row r="965" spans="1:11" x14ac:dyDescent="0.25">
      <c r="A965" s="3">
        <v>42873</v>
      </c>
      <c r="B965">
        <v>2365.719971</v>
      </c>
      <c r="D965">
        <f t="shared" ref="D965:D1028" si="76">($B965-$B964)/$B964</f>
        <v>3.686818535649625E-3</v>
      </c>
      <c r="F965">
        <f t="shared" si="74"/>
        <v>3.144958706701403E-5</v>
      </c>
      <c r="H965">
        <f t="shared" ref="H965:H1028" si="77">-LN(F965)-D965*D965/F965</f>
        <v>9.9349209086710264</v>
      </c>
      <c r="I965" s="6">
        <f t="shared" si="75"/>
        <v>962</v>
      </c>
      <c r="K965">
        <f t="shared" ref="K965:K1028" si="78">SQRT(F965*252)</f>
        <v>8.9024131227929071E-2</v>
      </c>
    </row>
    <row r="966" spans="1:11" x14ac:dyDescent="0.25">
      <c r="A966" s="3">
        <v>42874</v>
      </c>
      <c r="B966">
        <v>2381.7299800000001</v>
      </c>
      <c r="D966">
        <f t="shared" si="76"/>
        <v>6.7674996179841957E-3</v>
      </c>
      <c r="F966">
        <f t="shared" ref="F966:F1029" si="79">$D$1283*$F965+(1-$D$1283)*$D965*$D965</f>
        <v>3.0418990994175984E-5</v>
      </c>
      <c r="H966">
        <f t="shared" si="77"/>
        <v>8.8948362664235425</v>
      </c>
      <c r="I966" s="6">
        <f t="shared" si="75"/>
        <v>963</v>
      </c>
      <c r="K966">
        <f t="shared" si="78"/>
        <v>8.7553330779201924E-2</v>
      </c>
    </row>
    <row r="967" spans="1:11" x14ac:dyDescent="0.25">
      <c r="A967" s="3">
        <v>42877</v>
      </c>
      <c r="B967">
        <v>2394.0200199999999</v>
      </c>
      <c r="D967">
        <f t="shared" si="76"/>
        <v>5.1601315443826519E-3</v>
      </c>
      <c r="F967">
        <f t="shared" si="79"/>
        <v>3.1306635528258859E-5</v>
      </c>
      <c r="H967">
        <f t="shared" si="77"/>
        <v>9.5211592743860969</v>
      </c>
      <c r="I967" s="6">
        <f t="shared" si="75"/>
        <v>964</v>
      </c>
      <c r="K967">
        <f t="shared" si="78"/>
        <v>8.8821574817840462E-2</v>
      </c>
    </row>
    <row r="968" spans="1:11" x14ac:dyDescent="0.25">
      <c r="A968" s="3">
        <v>42878</v>
      </c>
      <c r="B968">
        <v>2398.419922</v>
      </c>
      <c r="D968">
        <f t="shared" si="76"/>
        <v>1.8378718487074769E-3</v>
      </c>
      <c r="F968">
        <f t="shared" si="79"/>
        <v>3.1036552670915399E-5</v>
      </c>
      <c r="H968">
        <f t="shared" si="77"/>
        <v>10.271512838429718</v>
      </c>
      <c r="I968" s="6">
        <f t="shared" si="75"/>
        <v>965</v>
      </c>
      <c r="K968">
        <f t="shared" si="78"/>
        <v>8.8437612321176334E-2</v>
      </c>
    </row>
    <row r="969" spans="1:11" x14ac:dyDescent="0.25">
      <c r="A969" s="3">
        <v>42879</v>
      </c>
      <c r="B969">
        <v>2404.389893</v>
      </c>
      <c r="D969">
        <f t="shared" si="76"/>
        <v>2.4891266726227547E-3</v>
      </c>
      <c r="F969">
        <f t="shared" si="79"/>
        <v>2.9440254313279565E-5</v>
      </c>
      <c r="H969">
        <f t="shared" si="77"/>
        <v>10.222695924977208</v>
      </c>
      <c r="I969" s="6">
        <f t="shared" si="75"/>
        <v>966</v>
      </c>
      <c r="K969">
        <f t="shared" si="78"/>
        <v>8.6133292558374028E-2</v>
      </c>
    </row>
    <row r="970" spans="1:11" x14ac:dyDescent="0.25">
      <c r="A970" s="3">
        <v>42880</v>
      </c>
      <c r="B970">
        <v>2415.070068</v>
      </c>
      <c r="D970">
        <f t="shared" si="76"/>
        <v>4.4419480513928295E-3</v>
      </c>
      <c r="F970">
        <f t="shared" si="79"/>
        <v>2.8098721466636292E-5</v>
      </c>
      <c r="H970">
        <f t="shared" si="77"/>
        <v>9.7775871839714679</v>
      </c>
      <c r="I970" s="6">
        <f t="shared" si="75"/>
        <v>967</v>
      </c>
      <c r="K970">
        <f t="shared" si="78"/>
        <v>8.414795190372934E-2</v>
      </c>
    </row>
    <row r="971" spans="1:11" x14ac:dyDescent="0.25">
      <c r="A971" s="3">
        <v>42881</v>
      </c>
      <c r="B971">
        <v>2415.820068</v>
      </c>
      <c r="D971">
        <f t="shared" si="76"/>
        <v>3.1054999601775528E-4</v>
      </c>
      <c r="F971">
        <f t="shared" si="79"/>
        <v>2.7615781300309852E-5</v>
      </c>
      <c r="H971">
        <f t="shared" si="77"/>
        <v>10.493630909226887</v>
      </c>
      <c r="I971" s="6">
        <f t="shared" si="75"/>
        <v>968</v>
      </c>
      <c r="K971">
        <f t="shared" si="78"/>
        <v>8.3421681160703559E-2</v>
      </c>
    </row>
    <row r="972" spans="1:11" x14ac:dyDescent="0.25">
      <c r="A972" s="3">
        <v>42885</v>
      </c>
      <c r="B972">
        <v>2412.9099120000001</v>
      </c>
      <c r="D972">
        <f t="shared" si="76"/>
        <v>-1.2046244828196847E-3</v>
      </c>
      <c r="F972">
        <f t="shared" si="79"/>
        <v>2.6027530565433869E-5</v>
      </c>
      <c r="H972">
        <f t="shared" si="77"/>
        <v>10.500602434348867</v>
      </c>
      <c r="I972" s="6">
        <f t="shared" si="75"/>
        <v>969</v>
      </c>
      <c r="K972">
        <f t="shared" si="78"/>
        <v>8.0987268767932497E-2</v>
      </c>
    </row>
    <row r="973" spans="1:11" x14ac:dyDescent="0.25">
      <c r="A973" s="3">
        <v>42886</v>
      </c>
      <c r="B973">
        <v>2411.8000489999999</v>
      </c>
      <c r="D973">
        <f t="shared" si="76"/>
        <v>-4.5996868531249669E-4</v>
      </c>
      <c r="F973">
        <f t="shared" si="79"/>
        <v>2.460912801976643E-5</v>
      </c>
      <c r="H973">
        <f t="shared" si="77"/>
        <v>10.603795861280481</v>
      </c>
      <c r="I973" s="6">
        <f t="shared" si="75"/>
        <v>970</v>
      </c>
      <c r="K973">
        <f t="shared" si="78"/>
        <v>7.8749604830634798E-2</v>
      </c>
    </row>
    <row r="974" spans="1:11" x14ac:dyDescent="0.25">
      <c r="A974" s="3">
        <v>42887</v>
      </c>
      <c r="B974">
        <v>2430.0600589999999</v>
      </c>
      <c r="D974">
        <f t="shared" si="76"/>
        <v>7.5711127079423849E-3</v>
      </c>
      <c r="F974">
        <f t="shared" si="79"/>
        <v>2.3201047827388101E-5</v>
      </c>
      <c r="H974">
        <f t="shared" si="77"/>
        <v>8.2006597180076692</v>
      </c>
      <c r="I974" s="6">
        <f t="shared" si="75"/>
        <v>971</v>
      </c>
      <c r="K974">
        <f t="shared" si="78"/>
        <v>7.6463481823036292E-2</v>
      </c>
    </row>
    <row r="975" spans="1:11" x14ac:dyDescent="0.25">
      <c r="A975" s="3">
        <v>42888</v>
      </c>
      <c r="B975">
        <v>2439.070068</v>
      </c>
      <c r="D975">
        <f t="shared" si="76"/>
        <v>3.7077309948083397E-3</v>
      </c>
      <c r="F975">
        <f t="shared" si="79"/>
        <v>2.5170289333381172E-5</v>
      </c>
      <c r="H975">
        <f t="shared" si="77"/>
        <v>10.043675768831847</v>
      </c>
      <c r="I975" s="6">
        <f t="shared" si="75"/>
        <v>972</v>
      </c>
      <c r="K975">
        <f t="shared" si="78"/>
        <v>7.9642406493099241E-2</v>
      </c>
    </row>
    <row r="976" spans="1:11" x14ac:dyDescent="0.25">
      <c r="A976" s="3">
        <v>42891</v>
      </c>
      <c r="B976">
        <v>2436.1000979999999</v>
      </c>
      <c r="D976">
        <f t="shared" si="76"/>
        <v>-1.217664895717995E-3</v>
      </c>
      <c r="F976">
        <f t="shared" si="79"/>
        <v>2.451102133376508E-5</v>
      </c>
      <c r="H976">
        <f t="shared" si="77"/>
        <v>10.555896217675757</v>
      </c>
      <c r="I976" s="6">
        <f t="shared" si="75"/>
        <v>973</v>
      </c>
      <c r="K976">
        <f t="shared" si="78"/>
        <v>7.8592476587195037E-2</v>
      </c>
    </row>
    <row r="977" spans="1:11" x14ac:dyDescent="0.25">
      <c r="A977" s="3">
        <v>42892</v>
      </c>
      <c r="B977">
        <v>2429.330078</v>
      </c>
      <c r="D977">
        <f t="shared" si="76"/>
        <v>-2.7790401574869653E-3</v>
      </c>
      <c r="F977">
        <f t="shared" si="79"/>
        <v>2.3181965626203127E-5</v>
      </c>
      <c r="H977">
        <f t="shared" si="77"/>
        <v>10.338986255338638</v>
      </c>
      <c r="I977" s="6">
        <f t="shared" si="75"/>
        <v>974</v>
      </c>
      <c r="K977">
        <f t="shared" si="78"/>
        <v>7.6432030836575238E-2</v>
      </c>
    </row>
    <row r="978" spans="1:11" x14ac:dyDescent="0.25">
      <c r="A978" s="3">
        <v>42893</v>
      </c>
      <c r="B978">
        <v>2433.139893</v>
      </c>
      <c r="D978">
        <f t="shared" si="76"/>
        <v>1.5682574527445799E-3</v>
      </c>
      <c r="F978">
        <f t="shared" si="79"/>
        <v>2.2289770844090859E-5</v>
      </c>
      <c r="H978">
        <f t="shared" si="77"/>
        <v>10.601043672754027</v>
      </c>
      <c r="I978" s="6">
        <f t="shared" si="75"/>
        <v>975</v>
      </c>
      <c r="K978">
        <f t="shared" si="78"/>
        <v>7.4946796147072864E-2</v>
      </c>
    </row>
    <row r="979" spans="1:11" x14ac:dyDescent="0.25">
      <c r="A979" s="3">
        <v>42894</v>
      </c>
      <c r="B979">
        <v>2433.790039</v>
      </c>
      <c r="D979">
        <f t="shared" si="76"/>
        <v>2.6720452936979968E-4</v>
      </c>
      <c r="F979">
        <f t="shared" si="79"/>
        <v>2.1145282962691864E-5</v>
      </c>
      <c r="H979">
        <f t="shared" si="77"/>
        <v>10.760717147769331</v>
      </c>
      <c r="I979" s="6">
        <f t="shared" si="75"/>
        <v>976</v>
      </c>
      <c r="K979">
        <f t="shared" si="78"/>
        <v>7.2997337667879025E-2</v>
      </c>
    </row>
    <row r="980" spans="1:11" x14ac:dyDescent="0.25">
      <c r="A980" s="3">
        <v>42895</v>
      </c>
      <c r="B980">
        <v>2431.7700199999999</v>
      </c>
      <c r="D980">
        <f t="shared" si="76"/>
        <v>-8.2998901615606764E-4</v>
      </c>
      <c r="F980">
        <f t="shared" si="79"/>
        <v>1.9929025128580344E-5</v>
      </c>
      <c r="H980">
        <f t="shared" si="77"/>
        <v>10.788766582805307</v>
      </c>
      <c r="I980" s="6">
        <f t="shared" si="75"/>
        <v>977</v>
      </c>
      <c r="K980">
        <f t="shared" si="78"/>
        <v>7.0866877540937609E-2</v>
      </c>
    </row>
    <row r="981" spans="1:11" x14ac:dyDescent="0.25">
      <c r="A981" s="3">
        <v>42898</v>
      </c>
      <c r="B981">
        <v>2429.389893</v>
      </c>
      <c r="D981">
        <f t="shared" si="76"/>
        <v>-9.7876319735198578E-4</v>
      </c>
      <c r="F981">
        <f t="shared" si="79"/>
        <v>1.8818599811951005E-5</v>
      </c>
      <c r="H981">
        <f t="shared" si="77"/>
        <v>10.829758944840059</v>
      </c>
      <c r="I981" s="6">
        <f t="shared" si="75"/>
        <v>978</v>
      </c>
      <c r="K981">
        <f t="shared" si="78"/>
        <v>6.8864266151696218E-2</v>
      </c>
    </row>
    <row r="982" spans="1:11" x14ac:dyDescent="0.25">
      <c r="A982" s="3">
        <v>42899</v>
      </c>
      <c r="B982">
        <v>2440.3500979999999</v>
      </c>
      <c r="D982">
        <f t="shared" si="76"/>
        <v>4.5115051443905306E-3</v>
      </c>
      <c r="F982">
        <f t="shared" si="79"/>
        <v>1.7787792144455876E-5</v>
      </c>
      <c r="H982">
        <f t="shared" si="77"/>
        <v>9.7927483107160427</v>
      </c>
      <c r="I982" s="6">
        <f t="shared" si="75"/>
        <v>979</v>
      </c>
      <c r="K982">
        <f t="shared" si="78"/>
        <v>6.695165136427092E-2</v>
      </c>
    </row>
    <row r="983" spans="1:11" x14ac:dyDescent="0.25">
      <c r="A983" s="3">
        <v>42900</v>
      </c>
      <c r="B983">
        <v>2437.919922</v>
      </c>
      <c r="D983">
        <f t="shared" si="76"/>
        <v>-9.9583088590096507E-4</v>
      </c>
      <c r="F983">
        <f t="shared" si="79"/>
        <v>1.7935879676946358E-5</v>
      </c>
      <c r="H983">
        <f t="shared" si="77"/>
        <v>10.873417156702043</v>
      </c>
      <c r="I983" s="6">
        <f t="shared" si="75"/>
        <v>980</v>
      </c>
      <c r="K983">
        <f t="shared" si="78"/>
        <v>6.7229767801104914E-2</v>
      </c>
    </row>
    <row r="984" spans="1:11" x14ac:dyDescent="0.25">
      <c r="A984" s="3">
        <v>42901</v>
      </c>
      <c r="B984">
        <v>2432.459961</v>
      </c>
      <c r="D984">
        <f t="shared" si="76"/>
        <v>-2.2395981716744925E-3</v>
      </c>
      <c r="F984">
        <f t="shared" si="79"/>
        <v>1.6957962367400865E-5</v>
      </c>
      <c r="H984">
        <f t="shared" si="77"/>
        <v>10.688994619617961</v>
      </c>
      <c r="I984" s="6">
        <f t="shared" si="75"/>
        <v>981</v>
      </c>
      <c r="K984">
        <f t="shared" si="78"/>
        <v>6.5371297345127075E-2</v>
      </c>
    </row>
    <row r="985" spans="1:11" x14ac:dyDescent="0.25">
      <c r="A985" s="3">
        <v>42902</v>
      </c>
      <c r="B985">
        <v>2433.1499020000001</v>
      </c>
      <c r="D985">
        <f t="shared" si="76"/>
        <v>2.8363920108121762E-4</v>
      </c>
      <c r="F985">
        <f t="shared" si="79"/>
        <v>1.626873260380249E-5</v>
      </c>
      <c r="H985">
        <f t="shared" si="77"/>
        <v>11.021320395290138</v>
      </c>
      <c r="I985" s="6">
        <f t="shared" si="75"/>
        <v>982</v>
      </c>
      <c r="K985">
        <f t="shared" si="78"/>
        <v>6.4029060715882963E-2</v>
      </c>
    </row>
    <row r="986" spans="1:11" x14ac:dyDescent="0.25">
      <c r="A986" s="3">
        <v>42905</v>
      </c>
      <c r="B986">
        <v>2453.459961</v>
      </c>
      <c r="D986">
        <f t="shared" si="76"/>
        <v>8.3472288260190847E-3</v>
      </c>
      <c r="F986">
        <f t="shared" si="79"/>
        <v>1.5334442397662462E-5</v>
      </c>
      <c r="H986">
        <f t="shared" si="77"/>
        <v>6.5416358787527713</v>
      </c>
      <c r="I986" s="6">
        <f t="shared" si="75"/>
        <v>983</v>
      </c>
      <c r="K986">
        <f t="shared" si="78"/>
        <v>6.216332909530297E-2</v>
      </c>
    </row>
    <row r="987" spans="1:11" x14ac:dyDescent="0.25">
      <c r="A987" s="3">
        <v>42906</v>
      </c>
      <c r="B987">
        <v>2437.030029</v>
      </c>
      <c r="D987">
        <f t="shared" si="76"/>
        <v>-6.6966375083224797E-3</v>
      </c>
      <c r="F987">
        <f t="shared" si="79"/>
        <v>1.847072337758996E-5</v>
      </c>
      <c r="H987">
        <f t="shared" si="77"/>
        <v>8.471429845650043</v>
      </c>
      <c r="I987" s="6">
        <f t="shared" si="75"/>
        <v>984</v>
      </c>
      <c r="K987">
        <f t="shared" si="78"/>
        <v>6.8224792349648594E-2</v>
      </c>
    </row>
    <row r="988" spans="1:11" x14ac:dyDescent="0.25">
      <c r="A988" s="3">
        <v>42907</v>
      </c>
      <c r="B988">
        <v>2435.610107</v>
      </c>
      <c r="D988">
        <f t="shared" si="76"/>
        <v>-5.8264444143213401E-4</v>
      </c>
      <c r="F988">
        <f t="shared" si="79"/>
        <v>1.999288528397869E-5</v>
      </c>
      <c r="H988">
        <f t="shared" si="77"/>
        <v>10.803154315932533</v>
      </c>
      <c r="I988" s="6">
        <f t="shared" si="75"/>
        <v>985</v>
      </c>
      <c r="K988">
        <f t="shared" si="78"/>
        <v>7.0980328905709017E-2</v>
      </c>
    </row>
    <row r="989" spans="1:11" x14ac:dyDescent="0.25">
      <c r="A989" s="3">
        <v>42908</v>
      </c>
      <c r="B989">
        <v>2434.5</v>
      </c>
      <c r="D989">
        <f t="shared" si="76"/>
        <v>-4.5578189908536577E-4</v>
      </c>
      <c r="F989">
        <f t="shared" si="79"/>
        <v>1.885860866075764E-5</v>
      </c>
      <c r="H989">
        <f t="shared" si="77"/>
        <v>10.867525548241703</v>
      </c>
      <c r="I989" s="6">
        <f t="shared" si="75"/>
        <v>986</v>
      </c>
      <c r="K989">
        <f t="shared" si="78"/>
        <v>6.8937430924795318E-2</v>
      </c>
    </row>
    <row r="990" spans="1:11" x14ac:dyDescent="0.25">
      <c r="A990" s="3">
        <v>42909</v>
      </c>
      <c r="B990">
        <v>2438.3000489999999</v>
      </c>
      <c r="D990">
        <f t="shared" si="76"/>
        <v>1.5609155884164898E-3</v>
      </c>
      <c r="F990">
        <f t="shared" si="79"/>
        <v>1.7782192569406744E-5</v>
      </c>
      <c r="H990">
        <f t="shared" si="77"/>
        <v>10.800296311582185</v>
      </c>
      <c r="I990" s="6">
        <f t="shared" si="75"/>
        <v>987</v>
      </c>
      <c r="K990">
        <f t="shared" si="78"/>
        <v>6.6941112386115151E-2</v>
      </c>
    </row>
    <row r="991" spans="1:11" x14ac:dyDescent="0.25">
      <c r="A991" s="3">
        <v>42912</v>
      </c>
      <c r="B991">
        <v>2439.070068</v>
      </c>
      <c r="D991">
        <f t="shared" si="76"/>
        <v>3.158015767238528E-4</v>
      </c>
      <c r="F991">
        <f t="shared" si="79"/>
        <v>1.6896529067230295E-5</v>
      </c>
      <c r="H991">
        <f t="shared" si="77"/>
        <v>10.982499904463605</v>
      </c>
      <c r="I991" s="6">
        <f t="shared" si="75"/>
        <v>988</v>
      </c>
      <c r="K991">
        <f t="shared" si="78"/>
        <v>6.5252780208524708E-2</v>
      </c>
    </row>
    <row r="992" spans="1:11" x14ac:dyDescent="0.25">
      <c r="A992" s="3">
        <v>42913</v>
      </c>
      <c r="B992">
        <v>2419.3798830000001</v>
      </c>
      <c r="D992">
        <f t="shared" si="76"/>
        <v>-8.0728246631084181E-3</v>
      </c>
      <c r="F992">
        <f t="shared" si="79"/>
        <v>1.592711891960644E-5</v>
      </c>
      <c r="H992">
        <f t="shared" si="77"/>
        <v>6.9556927812286835</v>
      </c>
      <c r="I992" s="6">
        <f t="shared" si="75"/>
        <v>989</v>
      </c>
      <c r="K992">
        <f t="shared" si="78"/>
        <v>6.3353247491670248E-2</v>
      </c>
    </row>
    <row r="993" spans="1:11" x14ac:dyDescent="0.25">
      <c r="A993" s="3">
        <v>42914</v>
      </c>
      <c r="B993">
        <v>2440.6899410000001</v>
      </c>
      <c r="D993">
        <f t="shared" si="76"/>
        <v>8.8080661287370157E-3</v>
      </c>
      <c r="F993">
        <f t="shared" si="79"/>
        <v>1.8769150490021577E-5</v>
      </c>
      <c r="H993">
        <f t="shared" si="77"/>
        <v>6.7498095333129697</v>
      </c>
      <c r="I993" s="6">
        <f t="shared" si="75"/>
        <v>990</v>
      </c>
      <c r="K993">
        <f t="shared" si="78"/>
        <v>6.8773729893655156E-2</v>
      </c>
    </row>
    <row r="994" spans="1:11" x14ac:dyDescent="0.25">
      <c r="A994" s="3">
        <v>42915</v>
      </c>
      <c r="B994">
        <v>2419.6999510000001</v>
      </c>
      <c r="D994">
        <f t="shared" si="76"/>
        <v>-8.6000231522239193E-3</v>
      </c>
      <c r="F994">
        <f t="shared" si="79"/>
        <v>2.2163475986150998E-5</v>
      </c>
      <c r="H994">
        <f t="shared" si="77"/>
        <v>7.3800251965938592</v>
      </c>
      <c r="I994" s="6">
        <f t="shared" si="75"/>
        <v>991</v>
      </c>
      <c r="K994">
        <f t="shared" si="78"/>
        <v>7.473416854765999E-2</v>
      </c>
    </row>
    <row r="995" spans="1:11" x14ac:dyDescent="0.25">
      <c r="A995" s="3">
        <v>42916</v>
      </c>
      <c r="B995">
        <v>2423.4099120000001</v>
      </c>
      <c r="D995">
        <f t="shared" si="76"/>
        <v>1.5332318366443696E-3</v>
      </c>
      <c r="F995">
        <f t="shared" si="79"/>
        <v>2.5152882701553777E-5</v>
      </c>
      <c r="H995">
        <f t="shared" si="77"/>
        <v>10.497077592525526</v>
      </c>
      <c r="I995" s="6">
        <f t="shared" si="75"/>
        <v>992</v>
      </c>
      <c r="K995">
        <f t="shared" si="78"/>
        <v>7.9614863190182975E-2</v>
      </c>
    </row>
    <row r="996" spans="1:11" x14ac:dyDescent="0.25">
      <c r="A996" s="3">
        <v>42919</v>
      </c>
      <c r="B996">
        <v>2429.01001</v>
      </c>
      <c r="D996">
        <f t="shared" si="76"/>
        <v>2.3108339915050612E-3</v>
      </c>
      <c r="F996">
        <f t="shared" si="79"/>
        <v>2.383688366881368E-5</v>
      </c>
      <c r="H996">
        <f t="shared" si="77"/>
        <v>10.420255811241507</v>
      </c>
      <c r="I996" s="6">
        <f t="shared" si="75"/>
        <v>993</v>
      </c>
      <c r="K996">
        <f t="shared" si="78"/>
        <v>7.7504159143500465E-2</v>
      </c>
    </row>
    <row r="997" spans="1:11" x14ac:dyDescent="0.25">
      <c r="A997" s="3">
        <v>42921</v>
      </c>
      <c r="B997">
        <v>2432.540039</v>
      </c>
      <c r="D997">
        <f t="shared" si="76"/>
        <v>1.4532789018848109E-3</v>
      </c>
      <c r="F997">
        <f t="shared" si="79"/>
        <v>2.276935215977423E-5</v>
      </c>
      <c r="H997">
        <f t="shared" si="77"/>
        <v>10.597338008190947</v>
      </c>
      <c r="I997" s="6">
        <f t="shared" si="75"/>
        <v>994</v>
      </c>
      <c r="K997">
        <f t="shared" si="78"/>
        <v>7.5748773879602216E-2</v>
      </c>
    </row>
    <row r="998" spans="1:11" x14ac:dyDescent="0.25">
      <c r="A998" s="3">
        <v>42922</v>
      </c>
      <c r="B998">
        <v>2409.75</v>
      </c>
      <c r="D998">
        <f t="shared" si="76"/>
        <v>-9.3688237951342433E-3</v>
      </c>
      <c r="F998">
        <f t="shared" si="79"/>
        <v>2.1577135207214755E-5</v>
      </c>
      <c r="H998">
        <f t="shared" si="77"/>
        <v>6.6759193082673809</v>
      </c>
      <c r="I998" s="6">
        <f t="shared" si="75"/>
        <v>995</v>
      </c>
      <c r="K998">
        <f t="shared" si="78"/>
        <v>7.3738986107879989E-2</v>
      </c>
    </row>
    <row r="999" spans="1:11" x14ac:dyDescent="0.25">
      <c r="A999" s="3">
        <v>42923</v>
      </c>
      <c r="B999">
        <v>2425.179932</v>
      </c>
      <c r="D999">
        <f t="shared" si="76"/>
        <v>6.4031256354393643E-3</v>
      </c>
      <c r="F999">
        <f t="shared" si="79"/>
        <v>2.5397669563895885E-5</v>
      </c>
      <c r="H999">
        <f t="shared" si="77"/>
        <v>8.9665310912396841</v>
      </c>
      <c r="I999" s="6">
        <f t="shared" si="75"/>
        <v>996</v>
      </c>
      <c r="K999">
        <f t="shared" si="78"/>
        <v>8.0001329552087844E-2</v>
      </c>
    </row>
    <row r="1000" spans="1:11" x14ac:dyDescent="0.25">
      <c r="A1000" s="3">
        <v>42926</v>
      </c>
      <c r="B1000">
        <v>2427.429932</v>
      </c>
      <c r="D1000">
        <f t="shared" si="76"/>
        <v>9.2776621244118065E-4</v>
      </c>
      <c r="F1000">
        <f t="shared" si="79"/>
        <v>2.6298143238608608E-5</v>
      </c>
      <c r="H1000">
        <f t="shared" si="77"/>
        <v>10.513281767424978</v>
      </c>
      <c r="I1000" s="6">
        <f t="shared" si="75"/>
        <v>997</v>
      </c>
      <c r="K1000">
        <f t="shared" si="78"/>
        <v>8.1407199289309604E-2</v>
      </c>
    </row>
    <row r="1001" spans="1:11" x14ac:dyDescent="0.25">
      <c r="A1001" s="3">
        <v>42927</v>
      </c>
      <c r="B1001">
        <v>2425.530029</v>
      </c>
      <c r="D1001">
        <f t="shared" si="76"/>
        <v>-7.8268088192956942E-4</v>
      </c>
      <c r="F1001">
        <f t="shared" si="79"/>
        <v>2.4830049953162054E-5</v>
      </c>
      <c r="H1001">
        <f t="shared" si="77"/>
        <v>10.578784656646338</v>
      </c>
      <c r="I1001" s="6">
        <f t="shared" si="75"/>
        <v>998</v>
      </c>
      <c r="K1001">
        <f t="shared" si="78"/>
        <v>7.9102291927584736E-2</v>
      </c>
    </row>
    <row r="1002" spans="1:11" x14ac:dyDescent="0.25">
      <c r="A1002" s="3">
        <v>42928</v>
      </c>
      <c r="B1002">
        <v>2443.25</v>
      </c>
      <c r="D1002">
        <f t="shared" si="76"/>
        <v>7.3056077591855647E-3</v>
      </c>
      <c r="F1002">
        <f t="shared" si="79"/>
        <v>2.3432363832097461E-5</v>
      </c>
      <c r="H1002">
        <f t="shared" si="77"/>
        <v>8.383692010412755</v>
      </c>
      <c r="I1002" s="6">
        <f t="shared" si="75"/>
        <v>999</v>
      </c>
      <c r="K1002">
        <f t="shared" si="78"/>
        <v>7.6843709473766036E-2</v>
      </c>
    </row>
    <row r="1003" spans="1:11" x14ac:dyDescent="0.25">
      <c r="A1003" s="3">
        <v>42929</v>
      </c>
      <c r="B1003">
        <v>2447.830078</v>
      </c>
      <c r="D1003">
        <f t="shared" si="76"/>
        <v>1.8745842627647428E-3</v>
      </c>
      <c r="F1003">
        <f t="shared" si="79"/>
        <v>2.5160294001722059E-5</v>
      </c>
      <c r="H1003">
        <f t="shared" si="77"/>
        <v>10.450576306742862</v>
      </c>
      <c r="I1003" s="6">
        <f t="shared" si="75"/>
        <v>1000</v>
      </c>
      <c r="K1003">
        <f t="shared" si="78"/>
        <v>7.9626591591213797E-2</v>
      </c>
    </row>
    <row r="1004" spans="1:11" x14ac:dyDescent="0.25">
      <c r="A1004" s="3">
        <v>42930</v>
      </c>
      <c r="B1004">
        <v>2459.2700199999999</v>
      </c>
      <c r="D1004">
        <f t="shared" si="76"/>
        <v>4.6735033214997425E-3</v>
      </c>
      <c r="F1004">
        <f t="shared" si="79"/>
        <v>2.3911003964991355E-5</v>
      </c>
      <c r="H1004">
        <f t="shared" si="77"/>
        <v>9.7277164882112732</v>
      </c>
      <c r="I1004" s="6">
        <f t="shared" si="75"/>
        <v>1001</v>
      </c>
      <c r="K1004">
        <f t="shared" si="78"/>
        <v>7.7624564405720325E-2</v>
      </c>
    </row>
    <row r="1005" spans="1:11" x14ac:dyDescent="0.25">
      <c r="A1005" s="3">
        <v>42933</v>
      </c>
      <c r="B1005">
        <v>2459.139893</v>
      </c>
      <c r="D1005">
        <f t="shared" si="76"/>
        <v>-5.2912855823738372E-5</v>
      </c>
      <c r="F1005">
        <f t="shared" si="79"/>
        <v>2.3791572340337104E-5</v>
      </c>
      <c r="H1005">
        <f t="shared" si="77"/>
        <v>10.646061464264822</v>
      </c>
      <c r="I1005" s="6">
        <f t="shared" si="75"/>
        <v>1002</v>
      </c>
      <c r="K1005">
        <f t="shared" si="78"/>
        <v>7.7430460606695034E-2</v>
      </c>
    </row>
    <row r="1006" spans="1:11" x14ac:dyDescent="0.25">
      <c r="A1006" s="3">
        <v>42934</v>
      </c>
      <c r="B1006">
        <v>2460.610107</v>
      </c>
      <c r="D1006">
        <f t="shared" si="76"/>
        <v>5.9785700040284034E-4</v>
      </c>
      <c r="F1006">
        <f t="shared" si="79"/>
        <v>2.2418627512599518E-5</v>
      </c>
      <c r="H1006">
        <f t="shared" si="77"/>
        <v>10.689674787694489</v>
      </c>
      <c r="I1006" s="6">
        <f t="shared" si="75"/>
        <v>1003</v>
      </c>
      <c r="K1006">
        <f t="shared" si="78"/>
        <v>7.5163116840476205E-2</v>
      </c>
    </row>
    <row r="1007" spans="1:11" x14ac:dyDescent="0.25">
      <c r="A1007" s="3">
        <v>42935</v>
      </c>
      <c r="B1007">
        <v>2473.830078</v>
      </c>
      <c r="D1007">
        <f t="shared" si="76"/>
        <v>5.3726394776610524E-3</v>
      </c>
      <c r="F1007">
        <f t="shared" si="79"/>
        <v>2.114538809596578E-5</v>
      </c>
      <c r="H1007">
        <f t="shared" si="77"/>
        <v>9.3990035984944171</v>
      </c>
      <c r="I1007" s="6">
        <f t="shared" si="75"/>
        <v>1004</v>
      </c>
      <c r="K1007">
        <f t="shared" si="78"/>
        <v>7.2997519137182859E-2</v>
      </c>
    </row>
    <row r="1008" spans="1:11" x14ac:dyDescent="0.25">
      <c r="A1008" s="3">
        <v>42936</v>
      </c>
      <c r="B1008">
        <v>2473.4499510000001</v>
      </c>
      <c r="D1008">
        <f t="shared" si="76"/>
        <v>-1.5365930076621139E-4</v>
      </c>
      <c r="F1008">
        <f t="shared" si="79"/>
        <v>2.1590932364648542E-5</v>
      </c>
      <c r="H1008">
        <f t="shared" si="77"/>
        <v>10.742143560050636</v>
      </c>
      <c r="I1008" s="6">
        <f t="shared" si="75"/>
        <v>1005</v>
      </c>
      <c r="K1008">
        <f t="shared" si="78"/>
        <v>7.3762557953825275E-2</v>
      </c>
    </row>
    <row r="1009" spans="1:11" x14ac:dyDescent="0.25">
      <c r="A1009" s="3">
        <v>42937</v>
      </c>
      <c r="B1009">
        <v>2472.540039</v>
      </c>
      <c r="D1009">
        <f t="shared" si="76"/>
        <v>-3.6787160364098131E-4</v>
      </c>
      <c r="F1009">
        <f t="shared" si="79"/>
        <v>2.0346196345567373E-5</v>
      </c>
      <c r="H1009">
        <f t="shared" si="77"/>
        <v>10.795965232993495</v>
      </c>
      <c r="I1009" s="6">
        <f t="shared" si="75"/>
        <v>1006</v>
      </c>
      <c r="K1009">
        <f t="shared" si="78"/>
        <v>7.1604758774001728E-2</v>
      </c>
    </row>
    <row r="1010" spans="1:11" x14ac:dyDescent="0.25">
      <c r="A1010" s="3">
        <v>42940</v>
      </c>
      <c r="B1010">
        <v>2469.9099120000001</v>
      </c>
      <c r="D1010">
        <f t="shared" si="76"/>
        <v>-1.0637348469647581E-3</v>
      </c>
      <c r="F1010">
        <f t="shared" si="79"/>
        <v>1.9179746710765266E-5</v>
      </c>
      <c r="H1010">
        <f t="shared" si="77"/>
        <v>10.802659512657174</v>
      </c>
      <c r="I1010" s="6">
        <f t="shared" si="75"/>
        <v>1007</v>
      </c>
      <c r="K1010">
        <f t="shared" si="78"/>
        <v>6.9521911446053089E-2</v>
      </c>
    </row>
    <row r="1011" spans="1:11" x14ac:dyDescent="0.25">
      <c r="A1011" s="3">
        <v>42941</v>
      </c>
      <c r="B1011">
        <v>2477.1298830000001</v>
      </c>
      <c r="D1011">
        <f t="shared" si="76"/>
        <v>2.9231717986643664E-3</v>
      </c>
      <c r="F1011">
        <f t="shared" si="79"/>
        <v>1.8138112334512719E-5</v>
      </c>
      <c r="H1011">
        <f t="shared" si="77"/>
        <v>10.446391395132224</v>
      </c>
      <c r="I1011" s="6">
        <f t="shared" si="75"/>
        <v>1008</v>
      </c>
      <c r="K1011">
        <f t="shared" si="78"/>
        <v>6.7607723732552957E-2</v>
      </c>
    </row>
    <row r="1012" spans="1:11" x14ac:dyDescent="0.25">
      <c r="A1012" s="3">
        <v>42942</v>
      </c>
      <c r="B1012">
        <v>2477.830078</v>
      </c>
      <c r="D1012">
        <f t="shared" si="76"/>
        <v>2.826638218711014E-4</v>
      </c>
      <c r="F1012">
        <f t="shared" si="79"/>
        <v>1.7584451761666419E-5</v>
      </c>
      <c r="H1012">
        <f t="shared" si="77"/>
        <v>10.943951748372887</v>
      </c>
      <c r="I1012" s="6">
        <f t="shared" si="75"/>
        <v>1009</v>
      </c>
      <c r="K1012">
        <f t="shared" si="78"/>
        <v>6.6567873962895471E-2</v>
      </c>
    </row>
    <row r="1013" spans="1:11" x14ac:dyDescent="0.25">
      <c r="A1013" s="3">
        <v>42943</v>
      </c>
      <c r="B1013">
        <v>2475.419922</v>
      </c>
      <c r="D1013">
        <f t="shared" si="76"/>
        <v>-9.7268816832883544E-4</v>
      </c>
      <c r="F1013">
        <f t="shared" si="79"/>
        <v>1.6574194282843534E-5</v>
      </c>
      <c r="H1013">
        <f t="shared" si="77"/>
        <v>10.950579575154983</v>
      </c>
      <c r="I1013" s="6">
        <f t="shared" si="75"/>
        <v>1010</v>
      </c>
      <c r="K1013">
        <f t="shared" si="78"/>
        <v>6.4627370047655272E-2</v>
      </c>
    </row>
    <row r="1014" spans="1:11" x14ac:dyDescent="0.25">
      <c r="A1014" s="3">
        <v>42944</v>
      </c>
      <c r="B1014">
        <v>2472.1000979999999</v>
      </c>
      <c r="D1014">
        <f t="shared" si="76"/>
        <v>-1.3411154893339964E-3</v>
      </c>
      <c r="F1014">
        <f t="shared" si="79"/>
        <v>1.5672235992623638E-5</v>
      </c>
      <c r="H1014">
        <f t="shared" si="77"/>
        <v>10.948856950867976</v>
      </c>
      <c r="I1014" s="6">
        <f t="shared" si="75"/>
        <v>1011</v>
      </c>
      <c r="K1014">
        <f t="shared" si="78"/>
        <v>6.2844279533949277E-2</v>
      </c>
    </row>
    <row r="1015" spans="1:11" x14ac:dyDescent="0.25">
      <c r="A1015" s="3">
        <v>42947</v>
      </c>
      <c r="B1015">
        <v>2470.3000489999999</v>
      </c>
      <c r="D1015">
        <f t="shared" si="76"/>
        <v>-7.2814567721437976E-4</v>
      </c>
      <c r="F1015">
        <f t="shared" si="79"/>
        <v>1.4871532660251722E-5</v>
      </c>
      <c r="H1015">
        <f t="shared" si="77"/>
        <v>11.080409984681134</v>
      </c>
      <c r="I1015" s="6">
        <f t="shared" si="75"/>
        <v>1012</v>
      </c>
      <c r="K1015">
        <f t="shared" si="78"/>
        <v>6.1217858753663007E-2</v>
      </c>
    </row>
    <row r="1016" spans="1:11" x14ac:dyDescent="0.25">
      <c r="A1016" s="3">
        <v>42948</v>
      </c>
      <c r="B1016">
        <v>2476.3500979999999</v>
      </c>
      <c r="D1016">
        <f t="shared" si="76"/>
        <v>2.4491150386565632E-3</v>
      </c>
      <c r="F1016">
        <f t="shared" si="79"/>
        <v>1.404383700012994E-5</v>
      </c>
      <c r="H1016">
        <f t="shared" si="77"/>
        <v>10.746223937547143</v>
      </c>
      <c r="I1016" s="6">
        <f t="shared" si="75"/>
        <v>1013</v>
      </c>
      <c r="K1016">
        <f t="shared" si="78"/>
        <v>5.9489889258871081E-2</v>
      </c>
    </row>
    <row r="1017" spans="1:11" x14ac:dyDescent="0.25">
      <c r="A1017" s="3">
        <v>42949</v>
      </c>
      <c r="B1017">
        <v>2477.570068</v>
      </c>
      <c r="D1017">
        <f t="shared" si="76"/>
        <v>4.9264843488220831E-4</v>
      </c>
      <c r="F1017">
        <f t="shared" si="79"/>
        <v>1.3579489188578824E-5</v>
      </c>
      <c r="H1017">
        <f t="shared" si="77"/>
        <v>11.189077326190453</v>
      </c>
      <c r="I1017" s="6">
        <f t="shared" si="75"/>
        <v>1014</v>
      </c>
      <c r="K1017">
        <f t="shared" si="78"/>
        <v>5.849813053014484E-2</v>
      </c>
    </row>
    <row r="1018" spans="1:11" x14ac:dyDescent="0.25">
      <c r="A1018" s="3">
        <v>42950</v>
      </c>
      <c r="B1018">
        <v>2472.1599120000001</v>
      </c>
      <c r="D1018">
        <f t="shared" si="76"/>
        <v>-2.1836540850556948E-3</v>
      </c>
      <c r="F1018">
        <f t="shared" si="79"/>
        <v>1.2809770100477722E-5</v>
      </c>
      <c r="H1018">
        <f t="shared" si="77"/>
        <v>10.893059552122336</v>
      </c>
      <c r="I1018" s="6">
        <f t="shared" si="75"/>
        <v>1015</v>
      </c>
      <c r="K1018">
        <f t="shared" si="78"/>
        <v>5.6816037043429787E-2</v>
      </c>
    </row>
    <row r="1019" spans="1:11" x14ac:dyDescent="0.25">
      <c r="A1019" s="3">
        <v>42951</v>
      </c>
      <c r="B1019">
        <v>2476.830078</v>
      </c>
      <c r="D1019">
        <f t="shared" si="76"/>
        <v>1.889103523332224E-3</v>
      </c>
      <c r="F1019">
        <f t="shared" si="79"/>
        <v>1.2345667434280747E-5</v>
      </c>
      <c r="H1019">
        <f t="shared" si="77"/>
        <v>11.013139418514337</v>
      </c>
      <c r="I1019" s="6">
        <f t="shared" si="75"/>
        <v>1016</v>
      </c>
      <c r="K1019">
        <f t="shared" si="78"/>
        <v>5.5777308947624463E-2</v>
      </c>
    </row>
    <row r="1020" spans="1:11" x14ac:dyDescent="0.25">
      <c r="A1020" s="3">
        <v>42954</v>
      </c>
      <c r="B1020">
        <v>2480.9099120000001</v>
      </c>
      <c r="D1020">
        <f t="shared" si="76"/>
        <v>1.6471997963197051E-3</v>
      </c>
      <c r="F1020">
        <f t="shared" si="79"/>
        <v>1.1839114380145998E-5</v>
      </c>
      <c r="H1020">
        <f t="shared" si="77"/>
        <v>11.114923509521869</v>
      </c>
      <c r="I1020" s="6">
        <f t="shared" si="75"/>
        <v>1017</v>
      </c>
      <c r="K1020">
        <f t="shared" si="78"/>
        <v>5.4621029135277117E-2</v>
      </c>
    </row>
    <row r="1021" spans="1:11" x14ac:dyDescent="0.25">
      <c r="A1021" s="3">
        <v>42955</v>
      </c>
      <c r="B1021">
        <v>2474.919922</v>
      </c>
      <c r="D1021">
        <f t="shared" si="76"/>
        <v>-2.4144326930320369E-3</v>
      </c>
      <c r="F1021">
        <f t="shared" si="79"/>
        <v>1.1312425384722189E-5</v>
      </c>
      <c r="H1021">
        <f t="shared" si="77"/>
        <v>10.874291834425087</v>
      </c>
      <c r="I1021" s="6">
        <f t="shared" si="75"/>
        <v>1018</v>
      </c>
      <c r="K1021">
        <f t="shared" si="78"/>
        <v>5.3392239107851541E-2</v>
      </c>
    </row>
    <row r="1022" spans="1:11" x14ac:dyDescent="0.25">
      <c r="A1022" s="3">
        <v>42956</v>
      </c>
      <c r="B1022">
        <v>2474.0200199999999</v>
      </c>
      <c r="D1022">
        <f t="shared" si="76"/>
        <v>-3.6360853213904953E-4</v>
      </c>
      <c r="F1022">
        <f t="shared" si="79"/>
        <v>1.099598306702023E-5</v>
      </c>
      <c r="H1022">
        <f t="shared" si="77"/>
        <v>11.405956940076091</v>
      </c>
      <c r="I1022" s="6">
        <f t="shared" si="75"/>
        <v>1019</v>
      </c>
      <c r="K1022">
        <f t="shared" si="78"/>
        <v>5.2640172234607076E-2</v>
      </c>
    </row>
    <row r="1023" spans="1:11" x14ac:dyDescent="0.25">
      <c r="A1023" s="3">
        <v>42957</v>
      </c>
      <c r="B1023">
        <v>2438.209961</v>
      </c>
      <c r="D1023">
        <f t="shared" si="76"/>
        <v>-1.4474441884265719E-2</v>
      </c>
      <c r="F1023">
        <f t="shared" si="79"/>
        <v>1.0368991514632127E-5</v>
      </c>
      <c r="H1023">
        <f t="shared" si="77"/>
        <v>-8.7286944258895183</v>
      </c>
      <c r="I1023" s="6">
        <f t="shared" si="75"/>
        <v>1020</v>
      </c>
      <c r="K1023">
        <f t="shared" si="78"/>
        <v>5.1117373384078492E-2</v>
      </c>
    </row>
    <row r="1024" spans="1:11" x14ac:dyDescent="0.25">
      <c r="A1024" s="3">
        <v>42958</v>
      </c>
      <c r="B1024">
        <v>2441.320068</v>
      </c>
      <c r="D1024">
        <f t="shared" si="76"/>
        <v>1.2755698031536222E-3</v>
      </c>
      <c r="F1024">
        <f t="shared" si="79"/>
        <v>2.1862181681888848E-5</v>
      </c>
      <c r="H1024">
        <f t="shared" si="77"/>
        <v>10.656327943215784</v>
      </c>
      <c r="I1024" s="6">
        <f t="shared" si="75"/>
        <v>1021</v>
      </c>
      <c r="K1024">
        <f t="shared" si="78"/>
        <v>7.4224455429703157E-2</v>
      </c>
    </row>
    <row r="1025" spans="1:11" x14ac:dyDescent="0.25">
      <c r="A1025" s="3">
        <v>42961</v>
      </c>
      <c r="B1025">
        <v>2465.8400879999999</v>
      </c>
      <c r="D1025">
        <f t="shared" si="76"/>
        <v>1.0043754738020664E-2</v>
      </c>
      <c r="F1025">
        <f t="shared" si="79"/>
        <v>2.0694333260372751E-5</v>
      </c>
      <c r="H1025">
        <f t="shared" si="77"/>
        <v>5.9110307260993471</v>
      </c>
      <c r="I1025" s="6">
        <f t="shared" si="75"/>
        <v>1022</v>
      </c>
      <c r="K1025">
        <f t="shared" si="78"/>
        <v>7.2214762906305616E-2</v>
      </c>
    </row>
    <row r="1026" spans="1:11" x14ac:dyDescent="0.25">
      <c r="A1026" s="3">
        <v>42962</v>
      </c>
      <c r="B1026">
        <v>2464.610107</v>
      </c>
      <c r="D1026">
        <f t="shared" si="76"/>
        <v>-4.9880809626936054E-4</v>
      </c>
      <c r="F1026">
        <f t="shared" si="79"/>
        <v>2.5321994899194923E-5</v>
      </c>
      <c r="H1026">
        <f t="shared" si="77"/>
        <v>10.574011350262394</v>
      </c>
      <c r="I1026" s="6">
        <f t="shared" si="75"/>
        <v>1023</v>
      </c>
      <c r="K1026">
        <f t="shared" si="78"/>
        <v>7.9882055022371085E-2</v>
      </c>
    </row>
    <row r="1027" spans="1:11" x14ac:dyDescent="0.25">
      <c r="A1027" s="3">
        <v>42963</v>
      </c>
      <c r="B1027">
        <v>2468.110107</v>
      </c>
      <c r="D1027">
        <f t="shared" si="76"/>
        <v>1.4201029160999055E-3</v>
      </c>
      <c r="F1027">
        <f t="shared" si="79"/>
        <v>2.3874921491595186E-5</v>
      </c>
      <c r="H1027">
        <f t="shared" si="77"/>
        <v>10.558212895039864</v>
      </c>
      <c r="I1027" s="6">
        <f t="shared" si="75"/>
        <v>1024</v>
      </c>
      <c r="K1027">
        <f t="shared" si="78"/>
        <v>7.7565973312284209E-2</v>
      </c>
    </row>
    <row r="1028" spans="1:11" x14ac:dyDescent="0.25">
      <c r="A1028" s="3">
        <v>42964</v>
      </c>
      <c r="B1028">
        <v>2430.01001</v>
      </c>
      <c r="D1028">
        <f t="shared" si="76"/>
        <v>-1.5436951897705593E-2</v>
      </c>
      <c r="F1028">
        <f t="shared" si="79"/>
        <v>2.2613396012114701E-5</v>
      </c>
      <c r="H1028">
        <f t="shared" si="77"/>
        <v>0.15898945495214356</v>
      </c>
      <c r="I1028" s="6">
        <f t="shared" ref="I1028:I1091" si="80">I1027+1</f>
        <v>1025</v>
      </c>
      <c r="K1028">
        <f t="shared" si="78"/>
        <v>7.5488911735783454E-2</v>
      </c>
    </row>
    <row r="1029" spans="1:11" x14ac:dyDescent="0.25">
      <c r="A1029" s="3">
        <v>42965</v>
      </c>
      <c r="B1029">
        <v>2425.5500489999999</v>
      </c>
      <c r="D1029">
        <f t="shared" ref="D1029:D1092" si="81">($B1029-$B1028)/$B1028</f>
        <v>-1.8353673366143957E-3</v>
      </c>
      <c r="F1029">
        <f t="shared" si="79"/>
        <v>3.5061499330520943E-5</v>
      </c>
      <c r="H1029">
        <f t="shared" ref="H1029:H1092" si="82">-LN(F1029)-D1029*D1029/F1029</f>
        <v>10.162330782039477</v>
      </c>
      <c r="I1029" s="6">
        <f t="shared" si="80"/>
        <v>1026</v>
      </c>
      <c r="K1029">
        <f t="shared" ref="K1029:K1092" si="83">SQRT(F1029*252)</f>
        <v>9.3997328851894921E-2</v>
      </c>
    </row>
    <row r="1030" spans="1:11" x14ac:dyDescent="0.25">
      <c r="A1030" s="3">
        <v>42968</v>
      </c>
      <c r="B1030">
        <v>2428.3701169999999</v>
      </c>
      <c r="D1030">
        <f t="shared" si="81"/>
        <v>1.1626509216590452E-3</v>
      </c>
      <c r="F1030">
        <f t="shared" ref="F1030:F1093" si="84">$D$1283*$F1029+(1-$D$1283)*$D1029*$D1029</f>
        <v>3.3232374318043788E-5</v>
      </c>
      <c r="H1030">
        <f t="shared" si="82"/>
        <v>10.271310114138108</v>
      </c>
      <c r="I1030" s="6">
        <f t="shared" si="80"/>
        <v>1027</v>
      </c>
      <c r="K1030">
        <f t="shared" si="83"/>
        <v>9.1512612945686536E-2</v>
      </c>
    </row>
    <row r="1031" spans="1:11" x14ac:dyDescent="0.25">
      <c r="A1031" s="3">
        <v>42969</v>
      </c>
      <c r="B1031">
        <v>2452.51001</v>
      </c>
      <c r="D1031">
        <f t="shared" si="81"/>
        <v>9.9407799622498929E-3</v>
      </c>
      <c r="F1031">
        <f t="shared" si="84"/>
        <v>3.1392416905544342E-5</v>
      </c>
      <c r="H1031">
        <f t="shared" si="82"/>
        <v>7.2210786902393362</v>
      </c>
      <c r="I1031" s="6">
        <f t="shared" si="80"/>
        <v>1028</v>
      </c>
      <c r="K1031">
        <f t="shared" si="83"/>
        <v>8.8943178828942107E-2</v>
      </c>
    </row>
    <row r="1032" spans="1:11" x14ac:dyDescent="0.25">
      <c r="A1032" s="3">
        <v>42970</v>
      </c>
      <c r="B1032">
        <v>2444.040039</v>
      </c>
      <c r="D1032">
        <f t="shared" si="81"/>
        <v>-3.4535928356924368E-3</v>
      </c>
      <c r="F1032">
        <f t="shared" si="84"/>
        <v>3.5283879742697494E-5</v>
      </c>
      <c r="H1032">
        <f t="shared" si="82"/>
        <v>9.9140460416096055</v>
      </c>
      <c r="I1032" s="6">
        <f t="shared" si="80"/>
        <v>1029</v>
      </c>
      <c r="K1032">
        <f t="shared" si="83"/>
        <v>9.4294950528433744E-2</v>
      </c>
    </row>
    <row r="1033" spans="1:11" x14ac:dyDescent="0.25">
      <c r="A1033" s="3">
        <v>42971</v>
      </c>
      <c r="B1033">
        <v>2438.969971</v>
      </c>
      <c r="D1033">
        <f t="shared" si="81"/>
        <v>-2.0744619233302145E-3</v>
      </c>
      <c r="F1033">
        <f t="shared" si="84"/>
        <v>3.3935878685209228E-5</v>
      </c>
      <c r="H1033">
        <f t="shared" si="82"/>
        <v>10.164228221309767</v>
      </c>
      <c r="I1033" s="6">
        <f t="shared" si="80"/>
        <v>1030</v>
      </c>
      <c r="K1033">
        <f t="shared" si="83"/>
        <v>9.2476166814335056E-2</v>
      </c>
    </row>
    <row r="1034" spans="1:11" x14ac:dyDescent="0.25">
      <c r="A1034" s="3">
        <v>42972</v>
      </c>
      <c r="B1034">
        <v>2443.0500489999999</v>
      </c>
      <c r="D1034">
        <f t="shared" si="81"/>
        <v>1.6728693048758973E-3</v>
      </c>
      <c r="F1034">
        <f t="shared" si="84"/>
        <v>3.2225669853073899E-5</v>
      </c>
      <c r="H1034">
        <f t="shared" si="82"/>
        <v>10.255906771374407</v>
      </c>
      <c r="I1034" s="6">
        <f t="shared" si="80"/>
        <v>1031</v>
      </c>
      <c r="K1034">
        <f t="shared" si="83"/>
        <v>9.0115863214944691E-2</v>
      </c>
    </row>
    <row r="1035" spans="1:11" x14ac:dyDescent="0.25">
      <c r="A1035" s="3">
        <v>42975</v>
      </c>
      <c r="B1035">
        <v>2444.23999</v>
      </c>
      <c r="D1035">
        <f t="shared" si="81"/>
        <v>4.8707188806351378E-4</v>
      </c>
      <c r="F1035">
        <f t="shared" si="84"/>
        <v>3.0527310179161545E-5</v>
      </c>
      <c r="H1035">
        <f t="shared" si="82"/>
        <v>10.389117489232644</v>
      </c>
      <c r="I1035" s="6">
        <f t="shared" si="80"/>
        <v>1032</v>
      </c>
      <c r="K1035">
        <f t="shared" si="83"/>
        <v>8.7709076868638339E-2</v>
      </c>
    </row>
    <row r="1036" spans="1:11" x14ac:dyDescent="0.25">
      <c r="A1036" s="3">
        <v>42976</v>
      </c>
      <c r="B1036">
        <v>2446.3000489999999</v>
      </c>
      <c r="D1036">
        <f t="shared" si="81"/>
        <v>8.4282190309794831E-4</v>
      </c>
      <c r="F1036">
        <f t="shared" si="84"/>
        <v>2.8779149512121166E-5</v>
      </c>
      <c r="H1036">
        <f t="shared" si="82"/>
        <v>10.431176651074828</v>
      </c>
      <c r="I1036" s="6">
        <f t="shared" si="80"/>
        <v>1033</v>
      </c>
      <c r="K1036">
        <f t="shared" si="83"/>
        <v>8.516070500562177E-2</v>
      </c>
    </row>
    <row r="1037" spans="1:11" x14ac:dyDescent="0.25">
      <c r="A1037" s="3">
        <v>42977</v>
      </c>
      <c r="B1037">
        <v>2457.5900879999999</v>
      </c>
      <c r="D1037">
        <f t="shared" si="81"/>
        <v>4.6151489080888206E-3</v>
      </c>
      <c r="F1037">
        <f t="shared" si="84"/>
        <v>2.7159187208496059E-5</v>
      </c>
      <c r="H1037">
        <f t="shared" si="82"/>
        <v>9.7295449286128761</v>
      </c>
      <c r="I1037" s="6">
        <f t="shared" si="80"/>
        <v>1034</v>
      </c>
      <c r="K1037">
        <f t="shared" si="83"/>
        <v>8.2729167628720929E-2</v>
      </c>
    </row>
    <row r="1038" spans="1:11" x14ac:dyDescent="0.25">
      <c r="A1038" s="3">
        <v>42978</v>
      </c>
      <c r="B1038">
        <v>2471.6499020000001</v>
      </c>
      <c r="D1038">
        <f t="shared" si="81"/>
        <v>5.7209760360980863E-3</v>
      </c>
      <c r="F1038">
        <f t="shared" si="84"/>
        <v>2.6821007056893589E-5</v>
      </c>
      <c r="H1038">
        <f t="shared" si="82"/>
        <v>9.3060291627308906</v>
      </c>
      <c r="I1038" s="6">
        <f t="shared" si="80"/>
        <v>1035</v>
      </c>
      <c r="K1038">
        <f t="shared" si="83"/>
        <v>8.2212491619809119E-2</v>
      </c>
    </row>
    <row r="1039" spans="1:11" x14ac:dyDescent="0.25">
      <c r="A1039" s="3">
        <v>42979</v>
      </c>
      <c r="B1039">
        <v>2476.5500489999999</v>
      </c>
      <c r="D1039">
        <f t="shared" si="81"/>
        <v>1.9825408914242878E-3</v>
      </c>
      <c r="F1039">
        <f t="shared" si="84"/>
        <v>2.7162013576775919E-5</v>
      </c>
      <c r="H1039">
        <f t="shared" si="82"/>
        <v>10.368986517627217</v>
      </c>
      <c r="I1039" s="6">
        <f t="shared" si="80"/>
        <v>1036</v>
      </c>
      <c r="K1039">
        <f t="shared" si="83"/>
        <v>8.2733472194436108E-2</v>
      </c>
    </row>
    <row r="1040" spans="1:11" x14ac:dyDescent="0.25">
      <c r="A1040" s="3">
        <v>42983</v>
      </c>
      <c r="B1040">
        <v>2457.8500979999999</v>
      </c>
      <c r="D1040">
        <f t="shared" si="81"/>
        <v>-7.5508068199755798E-3</v>
      </c>
      <c r="F1040">
        <f t="shared" si="84"/>
        <v>2.5821228560823295E-5</v>
      </c>
      <c r="H1040">
        <f t="shared" si="82"/>
        <v>8.3562589481168725</v>
      </c>
      <c r="I1040" s="6">
        <f t="shared" si="80"/>
        <v>1037</v>
      </c>
      <c r="K1040">
        <f t="shared" si="83"/>
        <v>8.0665665541960724E-2</v>
      </c>
    </row>
    <row r="1041" spans="1:11" x14ac:dyDescent="0.25">
      <c r="A1041" s="3">
        <v>42984</v>
      </c>
      <c r="B1041">
        <v>2465.540039</v>
      </c>
      <c r="D1041">
        <f t="shared" si="81"/>
        <v>3.1287266079642298E-3</v>
      </c>
      <c r="F1041">
        <f t="shared" si="84"/>
        <v>2.7621527112334492E-5</v>
      </c>
      <c r="H1041">
        <f t="shared" si="82"/>
        <v>10.142520154495182</v>
      </c>
      <c r="I1041" s="6">
        <f t="shared" si="80"/>
        <v>1038</v>
      </c>
      <c r="K1041">
        <f t="shared" si="83"/>
        <v>8.3430359176431046E-2</v>
      </c>
    </row>
    <row r="1042" spans="1:11" x14ac:dyDescent="0.25">
      <c r="A1042" s="3">
        <v>42985</v>
      </c>
      <c r="B1042">
        <v>2465.1000979999999</v>
      </c>
      <c r="D1042">
        <f t="shared" si="81"/>
        <v>-1.784359584679573E-4</v>
      </c>
      <c r="F1042">
        <f t="shared" si="84"/>
        <v>2.659233690753636E-5</v>
      </c>
      <c r="H1042">
        <f t="shared" si="82"/>
        <v>10.533690155337707</v>
      </c>
      <c r="I1042" s="6">
        <f t="shared" si="80"/>
        <v>1039</v>
      </c>
      <c r="K1042">
        <f t="shared" si="83"/>
        <v>8.1861278396438225E-2</v>
      </c>
    </row>
    <row r="1043" spans="1:11" x14ac:dyDescent="0.25">
      <c r="A1043" s="3">
        <v>42986</v>
      </c>
      <c r="B1043">
        <v>2461.429932</v>
      </c>
      <c r="D1043">
        <f t="shared" si="81"/>
        <v>-1.4888506973723228E-3</v>
      </c>
      <c r="F1043">
        <f t="shared" si="84"/>
        <v>2.5059424791968157E-5</v>
      </c>
      <c r="H1043">
        <f t="shared" si="82"/>
        <v>10.505803767096051</v>
      </c>
      <c r="I1043" s="6">
        <f t="shared" si="80"/>
        <v>1040</v>
      </c>
      <c r="K1043">
        <f t="shared" si="83"/>
        <v>7.9466817273475696E-2</v>
      </c>
    </row>
    <row r="1044" spans="1:11" x14ac:dyDescent="0.25">
      <c r="A1044" s="3">
        <v>42989</v>
      </c>
      <c r="B1044">
        <v>2488.110107</v>
      </c>
      <c r="D1044">
        <f t="shared" si="81"/>
        <v>1.0839298999797799E-2</v>
      </c>
      <c r="F1044">
        <f t="shared" si="84"/>
        <v>2.3741078787985483E-5</v>
      </c>
      <c r="H1044">
        <f t="shared" si="82"/>
        <v>5.6994804729351154</v>
      </c>
      <c r="I1044" s="6">
        <f t="shared" si="80"/>
        <v>1041</v>
      </c>
      <c r="K1044">
        <f t="shared" si="83"/>
        <v>7.7348250494580301E-2</v>
      </c>
    </row>
    <row r="1045" spans="1:11" x14ac:dyDescent="0.25">
      <c r="A1045" s="3">
        <v>42990</v>
      </c>
      <c r="B1045">
        <v>2496.4799800000001</v>
      </c>
      <c r="D1045">
        <f t="shared" si="81"/>
        <v>3.3639479926762333E-3</v>
      </c>
      <c r="F1045">
        <f t="shared" si="84"/>
        <v>2.9151725728130927E-5</v>
      </c>
      <c r="H1045">
        <f t="shared" si="82"/>
        <v>10.054815443466033</v>
      </c>
      <c r="I1045" s="6">
        <f t="shared" si="80"/>
        <v>1042</v>
      </c>
      <c r="K1045">
        <f t="shared" si="83"/>
        <v>8.57101795791433E-2</v>
      </c>
    </row>
    <row r="1046" spans="1:11" x14ac:dyDescent="0.25">
      <c r="A1046" s="3">
        <v>42991</v>
      </c>
      <c r="B1046">
        <v>2498.3701169999999</v>
      </c>
      <c r="D1046">
        <f t="shared" si="81"/>
        <v>7.571208321886354E-4</v>
      </c>
      <c r="F1046">
        <f t="shared" si="84"/>
        <v>2.8122363379502374E-5</v>
      </c>
      <c r="H1046">
        <f t="shared" si="82"/>
        <v>10.458561956853979</v>
      </c>
      <c r="I1046" s="6">
        <f t="shared" si="80"/>
        <v>1043</v>
      </c>
      <c r="K1046">
        <f t="shared" si="83"/>
        <v>8.41833449777009E-2</v>
      </c>
    </row>
    <row r="1047" spans="1:11" x14ac:dyDescent="0.25">
      <c r="A1047" s="3">
        <v>42992</v>
      </c>
      <c r="B1047">
        <v>2495.6201169999999</v>
      </c>
      <c r="D1047">
        <f t="shared" si="81"/>
        <v>-1.1007176163722904E-3</v>
      </c>
      <c r="F1047">
        <f t="shared" si="84"/>
        <v>2.6532393262833488E-5</v>
      </c>
      <c r="H1047">
        <f t="shared" si="82"/>
        <v>10.491480030992015</v>
      </c>
      <c r="I1047" s="6">
        <f t="shared" si="80"/>
        <v>1044</v>
      </c>
      <c r="K1047">
        <f t="shared" si="83"/>
        <v>8.1768961728971704E-2</v>
      </c>
    </row>
    <row r="1048" spans="1:11" x14ac:dyDescent="0.25">
      <c r="A1048" s="3">
        <v>42993</v>
      </c>
      <c r="B1048">
        <v>2500.2299800000001</v>
      </c>
      <c r="D1048">
        <f t="shared" si="81"/>
        <v>1.8471813753215278E-3</v>
      </c>
      <c r="F1048">
        <f t="shared" si="84"/>
        <v>2.5071028221746528E-5</v>
      </c>
      <c r="H1048">
        <f t="shared" si="82"/>
        <v>10.457701138948373</v>
      </c>
      <c r="I1048" s="6">
        <f t="shared" si="80"/>
        <v>1045</v>
      </c>
      <c r="K1048">
        <f t="shared" si="83"/>
        <v>7.9485213164966262E-2</v>
      </c>
    </row>
    <row r="1049" spans="1:11" x14ac:dyDescent="0.25">
      <c r="A1049" s="3">
        <v>42996</v>
      </c>
      <c r="B1049">
        <v>2503.8701169999999</v>
      </c>
      <c r="D1049">
        <f t="shared" si="81"/>
        <v>1.4559208669275567E-3</v>
      </c>
      <c r="F1049">
        <f t="shared" si="84"/>
        <v>2.3821003985526377E-5</v>
      </c>
      <c r="H1049">
        <f t="shared" si="82"/>
        <v>10.555958117641476</v>
      </c>
      <c r="I1049" s="6">
        <f t="shared" si="80"/>
        <v>1046</v>
      </c>
      <c r="K1049">
        <f t="shared" si="83"/>
        <v>7.7478338936457891E-2</v>
      </c>
    </row>
    <row r="1050" spans="1:11" x14ac:dyDescent="0.25">
      <c r="A1050" s="3">
        <v>42997</v>
      </c>
      <c r="B1050">
        <v>2506.6499020000001</v>
      </c>
      <c r="D1050">
        <f t="shared" si="81"/>
        <v>1.1101953656169517E-3</v>
      </c>
      <c r="F1050">
        <f t="shared" si="84"/>
        <v>2.2568535606754621E-5</v>
      </c>
      <c r="H1050">
        <f t="shared" si="82"/>
        <v>10.644340926200746</v>
      </c>
      <c r="I1050" s="6">
        <f t="shared" si="80"/>
        <v>1047</v>
      </c>
      <c r="K1050">
        <f t="shared" si="83"/>
        <v>7.5413997194832244E-2</v>
      </c>
    </row>
    <row r="1051" spans="1:11" x14ac:dyDescent="0.25">
      <c r="A1051" s="3">
        <v>42998</v>
      </c>
      <c r="B1051">
        <v>2508.23999</v>
      </c>
      <c r="D1051">
        <f t="shared" si="81"/>
        <v>6.3434785955997588E-4</v>
      </c>
      <c r="F1051">
        <f t="shared" si="84"/>
        <v>2.1337149947497696E-5</v>
      </c>
      <c r="H1051">
        <f t="shared" si="82"/>
        <v>10.736201880356051</v>
      </c>
      <c r="I1051" s="6">
        <f t="shared" si="80"/>
        <v>1048</v>
      </c>
      <c r="K1051">
        <f t="shared" si="83"/>
        <v>7.332776954721465E-2</v>
      </c>
    </row>
    <row r="1052" spans="1:11" x14ac:dyDescent="0.25">
      <c r="A1052" s="3">
        <v>42999</v>
      </c>
      <c r="B1052">
        <v>2500.6000979999999</v>
      </c>
      <c r="D1052">
        <f t="shared" si="81"/>
        <v>-3.0459174682085127E-3</v>
      </c>
      <c r="F1052">
        <f t="shared" si="84"/>
        <v>2.0128921973123522E-5</v>
      </c>
      <c r="H1052">
        <f t="shared" si="82"/>
        <v>10.352443280541952</v>
      </c>
      <c r="I1052" s="6">
        <f t="shared" si="80"/>
        <v>1049</v>
      </c>
      <c r="K1052">
        <f t="shared" si="83"/>
        <v>7.1221403645443035E-2</v>
      </c>
    </row>
    <row r="1053" spans="1:11" x14ac:dyDescent="0.25">
      <c r="A1053" s="3">
        <v>43000</v>
      </c>
      <c r="B1053">
        <v>2502.219971</v>
      </c>
      <c r="D1053">
        <f t="shared" si="81"/>
        <v>6.4779370411753774E-4</v>
      </c>
      <c r="F1053">
        <f t="shared" si="84"/>
        <v>1.9502649718906897E-5</v>
      </c>
      <c r="H1053">
        <f t="shared" si="82"/>
        <v>10.823443312484898</v>
      </c>
      <c r="I1053" s="6">
        <f t="shared" si="80"/>
        <v>1050</v>
      </c>
      <c r="K1053">
        <f t="shared" si="83"/>
        <v>7.0104691206541503E-2</v>
      </c>
    </row>
    <row r="1054" spans="1:11" x14ac:dyDescent="0.25">
      <c r="A1054" s="3">
        <v>43003</v>
      </c>
      <c r="B1054">
        <v>2496.6599120000001</v>
      </c>
      <c r="D1054">
        <f t="shared" si="81"/>
        <v>-2.2220504449806063E-3</v>
      </c>
      <c r="F1054">
        <f t="shared" si="84"/>
        <v>1.8401293019310708E-5</v>
      </c>
      <c r="H1054">
        <f t="shared" si="82"/>
        <v>10.634765643032397</v>
      </c>
      <c r="I1054" s="6">
        <f t="shared" si="80"/>
        <v>1051</v>
      </c>
      <c r="K1054">
        <f t="shared" si="83"/>
        <v>6.8096445141184125E-2</v>
      </c>
    </row>
    <row r="1055" spans="1:11" x14ac:dyDescent="0.25">
      <c r="A1055" s="3">
        <v>43004</v>
      </c>
      <c r="B1055">
        <v>2496.8400879999999</v>
      </c>
      <c r="D1055">
        <f t="shared" si="81"/>
        <v>7.2166817408268093E-5</v>
      </c>
      <c r="F1055">
        <f t="shared" si="84"/>
        <v>1.7624244363166843E-5</v>
      </c>
      <c r="H1055">
        <f t="shared" si="82"/>
        <v>10.945939578355453</v>
      </c>
      <c r="I1055" s="6">
        <f t="shared" si="80"/>
        <v>1052</v>
      </c>
      <c r="K1055">
        <f t="shared" si="83"/>
        <v>6.6643151032330733E-2</v>
      </c>
    </row>
    <row r="1056" spans="1:11" x14ac:dyDescent="0.25">
      <c r="A1056" s="3">
        <v>43005</v>
      </c>
      <c r="B1056">
        <v>2507.040039</v>
      </c>
      <c r="D1056">
        <f t="shared" si="81"/>
        <v>4.0851438780648321E-3</v>
      </c>
      <c r="F1056">
        <f t="shared" si="84"/>
        <v>1.6607379591967944E-5</v>
      </c>
      <c r="H1056">
        <f t="shared" si="82"/>
        <v>10.000784798594562</v>
      </c>
      <c r="I1056" s="6">
        <f t="shared" si="80"/>
        <v>1053</v>
      </c>
      <c r="K1056">
        <f t="shared" si="83"/>
        <v>6.469203704611505E-2</v>
      </c>
    </row>
    <row r="1057" spans="1:11" x14ac:dyDescent="0.25">
      <c r="A1057" s="3">
        <v>43006</v>
      </c>
      <c r="B1057">
        <v>2510.0600589999999</v>
      </c>
      <c r="D1057">
        <f t="shared" si="81"/>
        <v>1.2046157831625804E-3</v>
      </c>
      <c r="F1057">
        <f t="shared" si="84"/>
        <v>1.6612055631576927E-5</v>
      </c>
      <c r="H1057">
        <f t="shared" si="82"/>
        <v>10.91802970865923</v>
      </c>
      <c r="I1057" s="6">
        <f t="shared" si="80"/>
        <v>1054</v>
      </c>
      <c r="K1057">
        <f t="shared" si="83"/>
        <v>6.4701143878276107E-2</v>
      </c>
    </row>
    <row r="1058" spans="1:11" x14ac:dyDescent="0.25">
      <c r="A1058" s="3">
        <v>43007</v>
      </c>
      <c r="B1058">
        <v>2519.360107</v>
      </c>
      <c r="D1058">
        <f t="shared" si="81"/>
        <v>3.7051097509217252E-3</v>
      </c>
      <c r="F1058">
        <f t="shared" si="84"/>
        <v>1.5737056441284564E-5</v>
      </c>
      <c r="H1058">
        <f t="shared" si="82"/>
        <v>10.18716667620706</v>
      </c>
      <c r="I1058" s="6">
        <f t="shared" si="80"/>
        <v>1055</v>
      </c>
      <c r="K1058">
        <f t="shared" si="83"/>
        <v>6.297410756178852E-2</v>
      </c>
    </row>
    <row r="1059" spans="1:11" x14ac:dyDescent="0.25">
      <c r="A1059" s="3">
        <v>43010</v>
      </c>
      <c r="B1059">
        <v>2529.1201169999999</v>
      </c>
      <c r="D1059">
        <f t="shared" si="81"/>
        <v>3.8740035506960443E-3</v>
      </c>
      <c r="F1059">
        <f t="shared" si="84"/>
        <v>1.5621096456677628E-5</v>
      </c>
      <c r="H1059">
        <f t="shared" si="82"/>
        <v>10.106142375601085</v>
      </c>
      <c r="I1059" s="6">
        <f t="shared" si="80"/>
        <v>1056</v>
      </c>
      <c r="K1059">
        <f t="shared" si="83"/>
        <v>6.2741663247659937E-2</v>
      </c>
    </row>
    <row r="1060" spans="1:11" x14ac:dyDescent="0.25">
      <c r="A1060" s="3">
        <v>43011</v>
      </c>
      <c r="B1060">
        <v>2534.580078</v>
      </c>
      <c r="D1060">
        <f t="shared" si="81"/>
        <v>2.1588381521699079E-3</v>
      </c>
      <c r="F1060">
        <f t="shared" si="84"/>
        <v>1.5585706649113489E-5</v>
      </c>
      <c r="H1060">
        <f t="shared" si="82"/>
        <v>10.770127054330873</v>
      </c>
      <c r="I1060" s="6">
        <f t="shared" si="80"/>
        <v>1057</v>
      </c>
      <c r="K1060">
        <f t="shared" si="83"/>
        <v>6.2670551901005303E-2</v>
      </c>
    </row>
    <row r="1061" spans="1:11" x14ac:dyDescent="0.25">
      <c r="A1061" s="3">
        <v>43012</v>
      </c>
      <c r="B1061">
        <v>2537.73999</v>
      </c>
      <c r="D1061">
        <f t="shared" si="81"/>
        <v>1.2467201282878846E-3</v>
      </c>
      <c r="F1061">
        <f t="shared" si="84"/>
        <v>1.4955174194965611E-5</v>
      </c>
      <c r="H1061">
        <f t="shared" si="82"/>
        <v>11.006521892434312</v>
      </c>
      <c r="I1061" s="6">
        <f t="shared" si="80"/>
        <v>1058</v>
      </c>
      <c r="K1061">
        <f t="shared" si="83"/>
        <v>6.1389770297105149E-2</v>
      </c>
    </row>
    <row r="1062" spans="1:11" x14ac:dyDescent="0.25">
      <c r="A1062" s="3">
        <v>43013</v>
      </c>
      <c r="B1062">
        <v>2552.070068</v>
      </c>
      <c r="D1062">
        <f t="shared" si="81"/>
        <v>5.6467873211865005E-3</v>
      </c>
      <c r="F1062">
        <f t="shared" si="84"/>
        <v>1.418175700208118E-5</v>
      </c>
      <c r="H1062">
        <f t="shared" si="82"/>
        <v>8.9151580433952944</v>
      </c>
      <c r="I1062" s="6">
        <f t="shared" si="80"/>
        <v>1059</v>
      </c>
      <c r="K1062">
        <f t="shared" si="83"/>
        <v>5.9781291091147049E-2</v>
      </c>
    </row>
    <row r="1063" spans="1:11" x14ac:dyDescent="0.25">
      <c r="A1063" s="3">
        <v>43014</v>
      </c>
      <c r="B1063">
        <v>2549.330078</v>
      </c>
      <c r="D1063">
        <f t="shared" si="81"/>
        <v>-1.0736343152785389E-3</v>
      </c>
      <c r="F1063">
        <f t="shared" si="84"/>
        <v>1.5203551340173032E-5</v>
      </c>
      <c r="H1063">
        <f t="shared" si="82"/>
        <v>11.018164319871536</v>
      </c>
      <c r="I1063" s="6">
        <f t="shared" si="80"/>
        <v>1060</v>
      </c>
      <c r="K1063">
        <f t="shared" si="83"/>
        <v>6.1897455018147585E-2</v>
      </c>
    </row>
    <row r="1064" spans="1:11" x14ac:dyDescent="0.25">
      <c r="A1064" s="3">
        <v>43017</v>
      </c>
      <c r="B1064">
        <v>2544.7299800000001</v>
      </c>
      <c r="D1064">
        <f t="shared" si="81"/>
        <v>-1.8044340510071403E-3</v>
      </c>
      <c r="F1064">
        <f t="shared" si="84"/>
        <v>1.4392620197646175E-5</v>
      </c>
      <c r="H1064">
        <f t="shared" si="82"/>
        <v>10.922569153311663</v>
      </c>
      <c r="I1064" s="6">
        <f t="shared" si="80"/>
        <v>1061</v>
      </c>
      <c r="K1064">
        <f t="shared" si="83"/>
        <v>6.0224083968183656E-2</v>
      </c>
    </row>
    <row r="1065" spans="1:11" x14ac:dyDescent="0.25">
      <c r="A1065" s="3">
        <v>43018</v>
      </c>
      <c r="B1065">
        <v>2550.639893</v>
      </c>
      <c r="D1065">
        <f t="shared" si="81"/>
        <v>2.3224126121231771E-3</v>
      </c>
      <c r="F1065">
        <f t="shared" si="84"/>
        <v>1.3749880458500726E-5</v>
      </c>
      <c r="H1065">
        <f t="shared" si="82"/>
        <v>10.80221517451305</v>
      </c>
      <c r="I1065" s="6">
        <f t="shared" si="80"/>
        <v>1062</v>
      </c>
      <c r="K1065">
        <f t="shared" si="83"/>
        <v>5.8863994729734262E-2</v>
      </c>
    </row>
    <row r="1066" spans="1:11" x14ac:dyDescent="0.25">
      <c r="A1066" s="3">
        <v>43019</v>
      </c>
      <c r="B1066">
        <v>2555.23999</v>
      </c>
      <c r="D1066">
        <f t="shared" si="81"/>
        <v>1.8035070386158997E-3</v>
      </c>
      <c r="F1066">
        <f t="shared" si="84"/>
        <v>1.3267606245623715E-5</v>
      </c>
      <c r="H1066">
        <f t="shared" si="82"/>
        <v>10.985028785575935</v>
      </c>
      <c r="I1066" s="6">
        <f t="shared" si="80"/>
        <v>1063</v>
      </c>
      <c r="K1066">
        <f t="shared" si="83"/>
        <v>5.7822459078606954E-2</v>
      </c>
    </row>
    <row r="1067" spans="1:11" x14ac:dyDescent="0.25">
      <c r="A1067" s="3">
        <v>43020</v>
      </c>
      <c r="B1067">
        <v>2550.929932</v>
      </c>
      <c r="D1067">
        <f t="shared" si="81"/>
        <v>-1.6867527186751748E-3</v>
      </c>
      <c r="F1067">
        <f t="shared" si="84"/>
        <v>1.2689602512608346E-5</v>
      </c>
      <c r="H1067">
        <f t="shared" si="82"/>
        <v>11.050517681993973</v>
      </c>
      <c r="I1067" s="6">
        <f t="shared" si="80"/>
        <v>1064</v>
      </c>
      <c r="K1067">
        <f t="shared" si="83"/>
        <v>5.6548915402307262E-2</v>
      </c>
    </row>
    <row r="1068" spans="1:11" x14ac:dyDescent="0.25">
      <c r="A1068" s="3">
        <v>43021</v>
      </c>
      <c r="B1068">
        <v>2553.169922</v>
      </c>
      <c r="D1068">
        <f t="shared" si="81"/>
        <v>8.7810722352684139E-4</v>
      </c>
      <c r="F1068">
        <f t="shared" si="84"/>
        <v>1.2121439061604676E-5</v>
      </c>
      <c r="H1068">
        <f t="shared" si="82"/>
        <v>11.256922576480855</v>
      </c>
      <c r="I1068" s="6">
        <f t="shared" si="80"/>
        <v>1065</v>
      </c>
      <c r="K1068">
        <f t="shared" si="83"/>
        <v>5.526845975350117E-2</v>
      </c>
    </row>
    <row r="1069" spans="1:11" x14ac:dyDescent="0.25">
      <c r="A1069" s="3">
        <v>43024</v>
      </c>
      <c r="B1069">
        <v>2557.639893</v>
      </c>
      <c r="D1069">
        <f t="shared" si="81"/>
        <v>1.7507534306602202E-3</v>
      </c>
      <c r="F1069">
        <f t="shared" si="84"/>
        <v>1.1466364181306598E-5</v>
      </c>
      <c r="H1069">
        <f t="shared" si="82"/>
        <v>11.108777101032471</v>
      </c>
      <c r="I1069" s="6">
        <f t="shared" si="80"/>
        <v>1066</v>
      </c>
      <c r="K1069">
        <f t="shared" si="83"/>
        <v>5.3754290746779114E-2</v>
      </c>
    </row>
    <row r="1070" spans="1:11" x14ac:dyDescent="0.25">
      <c r="A1070" s="3">
        <v>43025</v>
      </c>
      <c r="B1070">
        <v>2559.360107</v>
      </c>
      <c r="D1070">
        <f t="shared" si="81"/>
        <v>6.7257865530952665E-4</v>
      </c>
      <c r="F1070">
        <f t="shared" si="84"/>
        <v>1.0981495927517125E-5</v>
      </c>
      <c r="H1070">
        <f t="shared" si="82"/>
        <v>11.37810577294996</v>
      </c>
      <c r="I1070" s="6">
        <f t="shared" si="80"/>
        <v>1067</v>
      </c>
      <c r="K1070">
        <f t="shared" si="83"/>
        <v>5.2605484255297139E-2</v>
      </c>
    </row>
    <row r="1071" spans="1:11" x14ac:dyDescent="0.25">
      <c r="A1071" s="3">
        <v>43026</v>
      </c>
      <c r="B1071">
        <v>2561.26001</v>
      </c>
      <c r="D1071">
        <f t="shared" si="81"/>
        <v>7.423351621382425E-4</v>
      </c>
      <c r="F1071">
        <f t="shared" si="84"/>
        <v>1.0373817668436461E-5</v>
      </c>
      <c r="H1071">
        <f t="shared" si="82"/>
        <v>11.423105043659401</v>
      </c>
      <c r="I1071" s="6">
        <f t="shared" si="80"/>
        <v>1068</v>
      </c>
      <c r="K1071">
        <f t="shared" si="83"/>
        <v>5.112926806092561E-2</v>
      </c>
    </row>
    <row r="1072" spans="1:11" x14ac:dyDescent="0.25">
      <c r="A1072" s="3">
        <v>43027</v>
      </c>
      <c r="B1072">
        <v>2562.1000979999999</v>
      </c>
      <c r="D1072">
        <f t="shared" si="81"/>
        <v>3.2799793723399577E-4</v>
      </c>
      <c r="F1072">
        <f t="shared" si="84"/>
        <v>9.8069072805394958E-6</v>
      </c>
      <c r="H1072">
        <f t="shared" si="82"/>
        <v>11.521453506898061</v>
      </c>
      <c r="I1072" s="6">
        <f t="shared" si="80"/>
        <v>1069</v>
      </c>
      <c r="K1072">
        <f t="shared" si="83"/>
        <v>4.9712580245808533E-2</v>
      </c>
    </row>
    <row r="1073" spans="1:11" x14ac:dyDescent="0.25">
      <c r="A1073" s="3">
        <v>43028</v>
      </c>
      <c r="B1073">
        <v>2575.209961</v>
      </c>
      <c r="D1073">
        <f t="shared" si="81"/>
        <v>5.1168426285272059E-3</v>
      </c>
      <c r="F1073">
        <f t="shared" si="84"/>
        <v>9.2471206186089523E-6</v>
      </c>
      <c r="H1073">
        <f t="shared" si="82"/>
        <v>8.7598220045150299</v>
      </c>
      <c r="I1073" s="6">
        <f t="shared" si="80"/>
        <v>1070</v>
      </c>
      <c r="K1073">
        <f t="shared" si="83"/>
        <v>4.8272915759144441E-2</v>
      </c>
    </row>
    <row r="1074" spans="1:11" x14ac:dyDescent="0.25">
      <c r="A1074" s="3">
        <v>43031</v>
      </c>
      <c r="B1074">
        <v>2564.9799800000001</v>
      </c>
      <c r="D1074">
        <f t="shared" si="81"/>
        <v>-3.9724842459165806E-3</v>
      </c>
      <c r="F1074">
        <f t="shared" si="84"/>
        <v>1.0224504497593419E-5</v>
      </c>
      <c r="H1074">
        <f t="shared" si="82"/>
        <v>9.9473105201529943</v>
      </c>
      <c r="I1074" s="6">
        <f t="shared" si="80"/>
        <v>1071</v>
      </c>
      <c r="K1074">
        <f t="shared" si="83"/>
        <v>5.0759975703240263E-2</v>
      </c>
    </row>
    <row r="1075" spans="1:11" x14ac:dyDescent="0.25">
      <c r="A1075" s="3">
        <v>43032</v>
      </c>
      <c r="B1075">
        <v>2569.1298830000001</v>
      </c>
      <c r="D1075">
        <f t="shared" si="81"/>
        <v>1.6179085343192405E-3</v>
      </c>
      <c r="F1075">
        <f t="shared" si="84"/>
        <v>1.0545170695762468E-5</v>
      </c>
      <c r="H1075">
        <f t="shared" si="82"/>
        <v>11.21161252800794</v>
      </c>
      <c r="I1075" s="6">
        <f t="shared" si="80"/>
        <v>1072</v>
      </c>
      <c r="K1075">
        <f t="shared" si="83"/>
        <v>5.154981101160451E-2</v>
      </c>
    </row>
    <row r="1076" spans="1:11" x14ac:dyDescent="0.25">
      <c r="A1076" s="3">
        <v>43033</v>
      </c>
      <c r="B1076">
        <v>2557.1499020000001</v>
      </c>
      <c r="D1076">
        <f t="shared" si="81"/>
        <v>-4.6630499607169737E-3</v>
      </c>
      <c r="F1076">
        <f t="shared" si="84"/>
        <v>1.0087640628842341E-5</v>
      </c>
      <c r="H1076">
        <f t="shared" si="82"/>
        <v>9.3486871365828677</v>
      </c>
      <c r="I1076" s="6">
        <f t="shared" si="80"/>
        <v>1073</v>
      </c>
      <c r="K1076">
        <f t="shared" si="83"/>
        <v>5.0419097953734456E-2</v>
      </c>
    </row>
    <row r="1077" spans="1:11" x14ac:dyDescent="0.25">
      <c r="A1077" s="3">
        <v>43034</v>
      </c>
      <c r="B1077">
        <v>2560.3999020000001</v>
      </c>
      <c r="D1077">
        <f t="shared" si="81"/>
        <v>1.2709462192490584E-3</v>
      </c>
      <c r="F1077">
        <f t="shared" si="84"/>
        <v>1.0760377577634837E-5</v>
      </c>
      <c r="H1077">
        <f t="shared" si="82"/>
        <v>11.289523963936146</v>
      </c>
      <c r="I1077" s="6">
        <f t="shared" si="80"/>
        <v>1074</v>
      </c>
      <c r="K1077">
        <f t="shared" si="83"/>
        <v>5.2073171111081555E-2</v>
      </c>
    </row>
    <row r="1078" spans="1:11" x14ac:dyDescent="0.25">
      <c r="A1078" s="3">
        <v>43035</v>
      </c>
      <c r="B1078">
        <v>2581.070068</v>
      </c>
      <c r="D1078">
        <f t="shared" si="81"/>
        <v>8.0730224930308098E-3</v>
      </c>
      <c r="F1078">
        <f t="shared" si="84"/>
        <v>1.0232578968878238E-5</v>
      </c>
      <c r="H1078">
        <f t="shared" si="82"/>
        <v>5.1206996867012338</v>
      </c>
      <c r="I1078" s="6">
        <f t="shared" si="80"/>
        <v>1075</v>
      </c>
      <c r="K1078">
        <f t="shared" si="83"/>
        <v>5.0780014771141177E-2</v>
      </c>
    </row>
    <row r="1079" spans="1:11" x14ac:dyDescent="0.25">
      <c r="A1079" s="3">
        <v>43038</v>
      </c>
      <c r="B1079">
        <v>2572.830078</v>
      </c>
      <c r="D1079">
        <f t="shared" si="81"/>
        <v>-3.1924704804255763E-3</v>
      </c>
      <c r="F1079">
        <f t="shared" si="84"/>
        <v>1.3403449470148379E-5</v>
      </c>
      <c r="H1079">
        <f t="shared" si="82"/>
        <v>10.459607056442074</v>
      </c>
      <c r="I1079" s="6">
        <f t="shared" si="80"/>
        <v>1076</v>
      </c>
      <c r="K1079">
        <f t="shared" si="83"/>
        <v>5.8117719040559318E-2</v>
      </c>
    </row>
    <row r="1080" spans="1:11" x14ac:dyDescent="0.25">
      <c r="A1080" s="3">
        <v>43039</v>
      </c>
      <c r="B1080">
        <v>2575.26001</v>
      </c>
      <c r="D1080">
        <f t="shared" si="81"/>
        <v>9.4445879686268501E-4</v>
      </c>
      <c r="F1080">
        <f t="shared" si="84"/>
        <v>1.3218096296784426E-5</v>
      </c>
      <c r="H1080">
        <f t="shared" si="82"/>
        <v>11.166440309993931</v>
      </c>
      <c r="I1080" s="6">
        <f t="shared" si="80"/>
        <v>1077</v>
      </c>
      <c r="K1080">
        <f t="shared" si="83"/>
        <v>5.7714471900812497E-2</v>
      </c>
    </row>
    <row r="1081" spans="1:11" x14ac:dyDescent="0.25">
      <c r="A1081" s="3">
        <v>43040</v>
      </c>
      <c r="B1081">
        <v>2579.360107</v>
      </c>
      <c r="D1081">
        <f t="shared" si="81"/>
        <v>1.5921099166992482E-3</v>
      </c>
      <c r="F1081">
        <f t="shared" si="84"/>
        <v>1.2506708318025285E-5</v>
      </c>
      <c r="H1081">
        <f t="shared" si="82"/>
        <v>11.086569042611949</v>
      </c>
      <c r="I1081" s="6">
        <f t="shared" si="80"/>
        <v>1078</v>
      </c>
      <c r="K1081">
        <f t="shared" si="83"/>
        <v>5.6139918918202684E-2</v>
      </c>
    </row>
    <row r="1082" spans="1:11" x14ac:dyDescent="0.25">
      <c r="A1082" s="3">
        <v>43041</v>
      </c>
      <c r="B1082">
        <v>2579.8500979999999</v>
      </c>
      <c r="D1082">
        <f t="shared" si="81"/>
        <v>1.8996610774515562E-4</v>
      </c>
      <c r="F1082">
        <f t="shared" si="84"/>
        <v>1.1931190573071065E-5</v>
      </c>
      <c r="H1082">
        <f t="shared" si="82"/>
        <v>11.333329926653468</v>
      </c>
      <c r="I1082" s="6">
        <f t="shared" si="80"/>
        <v>1079</v>
      </c>
      <c r="K1082">
        <f t="shared" si="83"/>
        <v>5.4833019471974262E-2</v>
      </c>
    </row>
    <row r="1083" spans="1:11" x14ac:dyDescent="0.25">
      <c r="A1083" s="3">
        <v>43042</v>
      </c>
      <c r="B1083">
        <v>2587.8400879999999</v>
      </c>
      <c r="D1083">
        <f t="shared" si="81"/>
        <v>3.0970752937134545E-3</v>
      </c>
      <c r="F1083">
        <f t="shared" si="84"/>
        <v>1.1244676768697516E-5</v>
      </c>
      <c r="H1083">
        <f t="shared" si="82"/>
        <v>10.542600946758641</v>
      </c>
      <c r="I1083" s="6">
        <f t="shared" si="80"/>
        <v>1080</v>
      </c>
      <c r="K1083">
        <f t="shared" si="83"/>
        <v>5.3232119492950626E-2</v>
      </c>
    </row>
    <row r="1084" spans="1:11" x14ac:dyDescent="0.25">
      <c r="A1084" s="3">
        <v>43045</v>
      </c>
      <c r="B1084">
        <v>2591.1298830000001</v>
      </c>
      <c r="D1084">
        <f t="shared" si="81"/>
        <v>1.2712512706079312E-3</v>
      </c>
      <c r="F1084">
        <f t="shared" si="84"/>
        <v>1.1149287016318723E-5</v>
      </c>
      <c r="H1084">
        <f t="shared" si="82"/>
        <v>11.259185846342424</v>
      </c>
      <c r="I1084" s="6">
        <f t="shared" si="80"/>
        <v>1081</v>
      </c>
      <c r="K1084">
        <f t="shared" si="83"/>
        <v>5.300585182894732E-2</v>
      </c>
    </row>
    <row r="1085" spans="1:11" x14ac:dyDescent="0.25">
      <c r="A1085" s="3">
        <v>43046</v>
      </c>
      <c r="B1085">
        <v>2590.639893</v>
      </c>
      <c r="D1085">
        <f t="shared" si="81"/>
        <v>-1.8910283240326255E-4</v>
      </c>
      <c r="F1085">
        <f t="shared" si="84"/>
        <v>1.0599087651872854E-5</v>
      </c>
      <c r="H1085">
        <f t="shared" si="82"/>
        <v>11.451368767037859</v>
      </c>
      <c r="I1085" s="6">
        <f t="shared" si="80"/>
        <v>1082</v>
      </c>
      <c r="K1085">
        <f t="shared" si="83"/>
        <v>5.1681428852847704E-2</v>
      </c>
    </row>
    <row r="1086" spans="1:11" x14ac:dyDescent="0.25">
      <c r="A1086" s="3">
        <v>43047</v>
      </c>
      <c r="B1086">
        <v>2594.3798830000001</v>
      </c>
      <c r="D1086">
        <f t="shared" si="81"/>
        <v>1.4436549093934741E-3</v>
      </c>
      <c r="F1086">
        <f t="shared" si="84"/>
        <v>9.9894359271476988E-6</v>
      </c>
      <c r="H1086">
        <f t="shared" si="82"/>
        <v>11.305348078055314</v>
      </c>
      <c r="I1086" s="6">
        <f t="shared" si="80"/>
        <v>1083</v>
      </c>
      <c r="K1086">
        <f t="shared" si="83"/>
        <v>5.0173078973102893E-2</v>
      </c>
    </row>
    <row r="1087" spans="1:11" x14ac:dyDescent="0.25">
      <c r="A1087" s="3">
        <v>43048</v>
      </c>
      <c r="B1087">
        <v>2584.6201169999999</v>
      </c>
      <c r="D1087">
        <f t="shared" si="81"/>
        <v>-3.7618877882734979E-3</v>
      </c>
      <c r="F1087">
        <f t="shared" si="84"/>
        <v>9.5331897793910733E-6</v>
      </c>
      <c r="H1087">
        <f t="shared" si="82"/>
        <v>10.076254316319321</v>
      </c>
      <c r="I1087" s="6">
        <f t="shared" si="80"/>
        <v>1084</v>
      </c>
      <c r="K1087">
        <f t="shared" si="83"/>
        <v>4.9013914599902654E-2</v>
      </c>
    </row>
    <row r="1088" spans="1:11" x14ac:dyDescent="0.25">
      <c r="A1088" s="3">
        <v>43049</v>
      </c>
      <c r="B1088">
        <v>2582.3000489999999</v>
      </c>
      <c r="D1088">
        <f t="shared" si="81"/>
        <v>-8.9764371357324384E-4</v>
      </c>
      <c r="F1088">
        <f t="shared" si="84"/>
        <v>9.7997481579918803E-6</v>
      </c>
      <c r="H1088">
        <f t="shared" si="82"/>
        <v>11.45093091734212</v>
      </c>
      <c r="I1088" s="6">
        <f t="shared" si="80"/>
        <v>1085</v>
      </c>
      <c r="K1088">
        <f t="shared" si="83"/>
        <v>4.9694431637900376E-2</v>
      </c>
    </row>
    <row r="1089" spans="1:11" x14ac:dyDescent="0.25">
      <c r="A1089" s="3">
        <v>43052</v>
      </c>
      <c r="B1089">
        <v>2584.8400879999999</v>
      </c>
      <c r="D1089">
        <f t="shared" si="81"/>
        <v>9.8363433830379746E-4</v>
      </c>
      <c r="F1089">
        <f t="shared" si="84"/>
        <v>9.2806695182934949E-6</v>
      </c>
      <c r="H1089">
        <f t="shared" si="82"/>
        <v>11.483323988922194</v>
      </c>
      <c r="I1089" s="6">
        <f t="shared" si="80"/>
        <v>1086</v>
      </c>
      <c r="K1089">
        <f t="shared" si="83"/>
        <v>4.8360404450438176E-2</v>
      </c>
    </row>
    <row r="1090" spans="1:11" x14ac:dyDescent="0.25">
      <c r="A1090" s="3">
        <v>43053</v>
      </c>
      <c r="B1090">
        <v>2578.8701169999999</v>
      </c>
      <c r="D1090">
        <f t="shared" si="81"/>
        <v>-2.3096094136404416E-3</v>
      </c>
      <c r="F1090">
        <f t="shared" si="84"/>
        <v>8.8008854970545761E-6</v>
      </c>
      <c r="H1090">
        <f t="shared" si="82"/>
        <v>11.034549246892043</v>
      </c>
      <c r="I1090" s="6">
        <f t="shared" si="80"/>
        <v>1087</v>
      </c>
      <c r="K1090">
        <f t="shared" si="83"/>
        <v>4.7093769707443819E-2</v>
      </c>
    </row>
    <row r="1091" spans="1:11" x14ac:dyDescent="0.25">
      <c r="A1091" s="3">
        <v>43054</v>
      </c>
      <c r="B1091">
        <v>2564.6201169999999</v>
      </c>
      <c r="D1091">
        <f t="shared" si="81"/>
        <v>-5.5256757236680949E-3</v>
      </c>
      <c r="F1091">
        <f t="shared" si="84"/>
        <v>8.6008147874284219E-6</v>
      </c>
      <c r="H1091">
        <f t="shared" si="82"/>
        <v>8.1136303968352514</v>
      </c>
      <c r="I1091" s="6">
        <f t="shared" si="80"/>
        <v>1088</v>
      </c>
      <c r="K1091">
        <f t="shared" si="83"/>
        <v>4.6555400615094729E-2</v>
      </c>
    </row>
    <row r="1092" spans="1:11" x14ac:dyDescent="0.25">
      <c r="A1092" s="3">
        <v>43055</v>
      </c>
      <c r="B1092">
        <v>2585.639893</v>
      </c>
      <c r="D1092">
        <f t="shared" si="81"/>
        <v>8.1960583014486638E-3</v>
      </c>
      <c r="F1092">
        <f t="shared" si="84"/>
        <v>9.8666138844504179E-6</v>
      </c>
      <c r="H1092">
        <f t="shared" si="82"/>
        <v>4.7180027158852225</v>
      </c>
      <c r="I1092" s="6">
        <f t="shared" ref="I1092:I1155" si="85">I1091+1</f>
        <v>1089</v>
      </c>
      <c r="K1092">
        <f t="shared" si="83"/>
        <v>4.986368116055518E-2</v>
      </c>
    </row>
    <row r="1093" spans="1:11" x14ac:dyDescent="0.25">
      <c r="A1093" s="3">
        <v>43056</v>
      </c>
      <c r="B1093">
        <v>2578.8500979999999</v>
      </c>
      <c r="D1093">
        <f t="shared" ref="D1093:D1156" si="86">($B1093-$B1092)/$B1092</f>
        <v>-2.6259631197607532E-3</v>
      </c>
      <c r="F1093">
        <f t="shared" si="84"/>
        <v>1.3174130586662709E-5</v>
      </c>
      <c r="H1093">
        <f t="shared" ref="H1093:H1156" si="87">-LN(F1093)-D1093*D1093/F1093</f>
        <v>10.713829468253872</v>
      </c>
      <c r="I1093" s="6">
        <f t="shared" si="85"/>
        <v>1090</v>
      </c>
      <c r="K1093">
        <f t="shared" ref="K1093:K1156" si="88">SQRT(F1093*252)</f>
        <v>5.7618407716970126E-2</v>
      </c>
    </row>
    <row r="1094" spans="1:11" x14ac:dyDescent="0.25">
      <c r="A1094" s="3">
        <v>43059</v>
      </c>
      <c r="B1094">
        <v>2582.139893</v>
      </c>
      <c r="D1094">
        <f t="shared" si="86"/>
        <v>1.2756829109809469E-3</v>
      </c>
      <c r="F1094">
        <f t="shared" ref="F1094:F1157" si="89">$D$1283*$F1093+(1-$D$1283)*$D1093*$D1093</f>
        <v>1.281177632616827E-5</v>
      </c>
      <c r="H1094">
        <f t="shared" si="87"/>
        <v>11.13812460900712</v>
      </c>
      <c r="I1094" s="6">
        <f t="shared" si="85"/>
        <v>1091</v>
      </c>
      <c r="K1094">
        <f t="shared" si="88"/>
        <v>5.6820486043278481E-2</v>
      </c>
    </row>
    <row r="1095" spans="1:11" x14ac:dyDescent="0.25">
      <c r="A1095" s="3">
        <v>43060</v>
      </c>
      <c r="B1095">
        <v>2599.030029</v>
      </c>
      <c r="D1095">
        <f t="shared" si="86"/>
        <v>6.5411390164366989E-3</v>
      </c>
      <c r="F1095">
        <f t="shared" si="89"/>
        <v>1.2166279504407E-5</v>
      </c>
      <c r="H1095">
        <f t="shared" si="87"/>
        <v>7.8000318978054777</v>
      </c>
      <c r="I1095" s="6">
        <f t="shared" si="85"/>
        <v>1092</v>
      </c>
      <c r="K1095">
        <f t="shared" si="88"/>
        <v>5.5370591789419804E-2</v>
      </c>
    </row>
    <row r="1096" spans="1:11" x14ac:dyDescent="0.25">
      <c r="A1096" s="3">
        <v>43061</v>
      </c>
      <c r="B1096">
        <v>2597.080078</v>
      </c>
      <c r="D1096">
        <f t="shared" si="86"/>
        <v>-7.5026105056212708E-4</v>
      </c>
      <c r="F1096">
        <f t="shared" si="89"/>
        <v>1.393349438382526E-5</v>
      </c>
      <c r="H1096">
        <f t="shared" si="87"/>
        <v>11.14081649365473</v>
      </c>
      <c r="I1096" s="6">
        <f t="shared" si="85"/>
        <v>1093</v>
      </c>
      <c r="K1096">
        <f t="shared" si="88"/>
        <v>5.9255721957663848E-2</v>
      </c>
    </row>
    <row r="1097" spans="1:11" x14ac:dyDescent="0.25">
      <c r="A1097" s="3">
        <v>43063</v>
      </c>
      <c r="B1097">
        <v>2602.419922</v>
      </c>
      <c r="D1097">
        <f t="shared" si="86"/>
        <v>2.0560952452849568E-3</v>
      </c>
      <c r="F1097">
        <f t="shared" si="89"/>
        <v>1.3161823637831399E-5</v>
      </c>
      <c r="H1097">
        <f t="shared" si="87"/>
        <v>10.91699387343175</v>
      </c>
      <c r="I1097" s="6">
        <f t="shared" si="85"/>
        <v>1094</v>
      </c>
      <c r="K1097">
        <f t="shared" si="88"/>
        <v>5.7591488578899508E-2</v>
      </c>
    </row>
    <row r="1098" spans="1:11" x14ac:dyDescent="0.25">
      <c r="A1098" s="3">
        <v>43066</v>
      </c>
      <c r="B1098">
        <v>2601.419922</v>
      </c>
      <c r="D1098">
        <f t="shared" si="86"/>
        <v>-3.8425774086123829E-4</v>
      </c>
      <c r="F1098">
        <f t="shared" si="89"/>
        <v>1.2646189826994237E-5</v>
      </c>
      <c r="H1098">
        <f t="shared" si="87"/>
        <v>11.266478817005311</v>
      </c>
      <c r="I1098" s="6">
        <f t="shared" si="85"/>
        <v>1095</v>
      </c>
      <c r="K1098">
        <f t="shared" si="88"/>
        <v>5.6452102143344035E-2</v>
      </c>
    </row>
    <row r="1099" spans="1:11" x14ac:dyDescent="0.25">
      <c r="A1099" s="3">
        <v>43067</v>
      </c>
      <c r="B1099">
        <v>2627.040039</v>
      </c>
      <c r="D1099">
        <f t="shared" si="86"/>
        <v>9.8485126462408701E-3</v>
      </c>
      <c r="F1099">
        <f t="shared" si="89"/>
        <v>1.1924849537082913E-5</v>
      </c>
      <c r="H1099">
        <f t="shared" si="87"/>
        <v>3.2031817224315287</v>
      </c>
      <c r="I1099" s="6">
        <f t="shared" si="85"/>
        <v>1096</v>
      </c>
      <c r="K1099">
        <f t="shared" si="88"/>
        <v>5.4818446560851157E-2</v>
      </c>
    </row>
    <row r="1100" spans="1:11" x14ac:dyDescent="0.25">
      <c r="A1100" s="3">
        <v>43068</v>
      </c>
      <c r="B1100">
        <v>2626.070068</v>
      </c>
      <c r="D1100">
        <f t="shared" si="86"/>
        <v>-3.6922581521414976E-4</v>
      </c>
      <c r="F1100">
        <f t="shared" si="89"/>
        <v>1.6834482990113045E-5</v>
      </c>
      <c r="H1100">
        <f t="shared" si="87"/>
        <v>10.983983093910551</v>
      </c>
      <c r="I1100" s="6">
        <f t="shared" si="85"/>
        <v>1097</v>
      </c>
      <c r="K1100">
        <f t="shared" si="88"/>
        <v>6.5132862009192313E-2</v>
      </c>
    </row>
    <row r="1101" spans="1:11" x14ac:dyDescent="0.25">
      <c r="A1101" s="3">
        <v>43069</v>
      </c>
      <c r="B1101">
        <v>2647.580078</v>
      </c>
      <c r="D1101">
        <f t="shared" si="86"/>
        <v>8.1909505241731292E-3</v>
      </c>
      <c r="F1101">
        <f t="shared" si="89"/>
        <v>1.5870765931267872E-5</v>
      </c>
      <c r="H1101">
        <f t="shared" si="87"/>
        <v>6.8236573061001264</v>
      </c>
      <c r="I1101" s="6">
        <f t="shared" si="85"/>
        <v>1098</v>
      </c>
      <c r="K1101">
        <f t="shared" si="88"/>
        <v>6.3241070631983323E-2</v>
      </c>
    </row>
    <row r="1102" spans="1:11" x14ac:dyDescent="0.25">
      <c r="A1102" s="3">
        <v>43070</v>
      </c>
      <c r="B1102">
        <v>2642.219971</v>
      </c>
      <c r="D1102">
        <f t="shared" si="86"/>
        <v>-2.0245306438659381E-3</v>
      </c>
      <c r="F1102">
        <f t="shared" si="89"/>
        <v>1.8826928372108076E-5</v>
      </c>
      <c r="H1102">
        <f t="shared" si="87"/>
        <v>10.662516933853809</v>
      </c>
      <c r="I1102" s="6">
        <f t="shared" si="85"/>
        <v>1099</v>
      </c>
      <c r="K1102">
        <f t="shared" si="88"/>
        <v>6.8879503117917712E-2</v>
      </c>
    </row>
    <row r="1103" spans="1:11" x14ac:dyDescent="0.25">
      <c r="A1103" s="3">
        <v>43073</v>
      </c>
      <c r="B1103">
        <v>2639.4399410000001</v>
      </c>
      <c r="D1103">
        <f t="shared" si="86"/>
        <v>-1.0521569099138026E-3</v>
      </c>
      <c r="F1103">
        <f t="shared" si="89"/>
        <v>1.7976905046828719E-5</v>
      </c>
      <c r="H1103">
        <f t="shared" si="87"/>
        <v>10.864841767322536</v>
      </c>
      <c r="I1103" s="6">
        <f t="shared" si="85"/>
        <v>1100</v>
      </c>
      <c r="K1103">
        <f t="shared" si="88"/>
        <v>6.7306612392846188E-2</v>
      </c>
    </row>
    <row r="1104" spans="1:11" x14ac:dyDescent="0.25">
      <c r="A1104" s="3">
        <v>43074</v>
      </c>
      <c r="B1104">
        <v>2629.570068</v>
      </c>
      <c r="D1104">
        <f t="shared" si="86"/>
        <v>-3.7393815432908528E-3</v>
      </c>
      <c r="F1104">
        <f t="shared" si="89"/>
        <v>1.7003277596893433E-5</v>
      </c>
      <c r="H1104">
        <f t="shared" si="87"/>
        <v>10.15973508378717</v>
      </c>
      <c r="I1104" s="6">
        <f t="shared" si="85"/>
        <v>1101</v>
      </c>
      <c r="K1104">
        <f t="shared" si="88"/>
        <v>6.5458581976828259E-2</v>
      </c>
    </row>
    <row r="1105" spans="1:11" x14ac:dyDescent="0.25">
      <c r="A1105" s="3">
        <v>43075</v>
      </c>
      <c r="B1105">
        <v>2629.2700199999999</v>
      </c>
      <c r="D1105">
        <f t="shared" si="86"/>
        <v>-1.1410534507196889E-4</v>
      </c>
      <c r="F1105">
        <f t="shared" si="89"/>
        <v>1.6828963863751134E-5</v>
      </c>
      <c r="H1105">
        <f t="shared" si="87"/>
        <v>10.991635448558087</v>
      </c>
      <c r="I1105" s="6">
        <f t="shared" si="85"/>
        <v>1102</v>
      </c>
      <c r="K1105">
        <f t="shared" si="88"/>
        <v>6.5122184343473041E-2</v>
      </c>
    </row>
    <row r="1106" spans="1:11" x14ac:dyDescent="0.25">
      <c r="A1106" s="3">
        <v>43076</v>
      </c>
      <c r="B1106">
        <v>2636.9799800000001</v>
      </c>
      <c r="D1106">
        <f t="shared" si="86"/>
        <v>2.9323576282972025E-3</v>
      </c>
      <c r="F1106">
        <f t="shared" si="89"/>
        <v>1.5858448758676937E-5</v>
      </c>
      <c r="H1106">
        <f t="shared" si="87"/>
        <v>10.509591107676085</v>
      </c>
      <c r="I1106" s="6">
        <f t="shared" si="85"/>
        <v>1103</v>
      </c>
      <c r="K1106">
        <f t="shared" si="88"/>
        <v>6.3216525427981146E-2</v>
      </c>
    </row>
    <row r="1107" spans="1:11" x14ac:dyDescent="0.25">
      <c r="A1107" s="3">
        <v>43077</v>
      </c>
      <c r="B1107">
        <v>2651.5</v>
      </c>
      <c r="D1107">
        <f t="shared" si="86"/>
        <v>5.5063064983906064E-3</v>
      </c>
      <c r="F1107">
        <f t="shared" si="89"/>
        <v>1.5439460965572719E-5</v>
      </c>
      <c r="H1107">
        <f t="shared" si="87"/>
        <v>9.1148229288361655</v>
      </c>
      <c r="I1107" s="6">
        <f t="shared" si="85"/>
        <v>1104</v>
      </c>
      <c r="K1107">
        <f t="shared" si="88"/>
        <v>6.2375829961005928E-2</v>
      </c>
    </row>
    <row r="1108" spans="1:11" x14ac:dyDescent="0.25">
      <c r="A1108" s="3">
        <v>43080</v>
      </c>
      <c r="B1108">
        <v>2659.98999</v>
      </c>
      <c r="D1108">
        <f t="shared" si="86"/>
        <v>3.2019573826136279E-3</v>
      </c>
      <c r="F1108">
        <f t="shared" si="89"/>
        <v>1.6298242171103692E-5</v>
      </c>
      <c r="H1108">
        <f t="shared" si="87"/>
        <v>10.395395822434068</v>
      </c>
      <c r="I1108" s="6">
        <f t="shared" si="85"/>
        <v>1105</v>
      </c>
      <c r="K1108">
        <f t="shared" si="88"/>
        <v>6.4087104998729105E-2</v>
      </c>
    </row>
    <row r="1109" spans="1:11" x14ac:dyDescent="0.25">
      <c r="A1109" s="3">
        <v>43081</v>
      </c>
      <c r="B1109">
        <v>2664.110107</v>
      </c>
      <c r="D1109">
        <f t="shared" si="86"/>
        <v>1.5489219942515409E-3</v>
      </c>
      <c r="F1109">
        <f t="shared" si="89"/>
        <v>1.5949320100913159E-5</v>
      </c>
      <c r="H1109">
        <f t="shared" si="87"/>
        <v>10.895670430690302</v>
      </c>
      <c r="I1109" s="6">
        <f t="shared" si="85"/>
        <v>1106</v>
      </c>
      <c r="K1109">
        <f t="shared" si="88"/>
        <v>6.3397386897490624E-2</v>
      </c>
    </row>
    <row r="1110" spans="1:11" x14ac:dyDescent="0.25">
      <c r="A1110" s="3">
        <v>43082</v>
      </c>
      <c r="B1110">
        <v>2662.8500979999999</v>
      </c>
      <c r="D1110">
        <f t="shared" si="86"/>
        <v>-4.7295680335785833E-4</v>
      </c>
      <c r="F1110">
        <f t="shared" si="89"/>
        <v>1.5167286346499174E-5</v>
      </c>
      <c r="H1110">
        <f t="shared" si="87"/>
        <v>11.081621597646672</v>
      </c>
      <c r="I1110" s="6">
        <f t="shared" si="85"/>
        <v>1107</v>
      </c>
      <c r="K1110">
        <f t="shared" si="88"/>
        <v>6.1823589020031759E-2</v>
      </c>
    </row>
    <row r="1111" spans="1:11" x14ac:dyDescent="0.25">
      <c r="A1111" s="3">
        <v>43083</v>
      </c>
      <c r="B1111">
        <v>2652.01001</v>
      </c>
      <c r="D1111">
        <f t="shared" si="86"/>
        <v>-4.0708592677228218E-3</v>
      </c>
      <c r="F1111">
        <f t="shared" si="89"/>
        <v>1.4304831765962498E-5</v>
      </c>
      <c r="H1111">
        <f t="shared" si="87"/>
        <v>9.9964308380513796</v>
      </c>
      <c r="I1111" s="6">
        <f t="shared" si="85"/>
        <v>1108</v>
      </c>
      <c r="K1111">
        <f t="shared" si="88"/>
        <v>6.0040133286182414E-2</v>
      </c>
    </row>
    <row r="1112" spans="1:11" x14ac:dyDescent="0.25">
      <c r="A1112" s="3">
        <v>43084</v>
      </c>
      <c r="B1112">
        <v>2675.8100589999999</v>
      </c>
      <c r="D1112">
        <f t="shared" si="86"/>
        <v>8.9743435772325561E-3</v>
      </c>
      <c r="F1112">
        <f t="shared" si="89"/>
        <v>1.4435673026309376E-5</v>
      </c>
      <c r="H1112">
        <f t="shared" si="87"/>
        <v>5.566654139693739</v>
      </c>
      <c r="I1112" s="6">
        <f t="shared" si="85"/>
        <v>1109</v>
      </c>
      <c r="K1112">
        <f t="shared" si="88"/>
        <v>6.0314091244334955E-2</v>
      </c>
    </row>
    <row r="1113" spans="1:11" x14ac:dyDescent="0.25">
      <c r="A1113" s="3">
        <v>43087</v>
      </c>
      <c r="B1113">
        <v>2690.1599120000001</v>
      </c>
      <c r="D1113">
        <f t="shared" si="86"/>
        <v>5.3628070317378856E-3</v>
      </c>
      <c r="F1113">
        <f t="shared" si="89"/>
        <v>1.8250750267224812E-5</v>
      </c>
      <c r="H1113">
        <f t="shared" si="87"/>
        <v>9.3354952185657449</v>
      </c>
      <c r="I1113" s="6">
        <f t="shared" si="85"/>
        <v>1110</v>
      </c>
      <c r="K1113">
        <f t="shared" si="88"/>
        <v>6.7817321292872171E-2</v>
      </c>
    </row>
    <row r="1114" spans="1:11" x14ac:dyDescent="0.25">
      <c r="A1114" s="3">
        <v>43088</v>
      </c>
      <c r="B1114">
        <v>2681.469971</v>
      </c>
      <c r="D1114">
        <f t="shared" si="86"/>
        <v>-3.2302693089867477E-3</v>
      </c>
      <c r="F1114">
        <f t="shared" si="89"/>
        <v>1.8857263576040845E-5</v>
      </c>
      <c r="H1114">
        <f t="shared" si="87"/>
        <v>10.325263814037404</v>
      </c>
      <c r="I1114" s="6">
        <f t="shared" si="85"/>
        <v>1111</v>
      </c>
      <c r="K1114">
        <f t="shared" si="88"/>
        <v>6.8934972409962506E-2</v>
      </c>
    </row>
    <row r="1115" spans="1:11" x14ac:dyDescent="0.25">
      <c r="A1115" s="3">
        <v>43089</v>
      </c>
      <c r="B1115">
        <v>2679.25</v>
      </c>
      <c r="D1115">
        <f t="shared" si="86"/>
        <v>-8.2789329136961898E-4</v>
      </c>
      <c r="F1115">
        <f t="shared" si="89"/>
        <v>1.8371160406847355E-5</v>
      </c>
      <c r="H1115">
        <f t="shared" si="87"/>
        <v>10.867419618529254</v>
      </c>
      <c r="I1115" s="6">
        <f t="shared" si="85"/>
        <v>1112</v>
      </c>
      <c r="K1115">
        <f t="shared" si="88"/>
        <v>6.8040667416814291E-2</v>
      </c>
    </row>
    <row r="1116" spans="1:11" x14ac:dyDescent="0.25">
      <c r="A1116" s="3">
        <v>43090</v>
      </c>
      <c r="B1116">
        <v>2684.570068</v>
      </c>
      <c r="D1116">
        <f t="shared" si="86"/>
        <v>1.9856556872258997E-3</v>
      </c>
      <c r="F1116">
        <f t="shared" si="89"/>
        <v>1.7350445143854603E-5</v>
      </c>
      <c r="H1116">
        <f t="shared" si="87"/>
        <v>10.73464586200604</v>
      </c>
      <c r="I1116" s="6">
        <f t="shared" si="85"/>
        <v>1113</v>
      </c>
      <c r="K1116">
        <f t="shared" si="88"/>
        <v>6.6123461617275905E-2</v>
      </c>
    </row>
    <row r="1117" spans="1:11" x14ac:dyDescent="0.25">
      <c r="A1117" s="3">
        <v>43091</v>
      </c>
      <c r="B1117">
        <v>2683.3400879999999</v>
      </c>
      <c r="D1117">
        <f t="shared" si="86"/>
        <v>-4.5816647315761875E-4</v>
      </c>
      <c r="F1117">
        <f t="shared" si="89"/>
        <v>1.6576638178488616E-5</v>
      </c>
      <c r="H1117">
        <f t="shared" si="87"/>
        <v>10.994852797472182</v>
      </c>
      <c r="I1117" s="6">
        <f t="shared" si="85"/>
        <v>1114</v>
      </c>
      <c r="K1117">
        <f t="shared" si="88"/>
        <v>6.46321345847337E-2</v>
      </c>
    </row>
    <row r="1118" spans="1:11" x14ac:dyDescent="0.25">
      <c r="A1118" s="3">
        <v>43095</v>
      </c>
      <c r="B1118">
        <v>2680.5</v>
      </c>
      <c r="D1118">
        <f t="shared" si="86"/>
        <v>-1.0584152238849284E-3</v>
      </c>
      <c r="F1118">
        <f t="shared" si="89"/>
        <v>1.5632049474475263E-5</v>
      </c>
      <c r="H1118">
        <f t="shared" si="87"/>
        <v>10.994524091435034</v>
      </c>
      <c r="I1118" s="6">
        <f t="shared" si="85"/>
        <v>1115</v>
      </c>
      <c r="K1118">
        <f t="shared" si="88"/>
        <v>6.2763655626228196E-2</v>
      </c>
    </row>
    <row r="1119" spans="1:11" x14ac:dyDescent="0.25">
      <c r="A1119" s="3">
        <v>43096</v>
      </c>
      <c r="B1119">
        <v>2682.6201169999999</v>
      </c>
      <c r="D1119">
        <f t="shared" si="86"/>
        <v>7.9094086924078955E-4</v>
      </c>
      <c r="F1119">
        <f t="shared" si="89"/>
        <v>1.4794515302621162E-5</v>
      </c>
      <c r="H1119">
        <f t="shared" si="87"/>
        <v>11.078968940324968</v>
      </c>
      <c r="I1119" s="6">
        <f t="shared" si="85"/>
        <v>1116</v>
      </c>
      <c r="K1119">
        <f t="shared" si="88"/>
        <v>6.1059134093602516E-2</v>
      </c>
    </row>
    <row r="1120" spans="1:11" x14ac:dyDescent="0.25">
      <c r="A1120" s="3">
        <v>43097</v>
      </c>
      <c r="B1120">
        <v>2687.540039</v>
      </c>
      <c r="D1120">
        <f t="shared" si="86"/>
        <v>1.8339987718805444E-3</v>
      </c>
      <c r="F1120">
        <f t="shared" si="89"/>
        <v>1.3976770034733792E-5</v>
      </c>
      <c r="H1120">
        <f t="shared" si="87"/>
        <v>10.937460900013759</v>
      </c>
      <c r="I1120" s="6">
        <f t="shared" si="85"/>
        <v>1117</v>
      </c>
      <c r="K1120">
        <f t="shared" si="88"/>
        <v>5.9347670963171888E-2</v>
      </c>
    </row>
    <row r="1121" spans="1:11" x14ac:dyDescent="0.25">
      <c r="A1121" s="3">
        <v>43098</v>
      </c>
      <c r="B1121">
        <v>2673.610107</v>
      </c>
      <c r="D1121">
        <f t="shared" si="86"/>
        <v>-5.1831532918047846E-3</v>
      </c>
      <c r="F1121">
        <f t="shared" si="89"/>
        <v>1.3364238914999588E-5</v>
      </c>
      <c r="H1121">
        <f t="shared" si="87"/>
        <v>9.2127068320941294</v>
      </c>
      <c r="I1121" s="6">
        <f t="shared" si="85"/>
        <v>1118</v>
      </c>
      <c r="K1121">
        <f t="shared" si="88"/>
        <v>5.8032647764684114E-2</v>
      </c>
    </row>
    <row r="1122" spans="1:11" x14ac:dyDescent="0.25">
      <c r="A1122" s="3">
        <v>43102</v>
      </c>
      <c r="B1122">
        <v>2695.8100589999999</v>
      </c>
      <c r="D1122">
        <f t="shared" si="86"/>
        <v>8.3033617885705947E-3</v>
      </c>
      <c r="F1122">
        <f t="shared" si="89"/>
        <v>1.4143426121945101E-5</v>
      </c>
      <c r="H1122">
        <f t="shared" si="87"/>
        <v>6.2914999855848448</v>
      </c>
      <c r="I1122" s="6">
        <f t="shared" si="85"/>
        <v>1119</v>
      </c>
      <c r="K1122">
        <f t="shared" si="88"/>
        <v>5.9700447089868311E-2</v>
      </c>
    </row>
    <row r="1123" spans="1:11" x14ac:dyDescent="0.25">
      <c r="A1123" s="3">
        <v>43103</v>
      </c>
      <c r="B1123">
        <v>2713.0600589999999</v>
      </c>
      <c r="D1123">
        <f t="shared" si="86"/>
        <v>6.3988187678173511E-3</v>
      </c>
      <c r="F1123">
        <f t="shared" si="89"/>
        <v>1.7306290404709947E-5</v>
      </c>
      <c r="H1123">
        <f t="shared" si="87"/>
        <v>8.5985446089468098</v>
      </c>
      <c r="I1123" s="6">
        <f t="shared" si="85"/>
        <v>1120</v>
      </c>
      <c r="K1123">
        <f t="shared" si="88"/>
        <v>6.6039269998894645E-2</v>
      </c>
    </row>
    <row r="1124" spans="1:11" x14ac:dyDescent="0.25">
      <c r="A1124" s="3">
        <v>43104</v>
      </c>
      <c r="B1124">
        <v>2723.98999</v>
      </c>
      <c r="D1124">
        <f t="shared" si="86"/>
        <v>4.0286358437744132E-3</v>
      </c>
      <c r="F1124">
        <f t="shared" si="89"/>
        <v>1.8670567668411981E-5</v>
      </c>
      <c r="H1124">
        <f t="shared" si="87"/>
        <v>10.019284568269462</v>
      </c>
      <c r="I1124" s="6">
        <f t="shared" si="85"/>
        <v>1121</v>
      </c>
      <c r="K1124">
        <f t="shared" si="88"/>
        <v>6.8592879021366487E-2</v>
      </c>
    </row>
    <row r="1125" spans="1:11" x14ac:dyDescent="0.25">
      <c r="A1125" s="3">
        <v>43105</v>
      </c>
      <c r="B1125">
        <v>2743.1499020000001</v>
      </c>
      <c r="D1125">
        <f t="shared" si="86"/>
        <v>7.0337674038222428E-3</v>
      </c>
      <c r="F1125">
        <f t="shared" si="89"/>
        <v>1.8529707405100482E-5</v>
      </c>
      <c r="H1125">
        <f t="shared" si="87"/>
        <v>8.2261587774955345</v>
      </c>
      <c r="I1125" s="6">
        <f t="shared" si="85"/>
        <v>1122</v>
      </c>
      <c r="K1125">
        <f t="shared" si="88"/>
        <v>6.8333639344654556E-2</v>
      </c>
    </row>
    <row r="1126" spans="1:11" x14ac:dyDescent="0.25">
      <c r="A1126" s="3">
        <v>43108</v>
      </c>
      <c r="B1126">
        <v>2747.709961</v>
      </c>
      <c r="D1126">
        <f t="shared" si="86"/>
        <v>1.6623440799480996E-3</v>
      </c>
      <c r="F1126">
        <f t="shared" si="89"/>
        <v>2.0315619096422698E-5</v>
      </c>
      <c r="H1126">
        <f t="shared" si="87"/>
        <v>10.668097732148238</v>
      </c>
      <c r="I1126" s="6">
        <f t="shared" si="85"/>
        <v>1123</v>
      </c>
      <c r="K1126">
        <f t="shared" si="88"/>
        <v>7.1550932993906649E-2</v>
      </c>
    </row>
    <row r="1127" spans="1:11" x14ac:dyDescent="0.25">
      <c r="A1127" s="3">
        <v>43109</v>
      </c>
      <c r="B1127">
        <v>2751.290039</v>
      </c>
      <c r="D1127">
        <f t="shared" si="86"/>
        <v>1.3029315505691242E-3</v>
      </c>
      <c r="F1127">
        <f t="shared" si="89"/>
        <v>1.9302609911201695E-5</v>
      </c>
      <c r="H1127">
        <f t="shared" si="87"/>
        <v>10.7673219997159</v>
      </c>
      <c r="I1127" s="6">
        <f t="shared" si="85"/>
        <v>1124</v>
      </c>
      <c r="K1127">
        <f t="shared" si="88"/>
        <v>6.9744230568720353E-2</v>
      </c>
    </row>
    <row r="1128" spans="1:11" x14ac:dyDescent="0.25">
      <c r="A1128" s="3">
        <v>43110</v>
      </c>
      <c r="B1128">
        <v>2748.2299800000001</v>
      </c>
      <c r="D1128">
        <f t="shared" si="86"/>
        <v>-1.1122269759360366E-3</v>
      </c>
      <c r="F1128">
        <f t="shared" si="89"/>
        <v>1.8286556427079093E-5</v>
      </c>
      <c r="H1128">
        <f t="shared" si="87"/>
        <v>10.841696396290617</v>
      </c>
      <c r="I1128" s="6">
        <f t="shared" si="85"/>
        <v>1125</v>
      </c>
      <c r="K1128">
        <f t="shared" si="88"/>
        <v>6.7883814121069627E-2</v>
      </c>
    </row>
    <row r="1129" spans="1:11" x14ac:dyDescent="0.25">
      <c r="A1129" s="3">
        <v>43111</v>
      </c>
      <c r="B1129">
        <v>2767.5600589999999</v>
      </c>
      <c r="D1129">
        <f t="shared" si="86"/>
        <v>7.0336467983657764E-3</v>
      </c>
      <c r="F1129">
        <f t="shared" si="89"/>
        <v>1.7302561427757008E-5</v>
      </c>
      <c r="H1129">
        <f t="shared" si="87"/>
        <v>8.1054153406278395</v>
      </c>
      <c r="I1129" s="6">
        <f t="shared" si="85"/>
        <v>1126</v>
      </c>
      <c r="K1129">
        <f t="shared" si="88"/>
        <v>6.6032154892860837E-2</v>
      </c>
    </row>
    <row r="1130" spans="1:11" x14ac:dyDescent="0.25">
      <c r="A1130" s="3">
        <v>43112</v>
      </c>
      <c r="B1130">
        <v>2786.23999</v>
      </c>
      <c r="D1130">
        <f t="shared" si="86"/>
        <v>6.7496027554139974E-3</v>
      </c>
      <c r="F1130">
        <f t="shared" si="89"/>
        <v>1.9159198683831951E-5</v>
      </c>
      <c r="H1130">
        <f t="shared" si="87"/>
        <v>8.4849070062430272</v>
      </c>
      <c r="I1130" s="6">
        <f t="shared" si="85"/>
        <v>1127</v>
      </c>
      <c r="K1130">
        <f t="shared" si="88"/>
        <v>6.9484660669284784E-2</v>
      </c>
    </row>
    <row r="1131" spans="1:11" x14ac:dyDescent="0.25">
      <c r="A1131" s="3">
        <v>43116</v>
      </c>
      <c r="B1131">
        <v>2776.419922</v>
      </c>
      <c r="D1131">
        <f t="shared" si="86"/>
        <v>-3.5244874939864717E-3</v>
      </c>
      <c r="F1131">
        <f t="shared" si="89"/>
        <v>2.0682728880947124E-5</v>
      </c>
      <c r="H1131">
        <f t="shared" si="87"/>
        <v>10.185613245515253</v>
      </c>
      <c r="I1131" s="6">
        <f t="shared" si="85"/>
        <v>1128</v>
      </c>
      <c r="K1131">
        <f t="shared" si="88"/>
        <v>7.2194512797017163E-2</v>
      </c>
    </row>
    <row r="1132" spans="1:11" x14ac:dyDescent="0.25">
      <c r="A1132" s="3">
        <v>43117</v>
      </c>
      <c r="B1132">
        <v>2802.5600589999999</v>
      </c>
      <c r="D1132">
        <f t="shared" si="86"/>
        <v>9.4150516616268061E-3</v>
      </c>
      <c r="F1132">
        <f t="shared" si="89"/>
        <v>2.0205970008629555E-5</v>
      </c>
      <c r="H1132">
        <f t="shared" si="87"/>
        <v>6.4225518839604989</v>
      </c>
      <c r="I1132" s="6">
        <f t="shared" si="85"/>
        <v>1129</v>
      </c>
      <c r="K1132">
        <f t="shared" si="88"/>
        <v>7.1357581532550896E-2</v>
      </c>
    </row>
    <row r="1133" spans="1:11" x14ac:dyDescent="0.25">
      <c r="A1133" s="3">
        <v>43118</v>
      </c>
      <c r="B1133">
        <v>2798.030029</v>
      </c>
      <c r="D1133">
        <f t="shared" si="86"/>
        <v>-1.6163899808150006E-3</v>
      </c>
      <c r="F1133">
        <f t="shared" si="89"/>
        <v>2.4155755044072551E-5</v>
      </c>
      <c r="H1133">
        <f t="shared" si="87"/>
        <v>10.52282665588656</v>
      </c>
      <c r="I1133" s="6">
        <f t="shared" si="85"/>
        <v>1130</v>
      </c>
      <c r="K1133">
        <f t="shared" si="88"/>
        <v>7.8020832289243641E-2</v>
      </c>
    </row>
    <row r="1134" spans="1:11" x14ac:dyDescent="0.25">
      <c r="A1134" s="3">
        <v>43119</v>
      </c>
      <c r="B1134">
        <v>2810.3000489999999</v>
      </c>
      <c r="D1134">
        <f t="shared" si="86"/>
        <v>4.385235280832624E-3</v>
      </c>
      <c r="F1134">
        <f t="shared" si="89"/>
        <v>2.2912420476912525E-5</v>
      </c>
      <c r="H1134">
        <f t="shared" si="87"/>
        <v>9.8445360435047018</v>
      </c>
      <c r="I1134" s="6">
        <f t="shared" si="85"/>
        <v>1131</v>
      </c>
      <c r="K1134">
        <f t="shared" si="88"/>
        <v>7.5986380096580181E-2</v>
      </c>
    </row>
    <row r="1135" spans="1:11" x14ac:dyDescent="0.25">
      <c r="A1135" s="3">
        <v>43122</v>
      </c>
      <c r="B1135">
        <v>2832.969971</v>
      </c>
      <c r="D1135">
        <f t="shared" si="86"/>
        <v>8.0667265433336088E-3</v>
      </c>
      <c r="F1135">
        <f t="shared" si="89"/>
        <v>2.2699909970897706E-5</v>
      </c>
      <c r="H1135">
        <f t="shared" si="87"/>
        <v>7.8265269032958553</v>
      </c>
      <c r="I1135" s="6">
        <f t="shared" si="85"/>
        <v>1132</v>
      </c>
      <c r="K1135">
        <f t="shared" si="88"/>
        <v>7.5633176005415914E-2</v>
      </c>
    </row>
    <row r="1136" spans="1:11" x14ac:dyDescent="0.25">
      <c r="A1136" s="3">
        <v>43123</v>
      </c>
      <c r="B1136">
        <v>2839.1298830000001</v>
      </c>
      <c r="D1136">
        <f t="shared" si="86"/>
        <v>2.1743654408824219E-3</v>
      </c>
      <c r="F1136">
        <f t="shared" si="89"/>
        <v>2.5145376527144191E-5</v>
      </c>
      <c r="H1136">
        <f t="shared" si="87"/>
        <v>10.40281526643836</v>
      </c>
      <c r="I1136" s="6">
        <f t="shared" si="85"/>
        <v>1133</v>
      </c>
      <c r="K1136">
        <f t="shared" si="88"/>
        <v>7.9602982889087362E-2</v>
      </c>
    </row>
    <row r="1137" spans="1:11" x14ac:dyDescent="0.25">
      <c r="A1137" s="3">
        <v>43124</v>
      </c>
      <c r="B1137">
        <v>2837.540039</v>
      </c>
      <c r="D1137">
        <f t="shared" si="86"/>
        <v>-5.5997579030099087E-4</v>
      </c>
      <c r="F1137">
        <f t="shared" si="89"/>
        <v>2.3967000607699386E-5</v>
      </c>
      <c r="H1137">
        <f t="shared" si="87"/>
        <v>10.625749122017908</v>
      </c>
      <c r="I1137" s="6">
        <f t="shared" si="85"/>
        <v>1134</v>
      </c>
      <c r="K1137">
        <f t="shared" si="88"/>
        <v>7.7715404863773596E-2</v>
      </c>
    </row>
    <row r="1138" spans="1:11" x14ac:dyDescent="0.25">
      <c r="A1138" s="3">
        <v>43125</v>
      </c>
      <c r="B1138">
        <v>2839.25</v>
      </c>
      <c r="D1138">
        <f t="shared" si="86"/>
        <v>6.0262092393333847E-4</v>
      </c>
      <c r="F1138">
        <f t="shared" si="89"/>
        <v>2.260186707028977E-5</v>
      </c>
      <c r="H1138">
        <f t="shared" si="87"/>
        <v>10.681410697160704</v>
      </c>
      <c r="I1138" s="6">
        <f t="shared" si="85"/>
        <v>1135</v>
      </c>
      <c r="K1138">
        <f t="shared" si="88"/>
        <v>7.546966610309748E-2</v>
      </c>
    </row>
    <row r="1139" spans="1:11" x14ac:dyDescent="0.25">
      <c r="A1139" s="3">
        <v>43126</v>
      </c>
      <c r="B1139">
        <v>2872.8701169999999</v>
      </c>
      <c r="D1139">
        <f t="shared" si="86"/>
        <v>1.1841196442722527E-2</v>
      </c>
      <c r="F1139">
        <f t="shared" si="89"/>
        <v>2.1318382234253612E-5</v>
      </c>
      <c r="H1139">
        <f t="shared" si="87"/>
        <v>4.1788032496646279</v>
      </c>
      <c r="I1139" s="6">
        <f t="shared" si="85"/>
        <v>1136</v>
      </c>
      <c r="K1139">
        <f t="shared" si="88"/>
        <v>7.3295513662378478E-2</v>
      </c>
    </row>
    <row r="1140" spans="1:11" x14ac:dyDescent="0.25">
      <c r="A1140" s="3">
        <v>43129</v>
      </c>
      <c r="B1140">
        <v>2853.530029</v>
      </c>
      <c r="D1140">
        <f t="shared" si="86"/>
        <v>-6.731974371398261E-3</v>
      </c>
      <c r="F1140">
        <f t="shared" si="89"/>
        <v>2.818031810136295E-5</v>
      </c>
      <c r="H1140">
        <f t="shared" si="87"/>
        <v>8.8686906183019403</v>
      </c>
      <c r="I1140" s="6">
        <f t="shared" si="85"/>
        <v>1137</v>
      </c>
      <c r="K1140">
        <f t="shared" si="88"/>
        <v>8.427004308497453E-2</v>
      </c>
    </row>
    <row r="1141" spans="1:11" x14ac:dyDescent="0.25">
      <c r="A1141" s="3">
        <v>43130</v>
      </c>
      <c r="B1141">
        <v>2822.429932</v>
      </c>
      <c r="D1141">
        <f t="shared" si="86"/>
        <v>-1.0898815391439502E-2</v>
      </c>
      <c r="F1141">
        <f t="shared" si="89"/>
        <v>2.9169487347149257E-5</v>
      </c>
      <c r="H1141">
        <f t="shared" si="87"/>
        <v>6.3701808159903406</v>
      </c>
      <c r="I1141" s="6">
        <f t="shared" si="85"/>
        <v>1138</v>
      </c>
      <c r="K1141">
        <f t="shared" si="88"/>
        <v>8.5736286433934217E-2</v>
      </c>
    </row>
    <row r="1142" spans="1:11" x14ac:dyDescent="0.25">
      <c r="A1142" s="3">
        <v>43131</v>
      </c>
      <c r="B1142">
        <v>2823.8100589999999</v>
      </c>
      <c r="D1142">
        <f t="shared" si="86"/>
        <v>4.88985389629117E-4</v>
      </c>
      <c r="F1142">
        <f t="shared" si="89"/>
        <v>3.4341508064026487E-5</v>
      </c>
      <c r="H1142">
        <f t="shared" si="87"/>
        <v>10.27219317243919</v>
      </c>
      <c r="I1142" s="6">
        <f t="shared" si="85"/>
        <v>1139</v>
      </c>
      <c r="K1142">
        <f t="shared" si="88"/>
        <v>9.3027200496062848E-2</v>
      </c>
    </row>
    <row r="1143" spans="1:11" x14ac:dyDescent="0.25">
      <c r="A1143" s="3">
        <v>43132</v>
      </c>
      <c r="B1143">
        <v>2821.9799800000001</v>
      </c>
      <c r="D1143">
        <f t="shared" si="86"/>
        <v>-6.4808856182342871E-4</v>
      </c>
      <c r="F1143">
        <f t="shared" si="89"/>
        <v>3.2373322634834047E-5</v>
      </c>
      <c r="H1143">
        <f t="shared" si="87"/>
        <v>10.32520162441994</v>
      </c>
      <c r="I1143" s="6">
        <f t="shared" si="85"/>
        <v>1140</v>
      </c>
      <c r="K1143">
        <f t="shared" si="88"/>
        <v>9.0322075396761001E-2</v>
      </c>
    </row>
    <row r="1144" spans="1:11" x14ac:dyDescent="0.25">
      <c r="A1144" s="3">
        <v>43133</v>
      </c>
      <c r="B1144">
        <v>2762.1298830000001</v>
      </c>
      <c r="D1144">
        <f t="shared" si="86"/>
        <v>-2.1208547694941481E-2</v>
      </c>
      <c r="F1144">
        <f t="shared" si="89"/>
        <v>3.0529170183418646E-5</v>
      </c>
      <c r="H1144">
        <f t="shared" si="87"/>
        <v>-4.3367037240402482</v>
      </c>
      <c r="I1144" s="6">
        <f t="shared" si="85"/>
        <v>1141</v>
      </c>
      <c r="K1144">
        <f t="shared" si="88"/>
        <v>8.7711748849407273E-2</v>
      </c>
    </row>
    <row r="1145" spans="1:11" x14ac:dyDescent="0.25">
      <c r="A1145" s="3">
        <v>43136</v>
      </c>
      <c r="B1145">
        <v>2648.9399410000001</v>
      </c>
      <c r="D1145">
        <f t="shared" si="86"/>
        <v>-4.0979225016407377E-2</v>
      </c>
      <c r="F1145">
        <f t="shared" si="89"/>
        <v>5.4727103955409195E-5</v>
      </c>
      <c r="H1145">
        <f t="shared" si="87"/>
        <v>-20.871769923799487</v>
      </c>
      <c r="I1145" s="6">
        <f t="shared" si="85"/>
        <v>1142</v>
      </c>
      <c r="K1145">
        <f t="shared" si="88"/>
        <v>0.11743606855120414</v>
      </c>
    </row>
    <row r="1146" spans="1:11" x14ac:dyDescent="0.25">
      <c r="A1146" s="3">
        <v>43137</v>
      </c>
      <c r="B1146">
        <v>2695.139893</v>
      </c>
      <c r="D1146">
        <f t="shared" si="86"/>
        <v>1.7440920907613715E-2</v>
      </c>
      <c r="F1146">
        <f t="shared" si="89"/>
        <v>1.4848749738459503E-4</v>
      </c>
      <c r="H1146">
        <f t="shared" si="87"/>
        <v>6.7664486210252779</v>
      </c>
      <c r="I1146" s="6">
        <f t="shared" si="85"/>
        <v>1143</v>
      </c>
      <c r="K1146">
        <f t="shared" si="88"/>
        <v>0.19343952373007423</v>
      </c>
    </row>
    <row r="1147" spans="1:11" x14ac:dyDescent="0.25">
      <c r="A1147" s="3">
        <v>43138</v>
      </c>
      <c r="B1147">
        <v>2681.6599120000001</v>
      </c>
      <c r="D1147">
        <f t="shared" si="86"/>
        <v>-5.0015886132705294E-3</v>
      </c>
      <c r="F1147">
        <f t="shared" si="89"/>
        <v>1.5747346215807929E-4</v>
      </c>
      <c r="H1147">
        <f t="shared" si="87"/>
        <v>8.5973958024171591</v>
      </c>
      <c r="I1147" s="6">
        <f t="shared" si="85"/>
        <v>1144</v>
      </c>
      <c r="K1147">
        <f t="shared" si="88"/>
        <v>0.19920670787861533</v>
      </c>
    </row>
    <row r="1148" spans="1:11" x14ac:dyDescent="0.25">
      <c r="A1148" s="3">
        <v>43139</v>
      </c>
      <c r="B1148">
        <v>2581</v>
      </c>
      <c r="D1148">
        <f t="shared" si="86"/>
        <v>-3.7536419718832745E-2</v>
      </c>
      <c r="F1148">
        <f t="shared" si="89"/>
        <v>1.4982880794574095E-4</v>
      </c>
      <c r="H1148">
        <f t="shared" si="87"/>
        <v>-0.59793405095049046</v>
      </c>
      <c r="I1148" s="6">
        <f t="shared" si="85"/>
        <v>1145</v>
      </c>
      <c r="K1148">
        <f t="shared" si="88"/>
        <v>0.19431124414795639</v>
      </c>
    </row>
    <row r="1149" spans="1:11" x14ac:dyDescent="0.25">
      <c r="A1149" s="3">
        <v>43140</v>
      </c>
      <c r="B1149">
        <v>2619.5500489999999</v>
      </c>
      <c r="D1149">
        <f t="shared" si="86"/>
        <v>1.4936090275087154E-2</v>
      </c>
      <c r="F1149">
        <f t="shared" si="89"/>
        <v>2.2249960098120821E-4</v>
      </c>
      <c r="H1149">
        <f t="shared" si="87"/>
        <v>7.4079461810400762</v>
      </c>
      <c r="I1149" s="6">
        <f t="shared" si="85"/>
        <v>1146</v>
      </c>
      <c r="K1149">
        <f t="shared" si="88"/>
        <v>0.23679083480418847</v>
      </c>
    </row>
    <row r="1150" spans="1:11" x14ac:dyDescent="0.25">
      <c r="A1150" s="3">
        <v>43143</v>
      </c>
      <c r="B1150">
        <v>2656</v>
      </c>
      <c r="D1150">
        <f t="shared" si="86"/>
        <v>1.3914584687517094E-2</v>
      </c>
      <c r="F1150">
        <f t="shared" si="89"/>
        <v>2.22533490154702E-4</v>
      </c>
      <c r="H1150">
        <f t="shared" si="87"/>
        <v>7.5403811350513443</v>
      </c>
      <c r="I1150" s="6">
        <f t="shared" si="85"/>
        <v>1147</v>
      </c>
      <c r="K1150">
        <f t="shared" si="88"/>
        <v>0.2368088670615712</v>
      </c>
    </row>
    <row r="1151" spans="1:11" x14ac:dyDescent="0.25">
      <c r="A1151" s="3">
        <v>43144</v>
      </c>
      <c r="B1151">
        <v>2662.9399410000001</v>
      </c>
      <c r="D1151">
        <f t="shared" si="86"/>
        <v>2.6129295933735278E-3</v>
      </c>
      <c r="F1151">
        <f t="shared" si="89"/>
        <v>2.2086452738762378E-4</v>
      </c>
      <c r="H1151">
        <f t="shared" si="87"/>
        <v>8.3870488760831865</v>
      </c>
      <c r="I1151" s="6">
        <f t="shared" si="85"/>
        <v>1148</v>
      </c>
      <c r="K1151">
        <f t="shared" si="88"/>
        <v>0.23591918298790623</v>
      </c>
    </row>
    <row r="1152" spans="1:11" x14ac:dyDescent="0.25">
      <c r="A1152" s="3">
        <v>43145</v>
      </c>
      <c r="B1152">
        <v>2698.6298830000001</v>
      </c>
      <c r="D1152">
        <f t="shared" si="86"/>
        <v>1.340245848225834E-2</v>
      </c>
      <c r="F1152">
        <f t="shared" si="89"/>
        <v>2.0851159220904719E-4</v>
      </c>
      <c r="H1152">
        <f t="shared" si="87"/>
        <v>7.614048739997239</v>
      </c>
      <c r="I1152" s="6">
        <f t="shared" si="85"/>
        <v>1149</v>
      </c>
      <c r="K1152">
        <f t="shared" si="88"/>
        <v>0.22922678996286602</v>
      </c>
    </row>
    <row r="1153" spans="1:11" x14ac:dyDescent="0.25">
      <c r="A1153" s="3">
        <v>43146</v>
      </c>
      <c r="B1153">
        <v>2731.1999510000001</v>
      </c>
      <c r="D1153">
        <f t="shared" si="86"/>
        <v>1.2069112628291455E-2</v>
      </c>
      <c r="F1153">
        <f t="shared" si="89"/>
        <v>2.068444834626099E-4</v>
      </c>
      <c r="H1153">
        <f t="shared" si="87"/>
        <v>7.7793259574671794</v>
      </c>
      <c r="I1153" s="6">
        <f t="shared" si="85"/>
        <v>1150</v>
      </c>
      <c r="K1153">
        <f t="shared" si="88"/>
        <v>0.22830858466684448</v>
      </c>
    </row>
    <row r="1154" spans="1:11" x14ac:dyDescent="0.25">
      <c r="A1154" s="3">
        <v>43147</v>
      </c>
      <c r="B1154">
        <v>2732.219971</v>
      </c>
      <c r="D1154">
        <f t="shared" si="86"/>
        <v>3.734695439000948E-4</v>
      </c>
      <c r="F1154">
        <f t="shared" si="89"/>
        <v>2.0331348401677907E-4</v>
      </c>
      <c r="H1154">
        <f t="shared" si="87"/>
        <v>8.5000754820944184</v>
      </c>
      <c r="I1154" s="6">
        <f t="shared" si="85"/>
        <v>1151</v>
      </c>
      <c r="K1154">
        <f t="shared" si="88"/>
        <v>0.22635149209189748</v>
      </c>
    </row>
    <row r="1155" spans="1:11" x14ac:dyDescent="0.25">
      <c r="A1155" s="3">
        <v>43151</v>
      </c>
      <c r="B1155">
        <v>2716.26001</v>
      </c>
      <c r="D1155">
        <f t="shared" si="86"/>
        <v>-5.8413894815938384E-3</v>
      </c>
      <c r="F1155">
        <f t="shared" si="89"/>
        <v>1.9158750287123565E-4</v>
      </c>
      <c r="H1155">
        <f t="shared" si="87"/>
        <v>8.3820654143258544</v>
      </c>
      <c r="I1155" s="6">
        <f t="shared" si="85"/>
        <v>1152</v>
      </c>
      <c r="K1155">
        <f t="shared" si="88"/>
        <v>0.21972721889550093</v>
      </c>
    </row>
    <row r="1156" spans="1:11" x14ac:dyDescent="0.25">
      <c r="A1156" s="3">
        <v>43152</v>
      </c>
      <c r="B1156">
        <v>2701.330078</v>
      </c>
      <c r="D1156">
        <f t="shared" si="86"/>
        <v>-5.4965032600100784E-3</v>
      </c>
      <c r="F1156">
        <f t="shared" si="89"/>
        <v>1.8249953168644468E-4</v>
      </c>
      <c r="H1156">
        <f t="shared" si="87"/>
        <v>8.4432197970006406</v>
      </c>
      <c r="I1156" s="6">
        <f t="shared" ref="I1156:I1219" si="90">I1155+1</f>
        <v>1153</v>
      </c>
      <c r="K1156">
        <f t="shared" si="88"/>
        <v>0.21445251685392752</v>
      </c>
    </row>
    <row r="1157" spans="1:11" x14ac:dyDescent="0.25">
      <c r="A1157" s="3">
        <v>43153</v>
      </c>
      <c r="B1157">
        <v>2703.959961</v>
      </c>
      <c r="D1157">
        <f t="shared" ref="D1157:D1220" si="91">($B1157-$B1156)/$B1156</f>
        <v>9.7355114853167656E-4</v>
      </c>
      <c r="F1157">
        <f t="shared" si="89"/>
        <v>1.7371038551282163E-4</v>
      </c>
      <c r="H1157">
        <f t="shared" ref="H1157:H1220" si="92">-LN(F1157)-D1157*D1157/F1157</f>
        <v>8.6526648779495776</v>
      </c>
      <c r="I1157" s="6">
        <f t="shared" si="90"/>
        <v>1154</v>
      </c>
      <c r="K1157">
        <f t="shared" ref="K1157:K1220" si="93">SQRT(F1157*252)</f>
        <v>0.2092248005118682</v>
      </c>
    </row>
    <row r="1158" spans="1:11" x14ac:dyDescent="0.25">
      <c r="A1158" s="3">
        <v>43154</v>
      </c>
      <c r="B1158">
        <v>2747.3000489999999</v>
      </c>
      <c r="D1158">
        <f t="shared" si="91"/>
        <v>1.6028376390592538E-2</v>
      </c>
      <c r="F1158">
        <f t="shared" ref="F1158:F1221" si="94">$D$1283*$F1157+(1-$D$1283)*$D1157*$D1157</f>
        <v>1.6373956860818282E-4</v>
      </c>
      <c r="H1158">
        <f t="shared" si="92"/>
        <v>7.148224431897102</v>
      </c>
      <c r="I1158" s="6">
        <f t="shared" si="90"/>
        <v>1155</v>
      </c>
      <c r="K1158">
        <f t="shared" si="93"/>
        <v>0.20313141384153774</v>
      </c>
    </row>
    <row r="1159" spans="1:11" x14ac:dyDescent="0.25">
      <c r="A1159" s="3">
        <v>43157</v>
      </c>
      <c r="B1159">
        <v>2779.6000979999999</v>
      </c>
      <c r="D1159">
        <f t="shared" si="91"/>
        <v>1.1757015405636876E-2</v>
      </c>
      <c r="F1159">
        <f t="shared" si="94"/>
        <v>1.6911673896146209E-4</v>
      </c>
      <c r="H1159">
        <f t="shared" si="92"/>
        <v>7.8675722369701981</v>
      </c>
      <c r="I1159" s="6">
        <f t="shared" si="90"/>
        <v>1156</v>
      </c>
      <c r="K1159">
        <f t="shared" si="93"/>
        <v>0.20643986586482865</v>
      </c>
    </row>
    <row r="1160" spans="1:11" x14ac:dyDescent="0.25">
      <c r="A1160" s="3">
        <v>43158</v>
      </c>
      <c r="B1160">
        <v>2744.280029</v>
      </c>
      <c r="D1160">
        <f t="shared" si="91"/>
        <v>-1.2706888672731611E-2</v>
      </c>
      <c r="F1160">
        <f t="shared" si="94"/>
        <v>1.6733399281131393E-4</v>
      </c>
      <c r="H1160">
        <f t="shared" si="92"/>
        <v>7.7305921918607687</v>
      </c>
      <c r="I1160" s="6">
        <f t="shared" si="90"/>
        <v>1157</v>
      </c>
      <c r="K1160">
        <f t="shared" si="93"/>
        <v>0.20534888893892539</v>
      </c>
    </row>
    <row r="1161" spans="1:11" x14ac:dyDescent="0.25">
      <c r="A1161" s="3">
        <v>43159</v>
      </c>
      <c r="B1161">
        <v>2713.830078</v>
      </c>
      <c r="D1161">
        <f t="shared" si="91"/>
        <v>-1.1095788577777117E-2</v>
      </c>
      <c r="F1161">
        <f t="shared" si="94"/>
        <v>1.6699527099634716E-4</v>
      </c>
      <c r="H1161">
        <f t="shared" si="92"/>
        <v>7.9602994908821083</v>
      </c>
      <c r="I1161" s="6">
        <f t="shared" si="90"/>
        <v>1158</v>
      </c>
      <c r="K1161">
        <f t="shared" si="93"/>
        <v>0.2051409473778443</v>
      </c>
    </row>
    <row r="1162" spans="1:11" x14ac:dyDescent="0.25">
      <c r="A1162" s="3">
        <v>43160</v>
      </c>
      <c r="B1162">
        <v>2677.669922</v>
      </c>
      <c r="D1162">
        <f t="shared" si="91"/>
        <v>-1.3324399450480228E-2</v>
      </c>
      <c r="F1162">
        <f t="shared" si="94"/>
        <v>1.64462853725322E-4</v>
      </c>
      <c r="H1162">
        <f t="shared" si="92"/>
        <v>7.6333138473632074</v>
      </c>
      <c r="I1162" s="6">
        <f t="shared" si="90"/>
        <v>1159</v>
      </c>
      <c r="K1162">
        <f t="shared" si="93"/>
        <v>0.20357956463943316</v>
      </c>
    </row>
    <row r="1163" spans="1:11" x14ac:dyDescent="0.25">
      <c r="A1163" s="3">
        <v>43161</v>
      </c>
      <c r="B1163">
        <v>2691.25</v>
      </c>
      <c r="D1163">
        <f t="shared" si="91"/>
        <v>5.0716026977129253E-3</v>
      </c>
      <c r="F1163">
        <f t="shared" si="94"/>
        <v>1.652175660397331E-4</v>
      </c>
      <c r="H1163">
        <f t="shared" si="92"/>
        <v>8.5525668667356491</v>
      </c>
      <c r="I1163" s="6">
        <f t="shared" si="90"/>
        <v>1160</v>
      </c>
      <c r="K1163">
        <f t="shared" si="93"/>
        <v>0.20404613851286857</v>
      </c>
    </row>
    <row r="1164" spans="1:11" x14ac:dyDescent="0.25">
      <c r="A1164" s="3">
        <v>43164</v>
      </c>
      <c r="B1164">
        <v>2720.9399410000001</v>
      </c>
      <c r="D1164">
        <f t="shared" si="91"/>
        <v>1.1032026381792881E-2</v>
      </c>
      <c r="F1164">
        <f t="shared" si="94"/>
        <v>1.571666724116893E-4</v>
      </c>
      <c r="H1164">
        <f t="shared" si="92"/>
        <v>7.9838308449736735</v>
      </c>
      <c r="I1164" s="6">
        <f t="shared" si="90"/>
        <v>1161</v>
      </c>
      <c r="K1164">
        <f t="shared" si="93"/>
        <v>0.1990125660548743</v>
      </c>
    </row>
    <row r="1165" spans="1:11" x14ac:dyDescent="0.25">
      <c r="A1165" s="3">
        <v>43165</v>
      </c>
      <c r="B1165">
        <v>2728.1201169999999</v>
      </c>
      <c r="D1165">
        <f t="shared" si="91"/>
        <v>2.6388586869583708E-3</v>
      </c>
      <c r="F1165">
        <f t="shared" si="94"/>
        <v>1.5512007301480716E-4</v>
      </c>
      <c r="H1165">
        <f t="shared" si="92"/>
        <v>8.7264195607819399</v>
      </c>
      <c r="I1165" s="6">
        <f t="shared" si="90"/>
        <v>1162</v>
      </c>
      <c r="K1165">
        <f t="shared" si="93"/>
        <v>0.19771256510331203</v>
      </c>
    </row>
    <row r="1166" spans="1:11" x14ac:dyDescent="0.25">
      <c r="A1166" s="3">
        <v>43166</v>
      </c>
      <c r="B1166">
        <v>2726.8000489999999</v>
      </c>
      <c r="D1166">
        <f t="shared" si="91"/>
        <v>-4.8387458886950174E-4</v>
      </c>
      <c r="F1166">
        <f t="shared" si="94"/>
        <v>1.4656937134185043E-4</v>
      </c>
      <c r="H1166">
        <f t="shared" si="92"/>
        <v>8.8264142849729286</v>
      </c>
      <c r="I1166" s="6">
        <f t="shared" si="90"/>
        <v>1163</v>
      </c>
      <c r="K1166">
        <f t="shared" si="93"/>
        <v>0.1921860597914071</v>
      </c>
    </row>
    <row r="1167" spans="1:11" x14ac:dyDescent="0.25">
      <c r="A1167" s="3">
        <v>43167</v>
      </c>
      <c r="B1167">
        <v>2738.969971</v>
      </c>
      <c r="D1167">
        <f t="shared" si="91"/>
        <v>4.4630782533772954E-3</v>
      </c>
      <c r="F1167">
        <f t="shared" si="94"/>
        <v>1.3812378190318999E-4</v>
      </c>
      <c r="H1167">
        <f t="shared" si="92"/>
        <v>8.7431485893489569</v>
      </c>
      <c r="I1167" s="6">
        <f t="shared" si="90"/>
        <v>1164</v>
      </c>
      <c r="K1167">
        <f t="shared" si="93"/>
        <v>0.18656685943544174</v>
      </c>
    </row>
    <row r="1168" spans="1:11" x14ac:dyDescent="0.25">
      <c r="A1168" s="3">
        <v>43168</v>
      </c>
      <c r="B1168">
        <v>2786.570068</v>
      </c>
      <c r="D1168">
        <f t="shared" si="91"/>
        <v>1.7378831277445942E-2</v>
      </c>
      <c r="F1168">
        <f t="shared" si="94"/>
        <v>1.3130171696553307E-4</v>
      </c>
      <c r="H1168">
        <f t="shared" si="92"/>
        <v>6.637785532074604</v>
      </c>
      <c r="I1168" s="6">
        <f t="shared" si="90"/>
        <v>1165</v>
      </c>
      <c r="K1168">
        <f t="shared" si="93"/>
        <v>0.18190116183057858</v>
      </c>
    </row>
    <row r="1169" spans="1:11" x14ac:dyDescent="0.25">
      <c r="A1169" s="3">
        <v>43171</v>
      </c>
      <c r="B1169">
        <v>2783.0200199999999</v>
      </c>
      <c r="D1169">
        <f t="shared" si="91"/>
        <v>-1.2739848320225554E-3</v>
      </c>
      <c r="F1169">
        <f t="shared" si="94"/>
        <v>1.4115476709767431E-4</v>
      </c>
      <c r="H1169">
        <f t="shared" si="92"/>
        <v>8.8541553483163877</v>
      </c>
      <c r="I1169" s="6">
        <f t="shared" si="90"/>
        <v>1166</v>
      </c>
      <c r="K1169">
        <f t="shared" si="93"/>
        <v>0.18860276060708636</v>
      </c>
    </row>
    <row r="1170" spans="1:11" x14ac:dyDescent="0.25">
      <c r="A1170" s="3">
        <v>43172</v>
      </c>
      <c r="B1170">
        <v>2765.3100589999999</v>
      </c>
      <c r="D1170">
        <f t="shared" si="91"/>
        <v>-6.3635765724746824E-3</v>
      </c>
      <c r="F1170">
        <f t="shared" si="94"/>
        <v>1.3310183514856329E-4</v>
      </c>
      <c r="H1170">
        <f t="shared" si="92"/>
        <v>8.6201545087371922</v>
      </c>
      <c r="I1170" s="6">
        <f t="shared" si="90"/>
        <v>1167</v>
      </c>
      <c r="K1170">
        <f t="shared" si="93"/>
        <v>0.1831438299737066</v>
      </c>
    </row>
    <row r="1171" spans="1:11" x14ac:dyDescent="0.25">
      <c r="A1171" s="3">
        <v>43173</v>
      </c>
      <c r="B1171">
        <v>2749.4799800000001</v>
      </c>
      <c r="D1171">
        <f t="shared" si="91"/>
        <v>-5.7245222641414632E-3</v>
      </c>
      <c r="F1171">
        <f t="shared" si="94"/>
        <v>1.2775713195573666E-4</v>
      </c>
      <c r="H1171">
        <f t="shared" si="92"/>
        <v>8.7088759743794544</v>
      </c>
      <c r="I1171" s="6">
        <f t="shared" si="90"/>
        <v>1168</v>
      </c>
      <c r="K1171">
        <f t="shared" si="93"/>
        <v>0.17942908697545568</v>
      </c>
    </row>
    <row r="1172" spans="1:11" x14ac:dyDescent="0.25">
      <c r="A1172" s="3">
        <v>43174</v>
      </c>
      <c r="B1172">
        <v>2747.330078</v>
      </c>
      <c r="D1172">
        <f t="shared" si="91"/>
        <v>-7.8193040707287163E-4</v>
      </c>
      <c r="F1172">
        <f t="shared" si="94"/>
        <v>1.2227505514322606E-4</v>
      </c>
      <c r="H1172">
        <f t="shared" si="92"/>
        <v>9.0042371743645759</v>
      </c>
      <c r="I1172" s="6">
        <f t="shared" si="90"/>
        <v>1169</v>
      </c>
      <c r="K1172">
        <f t="shared" si="93"/>
        <v>0.17553721513141585</v>
      </c>
    </row>
    <row r="1173" spans="1:11" x14ac:dyDescent="0.25">
      <c r="A1173" s="3">
        <v>43175</v>
      </c>
      <c r="B1173">
        <v>2752.01001</v>
      </c>
      <c r="D1173">
        <f t="shared" si="91"/>
        <v>1.7034472986976878E-3</v>
      </c>
      <c r="F1173">
        <f t="shared" si="94"/>
        <v>1.1525336183202504E-4</v>
      </c>
      <c r="H1173">
        <f t="shared" si="92"/>
        <v>9.0432007169411026</v>
      </c>
      <c r="I1173" s="6">
        <f t="shared" si="90"/>
        <v>1170</v>
      </c>
      <c r="K1173">
        <f t="shared" si="93"/>
        <v>0.17042255479152491</v>
      </c>
    </row>
    <row r="1174" spans="1:11" x14ac:dyDescent="0.25">
      <c r="A1174" s="3">
        <v>43178</v>
      </c>
      <c r="B1174">
        <v>2712.919922</v>
      </c>
      <c r="D1174">
        <f t="shared" si="91"/>
        <v>-1.4204195427326925E-2</v>
      </c>
      <c r="F1174">
        <f t="shared" si="94"/>
        <v>1.0876910176137999E-4</v>
      </c>
      <c r="H1174">
        <f t="shared" si="92"/>
        <v>7.2713523558183626</v>
      </c>
      <c r="I1174" s="6">
        <f t="shared" si="90"/>
        <v>1171</v>
      </c>
      <c r="K1174">
        <f t="shared" si="93"/>
        <v>0.16555909411405875</v>
      </c>
    </row>
    <row r="1175" spans="1:11" x14ac:dyDescent="0.25">
      <c r="A1175" s="3">
        <v>43179</v>
      </c>
      <c r="B1175">
        <v>2716.9399410000001</v>
      </c>
      <c r="D1175">
        <f t="shared" si="91"/>
        <v>1.4818052561744752E-3</v>
      </c>
      <c r="F1175">
        <f t="shared" si="94"/>
        <v>1.1413592889537118E-4</v>
      </c>
      <c r="H1175">
        <f t="shared" si="92"/>
        <v>9.0588824627357134</v>
      </c>
      <c r="I1175" s="6">
        <f t="shared" si="90"/>
        <v>1172</v>
      </c>
      <c r="K1175">
        <f t="shared" si="93"/>
        <v>0.16959438104381153</v>
      </c>
    </row>
    <row r="1176" spans="1:11" x14ac:dyDescent="0.25">
      <c r="A1176" s="3">
        <v>43180</v>
      </c>
      <c r="B1176">
        <v>2711.929932</v>
      </c>
      <c r="D1176">
        <f t="shared" si="91"/>
        <v>-1.8439896018298042E-3</v>
      </c>
      <c r="F1176">
        <f t="shared" si="94"/>
        <v>1.0767541507323971E-4</v>
      </c>
      <c r="H1176">
        <f t="shared" si="92"/>
        <v>9.1048101261748986</v>
      </c>
      <c r="I1176" s="6">
        <f t="shared" si="90"/>
        <v>1173</v>
      </c>
      <c r="K1176">
        <f t="shared" si="93"/>
        <v>0.16472463264022297</v>
      </c>
    </row>
    <row r="1177" spans="1:11" x14ac:dyDescent="0.25">
      <c r="A1177" s="3">
        <v>43181</v>
      </c>
      <c r="B1177">
        <v>2643.6899410000001</v>
      </c>
      <c r="D1177">
        <f t="shared" si="91"/>
        <v>-2.5162888684839339E-2</v>
      </c>
      <c r="F1177">
        <f t="shared" si="94"/>
        <v>1.0165728266627047E-4</v>
      </c>
      <c r="H1177">
        <f t="shared" si="92"/>
        <v>2.9654173259494891</v>
      </c>
      <c r="I1177" s="6">
        <f t="shared" si="90"/>
        <v>1174</v>
      </c>
      <c r="K1177">
        <f t="shared" si="93"/>
        <v>0.160055100611946</v>
      </c>
    </row>
    <row r="1178" spans="1:11" x14ac:dyDescent="0.25">
      <c r="A1178" s="3">
        <v>43182</v>
      </c>
      <c r="B1178">
        <v>2588.26001</v>
      </c>
      <c r="D1178">
        <f t="shared" si="91"/>
        <v>-2.0966880472765743E-2</v>
      </c>
      <c r="F1178">
        <f t="shared" si="94"/>
        <v>1.3233305467520631E-4</v>
      </c>
      <c r="H1178">
        <f t="shared" si="92"/>
        <v>5.6081911719721989</v>
      </c>
      <c r="I1178" s="6">
        <f t="shared" si="90"/>
        <v>1175</v>
      </c>
      <c r="K1178">
        <f t="shared" si="93"/>
        <v>0.18261415547035773</v>
      </c>
    </row>
    <row r="1179" spans="1:11" x14ac:dyDescent="0.25">
      <c r="A1179" s="3">
        <v>43185</v>
      </c>
      <c r="B1179">
        <v>2658.5500489999999</v>
      </c>
      <c r="D1179">
        <f t="shared" si="91"/>
        <v>2.7157255734905853E-2</v>
      </c>
      <c r="F1179">
        <f t="shared" si="94"/>
        <v>1.5006723565957791E-4</v>
      </c>
      <c r="H1179">
        <f t="shared" si="92"/>
        <v>3.8898530970682934</v>
      </c>
      <c r="I1179" s="6">
        <f t="shared" si="90"/>
        <v>1176</v>
      </c>
      <c r="K1179">
        <f t="shared" si="93"/>
        <v>0.19446578975802822</v>
      </c>
    </row>
    <row r="1180" spans="1:11" x14ac:dyDescent="0.25">
      <c r="A1180" s="3">
        <v>43186</v>
      </c>
      <c r="B1180">
        <v>2612.6201169999999</v>
      </c>
      <c r="D1180">
        <f t="shared" si="91"/>
        <v>-1.727630894790802E-2</v>
      </c>
      <c r="F1180">
        <f t="shared" si="94"/>
        <v>1.8397127506620362E-4</v>
      </c>
      <c r="H1180">
        <f t="shared" si="92"/>
        <v>6.9783534613735965</v>
      </c>
      <c r="I1180" s="6">
        <f t="shared" si="90"/>
        <v>1177</v>
      </c>
      <c r="K1180">
        <f t="shared" si="93"/>
        <v>0.21531549251431795</v>
      </c>
    </row>
    <row r="1181" spans="1:11" x14ac:dyDescent="0.25">
      <c r="A1181" s="3">
        <v>43187</v>
      </c>
      <c r="B1181">
        <v>2605</v>
      </c>
      <c r="D1181">
        <f t="shared" si="91"/>
        <v>-2.916657094698447E-3</v>
      </c>
      <c r="F1181">
        <f t="shared" si="94"/>
        <v>1.9057950169523176E-4</v>
      </c>
      <c r="H1181">
        <f t="shared" si="92"/>
        <v>8.5208041638960381</v>
      </c>
      <c r="I1181" s="6">
        <f t="shared" si="90"/>
        <v>1178</v>
      </c>
      <c r="K1181">
        <f t="shared" si="93"/>
        <v>0.21914843012715926</v>
      </c>
    </row>
    <row r="1182" spans="1:11" x14ac:dyDescent="0.25">
      <c r="A1182" s="3">
        <v>43188</v>
      </c>
      <c r="B1182">
        <v>2640.8701169999999</v>
      </c>
      <c r="D1182">
        <f t="shared" si="91"/>
        <v>1.3769718618042203E-2</v>
      </c>
      <c r="F1182">
        <f t="shared" si="94"/>
        <v>1.8007136590660009E-4</v>
      </c>
      <c r="H1182">
        <f t="shared" si="92"/>
        <v>7.5692128279325672</v>
      </c>
      <c r="I1182" s="6">
        <f t="shared" si="90"/>
        <v>1179</v>
      </c>
      <c r="K1182">
        <f t="shared" si="93"/>
        <v>0.21302108864725863</v>
      </c>
    </row>
    <row r="1183" spans="1:11" x14ac:dyDescent="0.25">
      <c r="A1183" s="3">
        <v>43192</v>
      </c>
      <c r="B1183">
        <v>2581.8798830000001</v>
      </c>
      <c r="D1183">
        <f t="shared" si="91"/>
        <v>-2.2337423419752329E-2</v>
      </c>
      <c r="F1183">
        <f t="shared" si="94"/>
        <v>1.8062159861184643E-4</v>
      </c>
      <c r="H1183">
        <f t="shared" si="92"/>
        <v>5.856643320151818</v>
      </c>
      <c r="I1183" s="6">
        <f t="shared" si="90"/>
        <v>1180</v>
      </c>
      <c r="K1183">
        <f t="shared" si="93"/>
        <v>0.21334629795284779</v>
      </c>
    </row>
    <row r="1184" spans="1:11" x14ac:dyDescent="0.25">
      <c r="A1184" s="3">
        <v>43193</v>
      </c>
      <c r="B1184">
        <v>2614.4499510000001</v>
      </c>
      <c r="D1184">
        <f t="shared" si="91"/>
        <v>1.2614865708684865E-2</v>
      </c>
      <c r="F1184">
        <f t="shared" si="94"/>
        <v>1.9899420385213461E-4</v>
      </c>
      <c r="H1184">
        <f t="shared" si="92"/>
        <v>7.7225390208216549</v>
      </c>
      <c r="I1184" s="6">
        <f t="shared" si="90"/>
        <v>1181</v>
      </c>
      <c r="K1184">
        <f t="shared" si="93"/>
        <v>0.22393423001126453</v>
      </c>
    </row>
    <row r="1185" spans="1:11" x14ac:dyDescent="0.25">
      <c r="A1185" s="3">
        <v>43194</v>
      </c>
      <c r="B1185">
        <v>2644.6899410000001</v>
      </c>
      <c r="D1185">
        <f t="shared" si="91"/>
        <v>1.1566482650942907E-2</v>
      </c>
      <c r="F1185">
        <f t="shared" si="94"/>
        <v>1.9669376100230195E-4</v>
      </c>
      <c r="H1185">
        <f t="shared" si="92"/>
        <v>7.8537010646797452</v>
      </c>
      <c r="I1185" s="6">
        <f t="shared" si="90"/>
        <v>1182</v>
      </c>
      <c r="K1185">
        <f t="shared" si="93"/>
        <v>0.22263608820804431</v>
      </c>
    </row>
    <row r="1186" spans="1:11" x14ac:dyDescent="0.25">
      <c r="A1186" s="3">
        <v>43195</v>
      </c>
      <c r="B1186">
        <v>2662.8400879999999</v>
      </c>
      <c r="D1186">
        <f t="shared" si="91"/>
        <v>6.8628638535740676E-3</v>
      </c>
      <c r="F1186">
        <f t="shared" si="94"/>
        <v>1.930629604435114E-4</v>
      </c>
      <c r="H1186">
        <f t="shared" si="92"/>
        <v>8.3085380329954344</v>
      </c>
      <c r="I1186" s="6">
        <f t="shared" si="90"/>
        <v>1183</v>
      </c>
      <c r="K1186">
        <f t="shared" si="93"/>
        <v>0.22057168003115193</v>
      </c>
    </row>
    <row r="1187" spans="1:11" x14ac:dyDescent="0.25">
      <c r="A1187" s="3">
        <v>43196</v>
      </c>
      <c r="B1187">
        <v>2604.469971</v>
      </c>
      <c r="D1187">
        <f t="shared" si="91"/>
        <v>-2.1920248708528507E-2</v>
      </c>
      <c r="F1187">
        <f t="shared" si="94"/>
        <v>1.8463879308232476E-4</v>
      </c>
      <c r="H1187">
        <f t="shared" si="92"/>
        <v>5.9947453532356212</v>
      </c>
      <c r="I1187" s="6">
        <f t="shared" si="90"/>
        <v>1184</v>
      </c>
      <c r="K1187">
        <f t="shared" si="93"/>
        <v>0.2157057622242527</v>
      </c>
    </row>
    <row r="1188" spans="1:11" x14ac:dyDescent="0.25">
      <c r="A1188" s="3">
        <v>43199</v>
      </c>
      <c r="B1188">
        <v>2613.1599120000001</v>
      </c>
      <c r="D1188">
        <f t="shared" si="91"/>
        <v>3.3365487399586108E-3</v>
      </c>
      <c r="F1188">
        <f t="shared" si="94"/>
        <v>2.017139662694726E-4</v>
      </c>
      <c r="H1188">
        <f t="shared" si="92"/>
        <v>8.4534700525966517</v>
      </c>
      <c r="I1188" s="6">
        <f t="shared" si="90"/>
        <v>1185</v>
      </c>
      <c r="K1188">
        <f t="shared" si="93"/>
        <v>0.22545935221211624</v>
      </c>
    </row>
    <row r="1189" spans="1:11" x14ac:dyDescent="0.25">
      <c r="A1189" s="3">
        <v>43200</v>
      </c>
      <c r="B1189">
        <v>2656.8701169999999</v>
      </c>
      <c r="D1189">
        <f t="shared" si="91"/>
        <v>1.672695375406473E-2</v>
      </c>
      <c r="F1189">
        <f t="shared" si="94"/>
        <v>1.9071475398683646E-4</v>
      </c>
      <c r="H1189">
        <f t="shared" si="92"/>
        <v>7.0976664641001639</v>
      </c>
      <c r="I1189" s="6">
        <f t="shared" si="90"/>
        <v>1186</v>
      </c>
      <c r="K1189">
        <f t="shared" si="93"/>
        <v>0.21922618001662755</v>
      </c>
    </row>
    <row r="1190" spans="1:11" x14ac:dyDescent="0.25">
      <c r="A1190" s="3">
        <v>43201</v>
      </c>
      <c r="B1190">
        <v>2642.1899410000001</v>
      </c>
      <c r="D1190">
        <f t="shared" si="91"/>
        <v>-5.5253645656476204E-3</v>
      </c>
      <c r="F1190">
        <f t="shared" si="94"/>
        <v>1.9585569793486386E-4</v>
      </c>
      <c r="H1190">
        <f t="shared" si="92"/>
        <v>8.3822541031581093</v>
      </c>
      <c r="I1190" s="6">
        <f t="shared" si="90"/>
        <v>1187</v>
      </c>
      <c r="K1190">
        <f t="shared" si="93"/>
        <v>0.22216128348473704</v>
      </c>
    </row>
    <row r="1191" spans="1:11" x14ac:dyDescent="0.25">
      <c r="A1191" s="3">
        <v>43202</v>
      </c>
      <c r="B1191">
        <v>2663.98999</v>
      </c>
      <c r="D1191">
        <f t="shared" si="91"/>
        <v>8.2507501303063745E-3</v>
      </c>
      <c r="F1191">
        <f t="shared" si="94"/>
        <v>1.8631407333802449E-4</v>
      </c>
      <c r="H1191">
        <f t="shared" si="92"/>
        <v>8.2226997390514445</v>
      </c>
      <c r="I1191" s="6">
        <f t="shared" si="90"/>
        <v>1188</v>
      </c>
      <c r="K1191">
        <f t="shared" si="93"/>
        <v>0.21668213235332112</v>
      </c>
    </row>
    <row r="1192" spans="1:11" x14ac:dyDescent="0.25">
      <c r="A1192" s="3">
        <v>43203</v>
      </c>
      <c r="B1192">
        <v>2656.3000489999999</v>
      </c>
      <c r="D1192">
        <f t="shared" si="91"/>
        <v>-2.8866253360058944E-3</v>
      </c>
      <c r="F1192">
        <f t="shared" si="94"/>
        <v>1.7949001835192911E-4</v>
      </c>
      <c r="H1192">
        <f t="shared" si="92"/>
        <v>8.5789671757143076</v>
      </c>
      <c r="I1192" s="6">
        <f t="shared" si="90"/>
        <v>1189</v>
      </c>
      <c r="K1192">
        <f t="shared" si="93"/>
        <v>0.21267694897352213</v>
      </c>
    </row>
    <row r="1193" spans="1:11" x14ac:dyDescent="0.25">
      <c r="A1193" s="3">
        <v>43206</v>
      </c>
      <c r="B1193">
        <v>2677.8400879999999</v>
      </c>
      <c r="D1193">
        <f t="shared" si="91"/>
        <v>8.1090383626311411E-3</v>
      </c>
      <c r="F1193">
        <f t="shared" si="94"/>
        <v>1.6961184226871345E-4</v>
      </c>
      <c r="H1193">
        <f t="shared" si="92"/>
        <v>8.2943098516198059</v>
      </c>
      <c r="I1193" s="6">
        <f t="shared" si="90"/>
        <v>1190</v>
      </c>
      <c r="K1193">
        <f t="shared" si="93"/>
        <v>0.20674182995155041</v>
      </c>
    </row>
    <row r="1194" spans="1:11" x14ac:dyDescent="0.25">
      <c r="A1194" s="3">
        <v>43207</v>
      </c>
      <c r="B1194">
        <v>2706.389893</v>
      </c>
      <c r="D1194">
        <f t="shared" si="91"/>
        <v>1.0661504817983032E-2</v>
      </c>
      <c r="F1194">
        <f t="shared" si="94"/>
        <v>1.6361793694075167E-4</v>
      </c>
      <c r="H1194">
        <f t="shared" si="92"/>
        <v>8.0232624180495193</v>
      </c>
      <c r="I1194" s="6">
        <f t="shared" si="90"/>
        <v>1191</v>
      </c>
      <c r="K1194">
        <f t="shared" si="93"/>
        <v>0.20305595314855809</v>
      </c>
    </row>
    <row r="1195" spans="1:11" x14ac:dyDescent="0.25">
      <c r="A1195" s="3">
        <v>43208</v>
      </c>
      <c r="B1195">
        <v>2708.639893</v>
      </c>
      <c r="D1195">
        <f t="shared" si="91"/>
        <v>8.3136580055207887E-4</v>
      </c>
      <c r="F1195">
        <f t="shared" si="94"/>
        <v>1.6073510892318537E-4</v>
      </c>
      <c r="H1195">
        <f t="shared" si="92"/>
        <v>8.7314527835859792</v>
      </c>
      <c r="I1195" s="6">
        <f t="shared" si="90"/>
        <v>1192</v>
      </c>
      <c r="K1195">
        <f t="shared" si="93"/>
        <v>0.20125915494367633</v>
      </c>
    </row>
    <row r="1196" spans="1:11" x14ac:dyDescent="0.25">
      <c r="A1196" s="3">
        <v>43209</v>
      </c>
      <c r="B1196">
        <v>2693.1298830000001</v>
      </c>
      <c r="D1196">
        <f t="shared" si="91"/>
        <v>-5.7261247757898117E-3</v>
      </c>
      <c r="F1196">
        <f t="shared" si="94"/>
        <v>1.514983356196463E-4</v>
      </c>
      <c r="H1196">
        <f t="shared" si="92"/>
        <v>8.5785077661687552</v>
      </c>
      <c r="I1196" s="6">
        <f t="shared" si="90"/>
        <v>1193</v>
      </c>
      <c r="K1196">
        <f t="shared" si="93"/>
        <v>0.19539084056360181</v>
      </c>
    </row>
    <row r="1197" spans="1:11" x14ac:dyDescent="0.25">
      <c r="A1197" s="3">
        <v>43210</v>
      </c>
      <c r="B1197">
        <v>2670.139893</v>
      </c>
      <c r="D1197">
        <f t="shared" si="91"/>
        <v>-8.536532212991688E-3</v>
      </c>
      <c r="F1197">
        <f t="shared" si="94"/>
        <v>1.4464711841024222E-4</v>
      </c>
      <c r="H1197">
        <f t="shared" si="92"/>
        <v>8.3374192276603516</v>
      </c>
      <c r="I1197" s="6">
        <f t="shared" si="90"/>
        <v>1194</v>
      </c>
      <c r="K1197">
        <f t="shared" si="93"/>
        <v>0.19092164319264865</v>
      </c>
    </row>
    <row r="1198" spans="1:11" x14ac:dyDescent="0.25">
      <c r="A1198" s="3">
        <v>43213</v>
      </c>
      <c r="B1198">
        <v>2670.290039</v>
      </c>
      <c r="D1198">
        <f t="shared" si="91"/>
        <v>5.6231510713566087E-5</v>
      </c>
      <c r="F1198">
        <f t="shared" si="94"/>
        <v>1.4050471246980042E-4</v>
      </c>
      <c r="H1198">
        <f t="shared" si="92"/>
        <v>8.8702470245818041</v>
      </c>
      <c r="I1198" s="6">
        <f t="shared" si="90"/>
        <v>1195</v>
      </c>
      <c r="K1198">
        <f t="shared" si="93"/>
        <v>0.18816797693122417</v>
      </c>
    </row>
    <row r="1199" spans="1:11" x14ac:dyDescent="0.25">
      <c r="A1199" s="3">
        <v>43214</v>
      </c>
      <c r="B1199">
        <v>2634.5600589999999</v>
      </c>
      <c r="D1199">
        <f t="shared" si="91"/>
        <v>-1.3380561466416821E-2</v>
      </c>
      <c r="F1199">
        <f t="shared" si="94"/>
        <v>1.3239580830240756E-4</v>
      </c>
      <c r="H1199">
        <f t="shared" si="92"/>
        <v>7.5774102419279377</v>
      </c>
      <c r="I1199" s="6">
        <f t="shared" si="90"/>
        <v>1196</v>
      </c>
      <c r="K1199">
        <f t="shared" si="93"/>
        <v>0.18265744904658748</v>
      </c>
    </row>
    <row r="1200" spans="1:11" x14ac:dyDescent="0.25">
      <c r="A1200" s="3">
        <v>43215</v>
      </c>
      <c r="B1200">
        <v>2639.3999020000001</v>
      </c>
      <c r="D1200">
        <f t="shared" si="91"/>
        <v>1.8370592780630175E-3</v>
      </c>
      <c r="F1200">
        <f t="shared" si="94"/>
        <v>1.3508779723619437E-4</v>
      </c>
      <c r="H1200">
        <f t="shared" si="92"/>
        <v>8.8846034674930081</v>
      </c>
      <c r="I1200" s="6">
        <f t="shared" si="90"/>
        <v>1197</v>
      </c>
      <c r="K1200">
        <f t="shared" si="93"/>
        <v>0.1845050809693895</v>
      </c>
    </row>
    <row r="1201" spans="1:11" x14ac:dyDescent="0.25">
      <c r="A1201" s="3">
        <v>43216</v>
      </c>
      <c r="B1201">
        <v>2666.9399410000001</v>
      </c>
      <c r="D1201">
        <f t="shared" si="91"/>
        <v>1.0434204752046693E-2</v>
      </c>
      <c r="F1201">
        <f t="shared" si="94"/>
        <v>1.274861147238242E-4</v>
      </c>
      <c r="H1201">
        <f t="shared" si="92"/>
        <v>8.1135071286969058</v>
      </c>
      <c r="I1201" s="6">
        <f t="shared" si="90"/>
        <v>1198</v>
      </c>
      <c r="K1201">
        <f t="shared" si="93"/>
        <v>0.17923867024279025</v>
      </c>
    </row>
    <row r="1202" spans="1:11" x14ac:dyDescent="0.25">
      <c r="A1202" s="3">
        <v>43217</v>
      </c>
      <c r="B1202">
        <v>2669.9099120000001</v>
      </c>
      <c r="D1202">
        <f t="shared" si="91"/>
        <v>1.1136250030761329E-3</v>
      </c>
      <c r="F1202">
        <f t="shared" si="94"/>
        <v>1.2641185630466557E-4</v>
      </c>
      <c r="H1202">
        <f t="shared" si="92"/>
        <v>8.9661548034658463</v>
      </c>
      <c r="I1202" s="6">
        <f t="shared" si="90"/>
        <v>1199</v>
      </c>
      <c r="K1202">
        <f t="shared" si="93"/>
        <v>0.17848189765008585</v>
      </c>
    </row>
    <row r="1203" spans="1:11" x14ac:dyDescent="0.25">
      <c r="A1203" s="3">
        <v>43220</v>
      </c>
      <c r="B1203">
        <v>2648.0500489999999</v>
      </c>
      <c r="D1203">
        <f t="shared" si="91"/>
        <v>-8.1874908594294672E-3</v>
      </c>
      <c r="F1203">
        <f t="shared" si="94"/>
        <v>1.1918769912607197E-4</v>
      </c>
      <c r="H1203">
        <f t="shared" si="92"/>
        <v>8.4723787473527015</v>
      </c>
      <c r="I1203" s="6">
        <f t="shared" si="90"/>
        <v>1200</v>
      </c>
      <c r="K1203">
        <f t="shared" si="93"/>
        <v>0.17330695363940288</v>
      </c>
    </row>
    <row r="1204" spans="1:11" x14ac:dyDescent="0.25">
      <c r="A1204" s="3">
        <v>43221</v>
      </c>
      <c r="B1204">
        <v>2654.8000489999999</v>
      </c>
      <c r="D1204">
        <f t="shared" si="91"/>
        <v>2.5490454768968759E-3</v>
      </c>
      <c r="F1204">
        <f t="shared" si="94"/>
        <v>1.1617775948827752E-4</v>
      </c>
      <c r="H1204">
        <f t="shared" si="92"/>
        <v>9.004460759342626</v>
      </c>
      <c r="I1204" s="6">
        <f t="shared" si="90"/>
        <v>1201</v>
      </c>
      <c r="K1204">
        <f t="shared" si="93"/>
        <v>0.17110463287429109</v>
      </c>
    </row>
    <row r="1205" spans="1:11" x14ac:dyDescent="0.25">
      <c r="A1205" s="3">
        <v>43222</v>
      </c>
      <c r="B1205">
        <v>2635.669922</v>
      </c>
      <c r="D1205">
        <f t="shared" si="91"/>
        <v>-7.2058635855479086E-3</v>
      </c>
      <c r="F1205">
        <f t="shared" si="94"/>
        <v>1.0984768246813815E-4</v>
      </c>
      <c r="H1205">
        <f t="shared" si="92"/>
        <v>8.6437206768090622</v>
      </c>
      <c r="I1205" s="6">
        <f t="shared" si="90"/>
        <v>1202</v>
      </c>
      <c r="K1205">
        <f t="shared" si="93"/>
        <v>0.16637793117469279</v>
      </c>
    </row>
    <row r="1206" spans="1:11" x14ac:dyDescent="0.25">
      <c r="A1206" s="3">
        <v>43223</v>
      </c>
      <c r="B1206">
        <v>2629.7299800000001</v>
      </c>
      <c r="D1206">
        <f t="shared" si="91"/>
        <v>-2.2536744644764259E-3</v>
      </c>
      <c r="F1206">
        <f t="shared" si="94"/>
        <v>1.0650470313991045E-4</v>
      </c>
      <c r="H1206">
        <f t="shared" si="92"/>
        <v>9.099632921713825</v>
      </c>
      <c r="I1206" s="6">
        <f t="shared" si="90"/>
        <v>1203</v>
      </c>
      <c r="K1206">
        <f t="shared" si="93"/>
        <v>0.16382669254812365</v>
      </c>
    </row>
    <row r="1207" spans="1:11" x14ac:dyDescent="0.25">
      <c r="A1207" s="3">
        <v>43224</v>
      </c>
      <c r="B1207">
        <v>2663.419922</v>
      </c>
      <c r="D1207">
        <f t="shared" si="91"/>
        <v>1.2811179191865156E-2</v>
      </c>
      <c r="F1207">
        <f t="shared" si="94"/>
        <v>1.0065102458622407E-4</v>
      </c>
      <c r="H1207">
        <f t="shared" si="92"/>
        <v>7.5732040176179503</v>
      </c>
      <c r="I1207" s="6">
        <f t="shared" si="90"/>
        <v>1204</v>
      </c>
      <c r="K1207">
        <f t="shared" si="93"/>
        <v>0.15926097511860357</v>
      </c>
    </row>
    <row r="1208" spans="1:11" x14ac:dyDescent="0.25">
      <c r="A1208" s="3">
        <v>43227</v>
      </c>
      <c r="B1208">
        <v>2672.6298830000001</v>
      </c>
      <c r="D1208">
        <f t="shared" si="91"/>
        <v>3.4579455248213847E-3</v>
      </c>
      <c r="F1208">
        <f t="shared" si="94"/>
        <v>1.0431443629358046E-4</v>
      </c>
      <c r="H1208">
        <f t="shared" si="92"/>
        <v>9.0534724870473244</v>
      </c>
      <c r="I1208" s="6">
        <f t="shared" si="90"/>
        <v>1205</v>
      </c>
      <c r="K1208">
        <f t="shared" si="93"/>
        <v>0.16213339552967573</v>
      </c>
    </row>
    <row r="1209" spans="1:11" x14ac:dyDescent="0.25">
      <c r="A1209" s="3">
        <v>43228</v>
      </c>
      <c r="B1209">
        <v>2671.919922</v>
      </c>
      <c r="D1209">
        <f t="shared" si="91"/>
        <v>-2.6564134619459431E-4</v>
      </c>
      <c r="F1209">
        <f t="shared" si="94"/>
        <v>9.8984143088556154E-5</v>
      </c>
      <c r="H1209">
        <f t="shared" si="92"/>
        <v>9.2198379962373807</v>
      </c>
      <c r="I1209" s="6">
        <f t="shared" si="90"/>
        <v>1206</v>
      </c>
      <c r="K1209">
        <f t="shared" si="93"/>
        <v>0.15793670902711676</v>
      </c>
    </row>
    <row r="1210" spans="1:11" x14ac:dyDescent="0.25">
      <c r="A1210" s="3">
        <v>43229</v>
      </c>
      <c r="B1210">
        <v>2697.790039</v>
      </c>
      <c r="D1210">
        <f t="shared" si="91"/>
        <v>9.6822201844415662E-3</v>
      </c>
      <c r="F1210">
        <f t="shared" si="94"/>
        <v>9.3275446492966694E-5</v>
      </c>
      <c r="H1210">
        <f t="shared" si="92"/>
        <v>8.2749154428837031</v>
      </c>
      <c r="I1210" s="6">
        <f t="shared" si="90"/>
        <v>1207</v>
      </c>
      <c r="K1210">
        <f t="shared" si="93"/>
        <v>0.15331474983258331</v>
      </c>
    </row>
    <row r="1211" spans="1:11" x14ac:dyDescent="0.25">
      <c r="A1211" s="3">
        <v>43230</v>
      </c>
      <c r="B1211">
        <v>2723.070068</v>
      </c>
      <c r="D1211">
        <f t="shared" si="91"/>
        <v>9.3706436136782E-3</v>
      </c>
      <c r="F1211">
        <f t="shared" si="94"/>
        <v>9.3302568672038708E-5</v>
      </c>
      <c r="H1211">
        <f t="shared" si="92"/>
        <v>8.3385424014369249</v>
      </c>
      <c r="I1211" s="6">
        <f t="shared" si="90"/>
        <v>1208</v>
      </c>
      <c r="K1211">
        <f t="shared" si="93"/>
        <v>0.15333703826979883</v>
      </c>
    </row>
    <row r="1212" spans="1:11" x14ac:dyDescent="0.25">
      <c r="A1212" s="3">
        <v>43231</v>
      </c>
      <c r="B1212">
        <v>2727.719971</v>
      </c>
      <c r="D1212">
        <f t="shared" si="91"/>
        <v>1.7075957958787255E-3</v>
      </c>
      <c r="F1212">
        <f t="shared" si="94"/>
        <v>9.2985510731860346E-5</v>
      </c>
      <c r="H1212">
        <f t="shared" si="92"/>
        <v>9.2517084049569256</v>
      </c>
      <c r="I1212" s="6">
        <f t="shared" si="90"/>
        <v>1209</v>
      </c>
      <c r="K1212">
        <f t="shared" si="93"/>
        <v>0.15307628393852787</v>
      </c>
    </row>
    <row r="1213" spans="1:11" x14ac:dyDescent="0.25">
      <c r="A1213" s="3">
        <v>43234</v>
      </c>
      <c r="B1213">
        <v>2730.1298830000001</v>
      </c>
      <c r="D1213">
        <f t="shared" si="91"/>
        <v>8.8348951711366005E-4</v>
      </c>
      <c r="F1213">
        <f t="shared" si="94"/>
        <v>8.778723374574725E-5</v>
      </c>
      <c r="H1213">
        <f t="shared" si="92"/>
        <v>9.3317030430339027</v>
      </c>
      <c r="I1213" s="6">
        <f t="shared" si="90"/>
        <v>1210</v>
      </c>
      <c r="K1213">
        <f t="shared" si="93"/>
        <v>0.14873595027406222</v>
      </c>
    </row>
    <row r="1214" spans="1:11" x14ac:dyDescent="0.25">
      <c r="A1214" s="3">
        <v>43235</v>
      </c>
      <c r="B1214">
        <v>2711.4499510000001</v>
      </c>
      <c r="D1214">
        <f t="shared" si="91"/>
        <v>-6.8421404110904742E-3</v>
      </c>
      <c r="F1214">
        <f t="shared" si="94"/>
        <v>8.2765731650213299E-5</v>
      </c>
      <c r="H1214">
        <f t="shared" si="92"/>
        <v>8.833865187248982</v>
      </c>
      <c r="I1214" s="6">
        <f t="shared" si="90"/>
        <v>1211</v>
      </c>
      <c r="K1214">
        <f t="shared" si="93"/>
        <v>0.14441940442978482</v>
      </c>
    </row>
    <row r="1215" spans="1:11" x14ac:dyDescent="0.25">
      <c r="A1215" s="3">
        <v>43236</v>
      </c>
      <c r="B1215">
        <v>2722.459961</v>
      </c>
      <c r="D1215">
        <f t="shared" si="91"/>
        <v>4.0605617654640479E-3</v>
      </c>
      <c r="F1215">
        <f t="shared" si="94"/>
        <v>8.0690865102990032E-5</v>
      </c>
      <c r="H1215">
        <f t="shared" si="92"/>
        <v>9.220547781471284</v>
      </c>
      <c r="I1215" s="6">
        <f t="shared" si="90"/>
        <v>1212</v>
      </c>
      <c r="K1215">
        <f t="shared" si="93"/>
        <v>0.14259767882386265</v>
      </c>
    </row>
    <row r="1216" spans="1:11" x14ac:dyDescent="0.25">
      <c r="A1216" s="3">
        <v>43237</v>
      </c>
      <c r="B1216">
        <v>2720.1298830000001</v>
      </c>
      <c r="D1216">
        <f t="shared" si="91"/>
        <v>-8.5587227484663735E-4</v>
      </c>
      <c r="F1216">
        <f t="shared" si="94"/>
        <v>7.6985471346464161E-5</v>
      </c>
      <c r="H1216">
        <f t="shared" si="92"/>
        <v>9.462378830049138</v>
      </c>
      <c r="I1216" s="6">
        <f t="shared" si="90"/>
        <v>1213</v>
      </c>
      <c r="K1216">
        <f t="shared" si="93"/>
        <v>0.13928509891337612</v>
      </c>
    </row>
    <row r="1217" spans="1:11" x14ac:dyDescent="0.25">
      <c r="A1217" s="3">
        <v>43238</v>
      </c>
      <c r="B1217">
        <v>2712.969971</v>
      </c>
      <c r="D1217">
        <f t="shared" si="91"/>
        <v>-2.6321948980257853E-3</v>
      </c>
      <c r="F1217">
        <f t="shared" si="94"/>
        <v>7.2584609617267509E-5</v>
      </c>
      <c r="H1217">
        <f t="shared" si="92"/>
        <v>9.4353042169632388</v>
      </c>
      <c r="I1217" s="6">
        <f t="shared" si="90"/>
        <v>1214</v>
      </c>
      <c r="K1217">
        <f t="shared" si="93"/>
        <v>0.13524541257858402</v>
      </c>
    </row>
    <row r="1218" spans="1:11" x14ac:dyDescent="0.25">
      <c r="A1218" s="3">
        <v>43241</v>
      </c>
      <c r="B1218">
        <v>2733.01001</v>
      </c>
      <c r="D1218">
        <f t="shared" si="91"/>
        <v>7.3867529733892432E-3</v>
      </c>
      <c r="F1218">
        <f t="shared" si="94"/>
        <v>6.8795331102955133E-5</v>
      </c>
      <c r="H1218">
        <f t="shared" si="92"/>
        <v>8.7912377213216004</v>
      </c>
      <c r="I1218" s="6">
        <f t="shared" si="90"/>
        <v>1215</v>
      </c>
      <c r="K1218">
        <f t="shared" si="93"/>
        <v>0.13166785271259152</v>
      </c>
    </row>
    <row r="1219" spans="1:11" x14ac:dyDescent="0.25">
      <c r="A1219" s="3">
        <v>43242</v>
      </c>
      <c r="B1219">
        <v>2724.4399410000001</v>
      </c>
      <c r="D1219">
        <f t="shared" si="91"/>
        <v>-3.1357620237914443E-3</v>
      </c>
      <c r="F1219">
        <f t="shared" si="94"/>
        <v>6.7973991190645546E-5</v>
      </c>
      <c r="H1219">
        <f t="shared" si="92"/>
        <v>9.4517270869649721</v>
      </c>
      <c r="I1219" s="6">
        <f t="shared" si="90"/>
        <v>1216</v>
      </c>
      <c r="K1219">
        <f t="shared" si="93"/>
        <v>0.13087950863310374</v>
      </c>
    </row>
    <row r="1220" spans="1:11" x14ac:dyDescent="0.25">
      <c r="A1220" s="3">
        <v>43243</v>
      </c>
      <c r="B1220">
        <v>2733.290039</v>
      </c>
      <c r="D1220">
        <f t="shared" si="91"/>
        <v>3.2484100188134367E-3</v>
      </c>
      <c r="F1220">
        <f t="shared" si="94"/>
        <v>6.4618443184297472E-5</v>
      </c>
      <c r="H1220">
        <f t="shared" si="92"/>
        <v>9.4837110630074992</v>
      </c>
      <c r="I1220" s="6">
        <f t="shared" ref="I1220:I1280" si="95">I1219+1</f>
        <v>1217</v>
      </c>
      <c r="K1220">
        <f t="shared" si="93"/>
        <v>0.12760818031162016</v>
      </c>
    </row>
    <row r="1221" spans="1:11" x14ac:dyDescent="0.25">
      <c r="A1221" s="3">
        <v>43244</v>
      </c>
      <c r="B1221">
        <v>2727.76001</v>
      </c>
      <c r="D1221">
        <f t="shared" ref="D1221:D1280" si="96">($B1221-$B1220)/$B1220</f>
        <v>-2.0232133879298174E-3</v>
      </c>
      <c r="F1221">
        <f t="shared" si="94"/>
        <v>6.149806304989194E-5</v>
      </c>
      <c r="H1221">
        <f t="shared" ref="H1221:H1280" si="97">-LN(F1221)-D1221*D1221/F1221</f>
        <v>9.6299435561851592</v>
      </c>
      <c r="I1221" s="6">
        <f t="shared" si="95"/>
        <v>1218</v>
      </c>
      <c r="K1221">
        <f t="shared" ref="K1221:K1280" si="98">SQRT(F1221*252)</f>
        <v>0.12448900308289391</v>
      </c>
    </row>
    <row r="1222" spans="1:11" x14ac:dyDescent="0.25">
      <c r="A1222" s="3">
        <v>43245</v>
      </c>
      <c r="B1222">
        <v>2721.330078</v>
      </c>
      <c r="D1222">
        <f t="shared" si="96"/>
        <v>-2.3572205679487208E-3</v>
      </c>
      <c r="F1222">
        <f t="shared" ref="F1222:F1280" si="99">$D$1283*$F1221+(1-$D$1283)*$D1221*$D1221</f>
        <v>5.8185010835585101E-5</v>
      </c>
      <c r="H1222">
        <f t="shared" si="97"/>
        <v>9.6563858710977168</v>
      </c>
      <c r="I1222" s="6">
        <f t="shared" si="95"/>
        <v>1219</v>
      </c>
      <c r="K1222">
        <f t="shared" si="98"/>
        <v>0.12108931716120727</v>
      </c>
    </row>
    <row r="1223" spans="1:11" x14ac:dyDescent="0.25">
      <c r="A1223" s="3">
        <v>43249</v>
      </c>
      <c r="B1223">
        <v>2689.860107</v>
      </c>
      <c r="D1223">
        <f t="shared" si="96"/>
        <v>-1.1564187400276104E-2</v>
      </c>
      <c r="F1223">
        <f t="shared" si="99"/>
        <v>5.5147609183215237E-5</v>
      </c>
      <c r="H1223">
        <f t="shared" si="97"/>
        <v>7.380542896916424</v>
      </c>
      <c r="I1223" s="6">
        <f t="shared" si="95"/>
        <v>1220</v>
      </c>
      <c r="K1223">
        <f t="shared" si="98"/>
        <v>0.11788637543910763</v>
      </c>
    </row>
    <row r="1224" spans="1:11" x14ac:dyDescent="0.25">
      <c r="A1224" s="3">
        <v>43250</v>
      </c>
      <c r="B1224">
        <v>2724.01001</v>
      </c>
      <c r="D1224">
        <f t="shared" si="96"/>
        <v>1.2695791469277327E-2</v>
      </c>
      <c r="F1224">
        <f t="shared" si="99"/>
        <v>5.9682936820899937E-5</v>
      </c>
      <c r="H1224">
        <f t="shared" si="97"/>
        <v>7.0258077301672248</v>
      </c>
      <c r="I1224" s="6">
        <f t="shared" si="95"/>
        <v>1221</v>
      </c>
      <c r="K1224">
        <f t="shared" si="98"/>
        <v>0.12263808575995788</v>
      </c>
    </row>
    <row r="1225" spans="1:11" x14ac:dyDescent="0.25">
      <c r="A1225" s="3">
        <v>43251</v>
      </c>
      <c r="B1225">
        <v>2705.2700199999999</v>
      </c>
      <c r="D1225">
        <f t="shared" si="96"/>
        <v>-6.8795598882546083E-3</v>
      </c>
      <c r="F1225">
        <f t="shared" si="99"/>
        <v>6.5540916778292658E-5</v>
      </c>
      <c r="H1225">
        <f t="shared" si="97"/>
        <v>8.9107168813567572</v>
      </c>
      <c r="I1225" s="6">
        <f t="shared" si="95"/>
        <v>1222</v>
      </c>
      <c r="K1225">
        <f t="shared" si="98"/>
        <v>0.12851580069442725</v>
      </c>
    </row>
    <row r="1226" spans="1:11" x14ac:dyDescent="0.25">
      <c r="A1226" s="3">
        <v>43252</v>
      </c>
      <c r="B1226">
        <v>2734.6201169999999</v>
      </c>
      <c r="D1226">
        <f t="shared" si="96"/>
        <v>1.0849230126018993E-2</v>
      </c>
      <c r="F1226">
        <f t="shared" si="99"/>
        <v>6.4489796668141543E-5</v>
      </c>
      <c r="H1226">
        <f t="shared" si="97"/>
        <v>7.8238187736324942</v>
      </c>
      <c r="I1226" s="6">
        <f t="shared" si="95"/>
        <v>1223</v>
      </c>
      <c r="K1226">
        <f t="shared" si="98"/>
        <v>0.12748109177588521</v>
      </c>
    </row>
    <row r="1227" spans="1:11" x14ac:dyDescent="0.25">
      <c r="A1227" s="3">
        <v>43255</v>
      </c>
      <c r="B1227">
        <v>2746.8701169999999</v>
      </c>
      <c r="D1227">
        <f t="shared" si="96"/>
        <v>4.4795984363044895E-3</v>
      </c>
      <c r="F1227">
        <f t="shared" si="99"/>
        <v>6.7561103879305615E-5</v>
      </c>
      <c r="H1227">
        <f t="shared" si="97"/>
        <v>9.3054610416638823</v>
      </c>
      <c r="I1227" s="6">
        <f t="shared" si="95"/>
        <v>1224</v>
      </c>
      <c r="K1227">
        <f t="shared" si="98"/>
        <v>0.13048140931789867</v>
      </c>
    </row>
    <row r="1228" spans="1:11" x14ac:dyDescent="0.25">
      <c r="A1228" s="3">
        <v>43256</v>
      </c>
      <c r="B1228">
        <v>2748.8000489999999</v>
      </c>
      <c r="D1228">
        <f t="shared" si="96"/>
        <v>7.025931033491264E-4</v>
      </c>
      <c r="F1228">
        <f t="shared" si="99"/>
        <v>6.4820018532696475E-5</v>
      </c>
      <c r="H1228">
        <f t="shared" si="97"/>
        <v>9.6362805709816381</v>
      </c>
      <c r="I1228" s="6">
        <f t="shared" si="95"/>
        <v>1225</v>
      </c>
      <c r="K1228">
        <f t="shared" si="98"/>
        <v>0.1278070603301692</v>
      </c>
    </row>
    <row r="1229" spans="1:11" x14ac:dyDescent="0.25">
      <c r="A1229" s="3">
        <v>43257</v>
      </c>
      <c r="B1229">
        <v>2772.3500979999999</v>
      </c>
      <c r="D1229">
        <f t="shared" si="96"/>
        <v>8.5673925277203553E-3</v>
      </c>
      <c r="F1229">
        <f t="shared" si="99"/>
        <v>6.1107486813884258E-5</v>
      </c>
      <c r="H1229">
        <f t="shared" si="97"/>
        <v>8.5017105056078925</v>
      </c>
      <c r="I1229" s="6">
        <f t="shared" si="95"/>
        <v>1226</v>
      </c>
      <c r="K1229">
        <f t="shared" si="98"/>
        <v>0.12409305652250989</v>
      </c>
    </row>
    <row r="1230" spans="1:11" x14ac:dyDescent="0.25">
      <c r="A1230" s="3">
        <v>43258</v>
      </c>
      <c r="B1230">
        <v>2770.3701169999999</v>
      </c>
      <c r="D1230">
        <f t="shared" si="96"/>
        <v>-7.1418865944396052E-4</v>
      </c>
      <c r="F1230">
        <f t="shared" si="99"/>
        <v>6.1816949109736271E-5</v>
      </c>
      <c r="H1230">
        <f t="shared" si="97"/>
        <v>9.6830817505177293</v>
      </c>
      <c r="I1230" s="6">
        <f t="shared" si="95"/>
        <v>1227</v>
      </c>
      <c r="K1230">
        <f t="shared" si="98"/>
        <v>0.12481134233575705</v>
      </c>
    </row>
    <row r="1231" spans="1:11" x14ac:dyDescent="0.25">
      <c r="A1231" s="3">
        <v>43259</v>
      </c>
      <c r="B1231">
        <v>2779.030029</v>
      </c>
      <c r="D1231">
        <f t="shared" si="96"/>
        <v>3.1259043500576704E-3</v>
      </c>
      <c r="F1231">
        <f t="shared" si="99"/>
        <v>5.8278684636882539E-5</v>
      </c>
      <c r="H1231">
        <f t="shared" si="97"/>
        <v>9.5826094495318017</v>
      </c>
      <c r="I1231" s="6">
        <f t="shared" si="95"/>
        <v>1228</v>
      </c>
      <c r="K1231">
        <f t="shared" si="98"/>
        <v>0.12118675063097616</v>
      </c>
    </row>
    <row r="1232" spans="1:11" x14ac:dyDescent="0.25">
      <c r="A1232" s="3">
        <v>43262</v>
      </c>
      <c r="B1232">
        <v>2782</v>
      </c>
      <c r="D1232">
        <f t="shared" si="96"/>
        <v>1.0687077753775459E-3</v>
      </c>
      <c r="F1232">
        <f t="shared" si="99"/>
        <v>5.5479128970645783E-5</v>
      </c>
      <c r="H1232">
        <f t="shared" si="97"/>
        <v>9.7789168881729172</v>
      </c>
      <c r="I1232" s="6">
        <f t="shared" si="95"/>
        <v>1229</v>
      </c>
      <c r="K1232">
        <f t="shared" si="98"/>
        <v>0.11824018141309975</v>
      </c>
    </row>
    <row r="1233" spans="1:11" x14ac:dyDescent="0.25">
      <c r="A1233" s="3">
        <v>43263</v>
      </c>
      <c r="B1233">
        <v>2786.8500979999999</v>
      </c>
      <c r="D1233">
        <f t="shared" si="96"/>
        <v>1.7433853342918365E-3</v>
      </c>
      <c r="F1233">
        <f t="shared" si="99"/>
        <v>5.234312467240754E-5</v>
      </c>
      <c r="H1233">
        <f t="shared" si="97"/>
        <v>9.7996232649212214</v>
      </c>
      <c r="I1233" s="6">
        <f t="shared" si="95"/>
        <v>1230</v>
      </c>
      <c r="K1233">
        <f t="shared" si="98"/>
        <v>0.11484976019760207</v>
      </c>
    </row>
    <row r="1234" spans="1:11" x14ac:dyDescent="0.25">
      <c r="A1234" s="3">
        <v>43264</v>
      </c>
      <c r="B1234">
        <v>2775.6298830000001</v>
      </c>
      <c r="D1234">
        <f t="shared" si="96"/>
        <v>-4.0261279241578449E-3</v>
      </c>
      <c r="F1234">
        <f t="shared" si="99"/>
        <v>4.9497609882622036E-5</v>
      </c>
      <c r="H1234">
        <f t="shared" si="97"/>
        <v>9.5861015527676887</v>
      </c>
      <c r="I1234" s="6">
        <f t="shared" si="95"/>
        <v>1231</v>
      </c>
      <c r="K1234">
        <f t="shared" si="98"/>
        <v>0.11168436636530985</v>
      </c>
    </row>
    <row r="1235" spans="1:11" x14ac:dyDescent="0.25">
      <c r="A1235" s="3">
        <v>43265</v>
      </c>
      <c r="B1235">
        <v>2782.48999</v>
      </c>
      <c r="D1235">
        <f t="shared" si="96"/>
        <v>2.4715496262726938E-3</v>
      </c>
      <c r="F1235">
        <f t="shared" si="99"/>
        <v>4.7576432350546687E-5</v>
      </c>
      <c r="H1235">
        <f t="shared" si="97"/>
        <v>9.8247784263790834</v>
      </c>
      <c r="I1235" s="6">
        <f t="shared" si="95"/>
        <v>1232</v>
      </c>
      <c r="K1235">
        <f t="shared" si="98"/>
        <v>0.10949548370749254</v>
      </c>
    </row>
    <row r="1236" spans="1:11" x14ac:dyDescent="0.25">
      <c r="A1236" s="3">
        <v>43266</v>
      </c>
      <c r="B1236">
        <v>2779.6599120000001</v>
      </c>
      <c r="D1236">
        <f t="shared" si="96"/>
        <v>-1.0171026706909943E-3</v>
      </c>
      <c r="F1236">
        <f t="shared" si="99"/>
        <v>4.5183156108569584E-5</v>
      </c>
      <c r="H1236">
        <f t="shared" si="97"/>
        <v>9.9818905405078784</v>
      </c>
      <c r="I1236" s="6">
        <f t="shared" si="95"/>
        <v>1233</v>
      </c>
      <c r="K1236">
        <f t="shared" si="98"/>
        <v>0.10670592926055954</v>
      </c>
    </row>
    <row r="1237" spans="1:11" x14ac:dyDescent="0.25">
      <c r="A1237" s="3">
        <v>43269</v>
      </c>
      <c r="B1237">
        <v>2773.75</v>
      </c>
      <c r="D1237">
        <f t="shared" si="96"/>
        <v>-2.1261277232105065E-3</v>
      </c>
      <c r="F1237">
        <f t="shared" si="99"/>
        <v>4.2635161173596876E-5</v>
      </c>
      <c r="H1237">
        <f t="shared" si="97"/>
        <v>9.9568056525448103</v>
      </c>
      <c r="I1237" s="6">
        <f t="shared" si="95"/>
        <v>1234</v>
      </c>
      <c r="K1237">
        <f t="shared" si="98"/>
        <v>0.10365356055508375</v>
      </c>
    </row>
    <row r="1238" spans="1:11" x14ac:dyDescent="0.25">
      <c r="A1238" s="3">
        <v>43270</v>
      </c>
      <c r="B1238">
        <v>2762.5900879999999</v>
      </c>
      <c r="D1238">
        <f t="shared" si="96"/>
        <v>-4.0234022532672654E-3</v>
      </c>
      <c r="F1238">
        <f t="shared" si="99"/>
        <v>4.04354075779556E-5</v>
      </c>
      <c r="H1238">
        <f t="shared" si="97"/>
        <v>9.7154683269549036</v>
      </c>
      <c r="I1238" s="6">
        <f t="shared" si="95"/>
        <v>1235</v>
      </c>
      <c r="K1238">
        <f t="shared" si="98"/>
        <v>0.10094415639176352</v>
      </c>
    </row>
    <row r="1239" spans="1:11" x14ac:dyDescent="0.25">
      <c r="A1239" s="3">
        <v>43271</v>
      </c>
      <c r="B1239">
        <v>2767.320068</v>
      </c>
      <c r="D1239">
        <f t="shared" si="96"/>
        <v>1.7121541196234353E-3</v>
      </c>
      <c r="F1239">
        <f t="shared" si="99"/>
        <v>3.9035979574063657E-5</v>
      </c>
      <c r="H1239">
        <f t="shared" si="97"/>
        <v>10.075930122829709</v>
      </c>
      <c r="I1239" s="6">
        <f t="shared" si="95"/>
        <v>1236</v>
      </c>
      <c r="K1239">
        <f t="shared" si="98"/>
        <v>9.9181988549655736E-2</v>
      </c>
    </row>
    <row r="1240" spans="1:11" x14ac:dyDescent="0.25">
      <c r="A1240" s="3">
        <v>43272</v>
      </c>
      <c r="B1240">
        <v>2749.76001</v>
      </c>
      <c r="D1240">
        <f t="shared" si="96"/>
        <v>-6.3455103018463079E-3</v>
      </c>
      <c r="F1240">
        <f t="shared" si="99"/>
        <v>3.6952244603816465E-5</v>
      </c>
      <c r="H1240">
        <f t="shared" si="97"/>
        <v>9.1162209683695306</v>
      </c>
      <c r="I1240" s="6">
        <f t="shared" si="95"/>
        <v>1237</v>
      </c>
      <c r="K1240">
        <f t="shared" si="98"/>
        <v>9.6498526621714528E-2</v>
      </c>
    </row>
    <row r="1241" spans="1:11" x14ac:dyDescent="0.25">
      <c r="A1241" s="3">
        <v>43273</v>
      </c>
      <c r="B1241">
        <v>2754.8798830000001</v>
      </c>
      <c r="D1241">
        <f t="shared" si="96"/>
        <v>1.8619344893302517E-3</v>
      </c>
      <c r="F1241">
        <f t="shared" si="99"/>
        <v>3.7143465828288595E-5</v>
      </c>
      <c r="H1241">
        <f t="shared" si="97"/>
        <v>10.10738729378196</v>
      </c>
      <c r="I1241" s="6">
        <f t="shared" si="95"/>
        <v>1238</v>
      </c>
      <c r="K1241">
        <f t="shared" si="98"/>
        <v>9.6747885706762224E-2</v>
      </c>
    </row>
    <row r="1242" spans="1:11" x14ac:dyDescent="0.25">
      <c r="A1242" s="3">
        <v>43276</v>
      </c>
      <c r="B1242">
        <v>2717.070068</v>
      </c>
      <c r="D1242">
        <f t="shared" si="96"/>
        <v>-1.3724669170993424E-2</v>
      </c>
      <c r="F1242">
        <f t="shared" si="99"/>
        <v>3.5199851294589393E-5</v>
      </c>
      <c r="H1242">
        <f t="shared" si="97"/>
        <v>4.9031238241832433</v>
      </c>
      <c r="I1242" s="6">
        <f t="shared" si="95"/>
        <v>1239</v>
      </c>
      <c r="K1242">
        <f t="shared" si="98"/>
        <v>9.4182602035814064E-2</v>
      </c>
    </row>
    <row r="1243" spans="1:11" x14ac:dyDescent="0.25">
      <c r="A1243" s="3">
        <v>43277</v>
      </c>
      <c r="B1243">
        <v>2723.0600589999999</v>
      </c>
      <c r="D1243">
        <f t="shared" si="96"/>
        <v>2.2045773020528221E-3</v>
      </c>
      <c r="F1243">
        <f t="shared" si="99"/>
        <v>4.4039711262606832E-5</v>
      </c>
      <c r="H1243">
        <f t="shared" si="97"/>
        <v>9.920060197811825</v>
      </c>
      <c r="I1243" s="6">
        <f t="shared" si="95"/>
        <v>1240</v>
      </c>
      <c r="K1243">
        <f t="shared" si="98"/>
        <v>0.10534707987493969</v>
      </c>
    </row>
    <row r="1244" spans="1:11" x14ac:dyDescent="0.25">
      <c r="A1244" s="3">
        <v>43278</v>
      </c>
      <c r="B1244">
        <v>2699.6298830000001</v>
      </c>
      <c r="D1244">
        <f t="shared" si="96"/>
        <v>-8.6043552078701492E-3</v>
      </c>
      <c r="F1244">
        <f t="shared" si="99"/>
        <v>4.1778503349632115E-5</v>
      </c>
      <c r="H1244">
        <f t="shared" si="97"/>
        <v>8.3110467498249179</v>
      </c>
      <c r="I1244" s="6">
        <f t="shared" si="95"/>
        <v>1241</v>
      </c>
      <c r="K1244">
        <f t="shared" si="98"/>
        <v>0.10260693370385499</v>
      </c>
    </row>
    <row r="1245" spans="1:11" x14ac:dyDescent="0.25">
      <c r="A1245" s="3">
        <v>43279</v>
      </c>
      <c r="B1245">
        <v>2716.3100589999999</v>
      </c>
      <c r="D1245">
        <f t="shared" si="96"/>
        <v>6.1786899400682943E-3</v>
      </c>
      <c r="F1245">
        <f t="shared" si="99"/>
        <v>4.3640150141220592E-5</v>
      </c>
      <c r="H1245">
        <f t="shared" si="97"/>
        <v>9.1647374012709211</v>
      </c>
      <c r="I1245" s="6">
        <f t="shared" si="95"/>
        <v>1242</v>
      </c>
      <c r="K1245">
        <f t="shared" si="98"/>
        <v>0.1048680973203366</v>
      </c>
    </row>
    <row r="1246" spans="1:11" x14ac:dyDescent="0.25">
      <c r="A1246" s="3">
        <v>43280</v>
      </c>
      <c r="B1246">
        <v>2718.3701169999999</v>
      </c>
      <c r="D1246">
        <f t="shared" si="96"/>
        <v>7.5840311129960977E-4</v>
      </c>
      <c r="F1246">
        <f t="shared" si="99"/>
        <v>4.332480435398938E-5</v>
      </c>
      <c r="H1246">
        <f t="shared" si="97"/>
        <v>10.033509349479715</v>
      </c>
      <c r="I1246" s="6">
        <f t="shared" si="95"/>
        <v>1243</v>
      </c>
      <c r="K1246">
        <f t="shared" si="98"/>
        <v>0.10448851945168582</v>
      </c>
    </row>
    <row r="1247" spans="1:11" x14ac:dyDescent="0.25">
      <c r="A1247" s="3">
        <v>43283</v>
      </c>
      <c r="B1247">
        <v>2726.709961</v>
      </c>
      <c r="D1247">
        <f t="shared" si="96"/>
        <v>3.0679575043312929E-3</v>
      </c>
      <c r="F1247">
        <f t="shared" si="99"/>
        <v>4.0857552966675398E-5</v>
      </c>
      <c r="H1247">
        <f t="shared" si="97"/>
        <v>9.8750486439205343</v>
      </c>
      <c r="I1247" s="6">
        <f t="shared" si="95"/>
        <v>1244</v>
      </c>
      <c r="K1247">
        <f t="shared" si="98"/>
        <v>0.10146971640643429</v>
      </c>
    </row>
    <row r="1248" spans="1:11" x14ac:dyDescent="0.25">
      <c r="A1248" s="3">
        <v>43284</v>
      </c>
      <c r="B1248">
        <v>2713.219971</v>
      </c>
      <c r="D1248">
        <f t="shared" si="96"/>
        <v>-4.9473505407420315E-3</v>
      </c>
      <c r="F1248">
        <f t="shared" si="99"/>
        <v>3.9042725805926662E-5</v>
      </c>
      <c r="H1248">
        <f t="shared" si="97"/>
        <v>9.5239439232480247</v>
      </c>
      <c r="I1248" s="6">
        <f t="shared" si="95"/>
        <v>1245</v>
      </c>
      <c r="K1248">
        <f t="shared" si="98"/>
        <v>9.9190558538066104E-2</v>
      </c>
    </row>
    <row r="1249" spans="1:11" x14ac:dyDescent="0.25">
      <c r="A1249" s="3">
        <v>43286</v>
      </c>
      <c r="B1249">
        <v>2736.610107</v>
      </c>
      <c r="D1249">
        <f t="shared" si="96"/>
        <v>8.6208034180800981E-3</v>
      </c>
      <c r="F1249">
        <f t="shared" si="99"/>
        <v>3.8202038041324679E-5</v>
      </c>
      <c r="H1249">
        <f t="shared" si="97"/>
        <v>8.2272215147552163</v>
      </c>
      <c r="I1249" s="6">
        <f t="shared" si="95"/>
        <v>1246</v>
      </c>
      <c r="K1249">
        <f t="shared" si="98"/>
        <v>9.8116836406469093E-2</v>
      </c>
    </row>
    <row r="1250" spans="1:11" x14ac:dyDescent="0.25">
      <c r="A1250" s="3">
        <v>43287</v>
      </c>
      <c r="B1250">
        <v>2759.820068</v>
      </c>
      <c r="D1250">
        <f t="shared" si="96"/>
        <v>8.4812816194133941E-3</v>
      </c>
      <c r="F1250">
        <f t="shared" si="99"/>
        <v>4.028644859340621E-5</v>
      </c>
      <c r="H1250">
        <f t="shared" si="97"/>
        <v>8.3339784317210412</v>
      </c>
      <c r="I1250" s="6">
        <f t="shared" si="95"/>
        <v>1247</v>
      </c>
      <c r="K1250">
        <f t="shared" si="98"/>
        <v>0.1007580520134166</v>
      </c>
    </row>
    <row r="1251" spans="1:11" x14ac:dyDescent="0.25">
      <c r="A1251" s="3">
        <v>43290</v>
      </c>
      <c r="B1251">
        <v>2784.169922</v>
      </c>
      <c r="D1251">
        <f t="shared" si="96"/>
        <v>8.8229860643219485E-3</v>
      </c>
      <c r="F1251">
        <f t="shared" si="99"/>
        <v>4.2112847384537281E-5</v>
      </c>
      <c r="H1251">
        <f t="shared" si="97"/>
        <v>8.2266699364501896</v>
      </c>
      <c r="I1251" s="6">
        <f t="shared" si="95"/>
        <v>1248</v>
      </c>
      <c r="K1251">
        <f t="shared" si="98"/>
        <v>0.10301668574024014</v>
      </c>
    </row>
    <row r="1252" spans="1:11" x14ac:dyDescent="0.25">
      <c r="A1252" s="3">
        <v>43291</v>
      </c>
      <c r="B1252">
        <v>2793.8400879999999</v>
      </c>
      <c r="D1252">
        <f t="shared" si="96"/>
        <v>3.4732671751059457E-3</v>
      </c>
      <c r="F1252">
        <f t="shared" si="99"/>
        <v>4.4175097046749946E-5</v>
      </c>
      <c r="H1252">
        <f t="shared" si="97"/>
        <v>9.7542636978968833</v>
      </c>
      <c r="I1252" s="6">
        <f t="shared" si="95"/>
        <v>1249</v>
      </c>
      <c r="K1252">
        <f t="shared" si="98"/>
        <v>0.10550888330269156</v>
      </c>
    </row>
    <row r="1253" spans="1:11" x14ac:dyDescent="0.25">
      <c r="A1253" s="3">
        <v>43292</v>
      </c>
      <c r="B1253">
        <v>2774.0200199999999</v>
      </c>
      <c r="D1253">
        <f t="shared" si="96"/>
        <v>-7.094202737347218E-3</v>
      </c>
      <c r="F1253">
        <f t="shared" si="99"/>
        <v>4.2321813762604905E-5</v>
      </c>
      <c r="H1253">
        <f t="shared" si="97"/>
        <v>8.8810407199572925</v>
      </c>
      <c r="I1253" s="6">
        <f t="shared" si="95"/>
        <v>1250</v>
      </c>
      <c r="K1253">
        <f t="shared" si="98"/>
        <v>0.1032719568332877</v>
      </c>
    </row>
    <row r="1254" spans="1:11" x14ac:dyDescent="0.25">
      <c r="A1254" s="3">
        <v>43293</v>
      </c>
      <c r="B1254">
        <v>2798.290039</v>
      </c>
      <c r="D1254">
        <f t="shared" si="96"/>
        <v>8.7490424816761229E-3</v>
      </c>
      <c r="F1254">
        <f t="shared" si="99"/>
        <v>4.2783866069050731E-5</v>
      </c>
      <c r="H1254">
        <f t="shared" si="97"/>
        <v>8.2702230858589729</v>
      </c>
      <c r="I1254" s="6">
        <f t="shared" si="95"/>
        <v>1251</v>
      </c>
      <c r="K1254">
        <f t="shared" si="98"/>
        <v>0.10383416706171809</v>
      </c>
    </row>
    <row r="1255" spans="1:11" x14ac:dyDescent="0.25">
      <c r="A1255" s="3">
        <v>43294</v>
      </c>
      <c r="B1255">
        <v>2801.3100589999999</v>
      </c>
      <c r="D1255">
        <f t="shared" si="96"/>
        <v>1.0792376622543276E-3</v>
      </c>
      <c r="F1255">
        <f t="shared" si="99"/>
        <v>4.473239855507263E-5</v>
      </c>
      <c r="H1255">
        <f t="shared" si="97"/>
        <v>9.9887742565895383</v>
      </c>
      <c r="I1255" s="6">
        <f t="shared" si="95"/>
        <v>1252</v>
      </c>
      <c r="K1255">
        <f t="shared" si="98"/>
        <v>0.10617233366502925</v>
      </c>
    </row>
    <row r="1256" spans="1:11" x14ac:dyDescent="0.25">
      <c r="A1256" s="3">
        <v>43297</v>
      </c>
      <c r="B1256">
        <v>2798.429932</v>
      </c>
      <c r="D1256">
        <f t="shared" si="96"/>
        <v>-1.0281357433985861E-3</v>
      </c>
      <c r="F1256">
        <f t="shared" si="99"/>
        <v>4.2217936231874137E-5</v>
      </c>
      <c r="H1256">
        <f t="shared" si="97"/>
        <v>10.047627151228086</v>
      </c>
      <c r="I1256" s="6">
        <f t="shared" si="95"/>
        <v>1253</v>
      </c>
      <c r="K1256">
        <f t="shared" si="98"/>
        <v>0.10314514012028043</v>
      </c>
    </row>
    <row r="1257" spans="1:11" x14ac:dyDescent="0.25">
      <c r="A1257" s="3">
        <v>43298</v>
      </c>
      <c r="B1257">
        <v>2809.5500489999999</v>
      </c>
      <c r="D1257">
        <f t="shared" si="96"/>
        <v>3.97369856319845E-3</v>
      </c>
      <c r="F1257">
        <f t="shared" si="99"/>
        <v>3.9842378279238719E-5</v>
      </c>
      <c r="H1257">
        <f t="shared" si="97"/>
        <v>9.7342607135299524</v>
      </c>
      <c r="I1257" s="6">
        <f t="shared" si="95"/>
        <v>1254</v>
      </c>
      <c r="K1257">
        <f t="shared" si="98"/>
        <v>0.10020119423623731</v>
      </c>
    </row>
    <row r="1258" spans="1:11" x14ac:dyDescent="0.25">
      <c r="A1258" s="3">
        <v>43299</v>
      </c>
      <c r="B1258">
        <v>2815.6201169999999</v>
      </c>
      <c r="D1258">
        <f t="shared" si="96"/>
        <v>2.1605124999145341E-3</v>
      </c>
      <c r="F1258">
        <f t="shared" si="99"/>
        <v>3.8454235891512908E-5</v>
      </c>
      <c r="H1258">
        <f t="shared" si="97"/>
        <v>10.044655483816518</v>
      </c>
      <c r="I1258" s="6">
        <f t="shared" si="95"/>
        <v>1255</v>
      </c>
      <c r="K1258">
        <f t="shared" si="98"/>
        <v>9.8440171904874557E-2</v>
      </c>
    </row>
    <row r="1259" spans="1:11" x14ac:dyDescent="0.25">
      <c r="A1259" s="3">
        <v>43300</v>
      </c>
      <c r="B1259">
        <v>2804.48999</v>
      </c>
      <c r="D1259">
        <f t="shared" si="96"/>
        <v>-3.9529931373905947E-3</v>
      </c>
      <c r="F1259">
        <f t="shared" si="99"/>
        <v>3.6504286910872544E-5</v>
      </c>
      <c r="H1259">
        <f t="shared" si="97"/>
        <v>9.7900173019483443</v>
      </c>
      <c r="I1259" s="6">
        <f t="shared" si="95"/>
        <v>1256</v>
      </c>
      <c r="K1259">
        <f t="shared" si="98"/>
        <v>9.591183608679317E-2</v>
      </c>
    </row>
    <row r="1260" spans="1:11" x14ac:dyDescent="0.25">
      <c r="A1260" s="3">
        <v>43301</v>
      </c>
      <c r="B1260">
        <v>2801.830078</v>
      </c>
      <c r="D1260">
        <f t="shared" si="96"/>
        <v>-9.4844767122883428E-4</v>
      </c>
      <c r="F1260">
        <f t="shared" si="99"/>
        <v>3.5299326735369658E-5</v>
      </c>
      <c r="H1260">
        <f t="shared" si="97"/>
        <v>10.226163093424537</v>
      </c>
      <c r="I1260" s="6">
        <f t="shared" si="95"/>
        <v>1257</v>
      </c>
      <c r="K1260">
        <f t="shared" si="98"/>
        <v>9.4315589047162057E-2</v>
      </c>
    </row>
    <row r="1261" spans="1:11" x14ac:dyDescent="0.25">
      <c r="A1261" s="3">
        <v>43304</v>
      </c>
      <c r="B1261">
        <v>2806.9799800000001</v>
      </c>
      <c r="D1261">
        <f t="shared" si="96"/>
        <v>1.8380493665326805E-3</v>
      </c>
      <c r="F1261">
        <f t="shared" si="99"/>
        <v>3.3313978760529578E-5</v>
      </c>
      <c r="H1261">
        <f t="shared" si="97"/>
        <v>10.208121818875627</v>
      </c>
      <c r="I1261" s="6">
        <f t="shared" si="95"/>
        <v>1258</v>
      </c>
      <c r="K1261">
        <f t="shared" si="98"/>
        <v>9.1624901897101388E-2</v>
      </c>
    </row>
    <row r="1262" spans="1:11" x14ac:dyDescent="0.25">
      <c r="A1262" s="3">
        <v>43305</v>
      </c>
      <c r="B1262">
        <v>2820.3999020000001</v>
      </c>
      <c r="D1262">
        <f t="shared" si="96"/>
        <v>4.7809111912511899E-3</v>
      </c>
      <c r="F1262">
        <f t="shared" si="99"/>
        <v>3.158627873189298E-5</v>
      </c>
      <c r="H1262">
        <f t="shared" si="97"/>
        <v>9.6391472083674117</v>
      </c>
      <c r="I1262" s="6">
        <f t="shared" si="95"/>
        <v>1259</v>
      </c>
      <c r="K1262">
        <f t="shared" si="98"/>
        <v>8.9217387545461282E-2</v>
      </c>
    </row>
    <row r="1263" spans="1:11" x14ac:dyDescent="0.25">
      <c r="A1263" s="3">
        <v>43306</v>
      </c>
      <c r="B1263">
        <v>2846.070068</v>
      </c>
      <c r="D1263">
        <f t="shared" si="96"/>
        <v>9.1016050531687615E-3</v>
      </c>
      <c r="F1263">
        <f t="shared" si="99"/>
        <v>3.1082483736638695E-5</v>
      </c>
      <c r="H1263">
        <f t="shared" si="97"/>
        <v>7.7137247109751286</v>
      </c>
      <c r="I1263" s="6">
        <f t="shared" si="95"/>
        <v>1260</v>
      </c>
      <c r="K1263">
        <f t="shared" si="98"/>
        <v>8.8503027641052764E-2</v>
      </c>
    </row>
    <row r="1264" spans="1:11" x14ac:dyDescent="0.25">
      <c r="A1264" s="3">
        <v>43307</v>
      </c>
      <c r="B1264">
        <v>2837.4399410000001</v>
      </c>
      <c r="D1264">
        <f t="shared" si="96"/>
        <v>-3.0322960411387533E-3</v>
      </c>
      <c r="F1264">
        <f t="shared" si="99"/>
        <v>3.4069570844778391E-5</v>
      </c>
      <c r="H1264">
        <f t="shared" si="97"/>
        <v>10.017222297669498</v>
      </c>
      <c r="I1264" s="6">
        <f t="shared" si="95"/>
        <v>1261</v>
      </c>
      <c r="K1264">
        <f t="shared" si="98"/>
        <v>9.2658145097363961E-2</v>
      </c>
    </row>
    <row r="1265" spans="1:13" x14ac:dyDescent="0.25">
      <c r="A1265" s="3">
        <v>43308</v>
      </c>
      <c r="B1265">
        <v>2818.820068</v>
      </c>
      <c r="D1265">
        <f t="shared" si="96"/>
        <v>-6.5622086765430845E-3</v>
      </c>
      <c r="F1265">
        <f t="shared" si="99"/>
        <v>3.2633949843313456E-5</v>
      </c>
      <c r="H1265">
        <f t="shared" si="97"/>
        <v>9.0105934872594808</v>
      </c>
      <c r="I1265" s="6">
        <f t="shared" si="95"/>
        <v>1262</v>
      </c>
      <c r="K1265">
        <f t="shared" si="98"/>
        <v>9.0684923556867983E-2</v>
      </c>
    </row>
    <row r="1266" spans="1:13" x14ac:dyDescent="0.25">
      <c r="A1266" s="3">
        <v>43311</v>
      </c>
      <c r="B1266">
        <v>2802.6000979999999</v>
      </c>
      <c r="D1266">
        <f t="shared" si="96"/>
        <v>-5.7541700458761252E-3</v>
      </c>
      <c r="F1266">
        <f t="shared" si="99"/>
        <v>3.3235827788832465E-5</v>
      </c>
      <c r="H1266">
        <f t="shared" si="97"/>
        <v>9.3156537925873817</v>
      </c>
      <c r="I1266" s="6">
        <f t="shared" si="95"/>
        <v>1263</v>
      </c>
      <c r="K1266">
        <f t="shared" si="98"/>
        <v>9.151736776582782E-2</v>
      </c>
    </row>
    <row r="1267" spans="1:13" x14ac:dyDescent="0.25">
      <c r="A1267" s="3">
        <v>43312</v>
      </c>
      <c r="B1267">
        <v>2816.290039</v>
      </c>
      <c r="D1267">
        <f t="shared" si="96"/>
        <v>4.8847286524287027E-3</v>
      </c>
      <c r="F1267">
        <f t="shared" si="99"/>
        <v>3.322859305981892E-5</v>
      </c>
      <c r="H1267">
        <f t="shared" si="97"/>
        <v>9.5940262590936598</v>
      </c>
      <c r="I1267" s="6">
        <f t="shared" si="95"/>
        <v>1264</v>
      </c>
      <c r="K1267">
        <f t="shared" si="98"/>
        <v>9.1507406536708094E-2</v>
      </c>
    </row>
    <row r="1268" spans="1:13" x14ac:dyDescent="0.25">
      <c r="A1268" s="3">
        <v>43313</v>
      </c>
      <c r="B1268">
        <v>2813.360107</v>
      </c>
      <c r="D1268">
        <f t="shared" si="96"/>
        <v>-1.0403516539228181E-3</v>
      </c>
      <c r="F1268">
        <f t="shared" si="99"/>
        <v>3.2687927362768914E-5</v>
      </c>
      <c r="H1268">
        <f t="shared" si="97"/>
        <v>10.295393693053379</v>
      </c>
      <c r="I1268" s="6">
        <f t="shared" si="95"/>
        <v>1265</v>
      </c>
      <c r="K1268">
        <f t="shared" si="98"/>
        <v>9.0759890344897204E-2</v>
      </c>
    </row>
    <row r="1269" spans="1:13" x14ac:dyDescent="0.25">
      <c r="A1269" s="3">
        <v>43314</v>
      </c>
      <c r="B1269">
        <v>2827.219971</v>
      </c>
      <c r="D1269">
        <f t="shared" si="96"/>
        <v>4.9264450595979167E-3</v>
      </c>
      <c r="F1269">
        <f t="shared" si="99"/>
        <v>3.0863842528126902E-5</v>
      </c>
      <c r="H1269">
        <f t="shared" si="97"/>
        <v>9.5995726652609488</v>
      </c>
      <c r="I1269" s="6">
        <f t="shared" si="95"/>
        <v>1266</v>
      </c>
      <c r="K1269">
        <f t="shared" si="98"/>
        <v>8.8191203172924115E-2</v>
      </c>
    </row>
    <row r="1270" spans="1:13" x14ac:dyDescent="0.25">
      <c r="A1270" s="3">
        <v>43315</v>
      </c>
      <c r="B1270">
        <v>2840.3500979999999</v>
      </c>
      <c r="D1270">
        <f t="shared" si="96"/>
        <v>4.6441830259694008E-3</v>
      </c>
      <c r="F1270">
        <f t="shared" si="99"/>
        <v>3.0483277582657963E-5</v>
      </c>
      <c r="H1270">
        <f t="shared" si="97"/>
        <v>9.6907825327789965</v>
      </c>
      <c r="I1270" s="6">
        <f t="shared" si="95"/>
        <v>1267</v>
      </c>
      <c r="K1270">
        <f t="shared" si="98"/>
        <v>8.7645798249715356E-2</v>
      </c>
    </row>
    <row r="1271" spans="1:13" x14ac:dyDescent="0.25">
      <c r="A1271" s="3">
        <v>43318</v>
      </c>
      <c r="B1271">
        <v>2850.3999020000001</v>
      </c>
      <c r="D1271">
        <f t="shared" si="96"/>
        <v>3.5382272090601356E-3</v>
      </c>
      <c r="F1271">
        <f t="shared" si="99"/>
        <v>2.9968766561367485E-5</v>
      </c>
      <c r="H1271">
        <f t="shared" si="97"/>
        <v>9.9976181954403067</v>
      </c>
      <c r="I1271" s="6">
        <f t="shared" si="95"/>
        <v>1268</v>
      </c>
      <c r="K1271">
        <f t="shared" si="98"/>
        <v>8.6902987137753823E-2</v>
      </c>
    </row>
    <row r="1272" spans="1:13" x14ac:dyDescent="0.25">
      <c r="A1272" s="3">
        <v>43319</v>
      </c>
      <c r="B1272">
        <v>2858.4499510000001</v>
      </c>
      <c r="D1272">
        <f t="shared" si="96"/>
        <v>2.8241823171378795E-3</v>
      </c>
      <c r="F1272">
        <f t="shared" si="99"/>
        <v>2.8961674010458238E-5</v>
      </c>
      <c r="H1272">
        <f t="shared" si="97"/>
        <v>10.174138543544094</v>
      </c>
      <c r="I1272" s="6">
        <f t="shared" si="95"/>
        <v>1269</v>
      </c>
      <c r="K1272">
        <f t="shared" si="98"/>
        <v>8.5430333316893217E-2</v>
      </c>
    </row>
    <row r="1273" spans="1:13" x14ac:dyDescent="0.25">
      <c r="A1273" s="3">
        <v>43320</v>
      </c>
      <c r="B1273">
        <v>2857.6999510000001</v>
      </c>
      <c r="D1273">
        <f t="shared" si="96"/>
        <v>-2.6237996566552441E-4</v>
      </c>
      <c r="F1273">
        <f t="shared" si="99"/>
        <v>2.7750507499211197E-5</v>
      </c>
      <c r="H1273">
        <f t="shared" si="97"/>
        <v>10.489775637341088</v>
      </c>
      <c r="I1273" s="6">
        <f t="shared" si="95"/>
        <v>1270</v>
      </c>
      <c r="K1273">
        <f t="shared" si="98"/>
        <v>8.362492385527906E-2</v>
      </c>
    </row>
    <row r="1274" spans="1:13" x14ac:dyDescent="0.25">
      <c r="A1274" s="3">
        <v>43321</v>
      </c>
      <c r="B1274">
        <v>2853.580078</v>
      </c>
      <c r="D1274">
        <f t="shared" si="96"/>
        <v>-1.4416744482073506E-3</v>
      </c>
      <c r="F1274">
        <f t="shared" si="99"/>
        <v>2.6152888385101167E-5</v>
      </c>
      <c r="H1274">
        <f t="shared" si="97"/>
        <v>10.472078809359587</v>
      </c>
      <c r="I1274" s="6">
        <f t="shared" si="95"/>
        <v>1271</v>
      </c>
      <c r="K1274">
        <f t="shared" si="98"/>
        <v>8.1182066203352415E-2</v>
      </c>
    </row>
    <row r="1275" spans="1:13" x14ac:dyDescent="0.25">
      <c r="A1275" s="3">
        <v>43322</v>
      </c>
      <c r="B1275">
        <v>2833.280029</v>
      </c>
      <c r="D1275">
        <f t="shared" si="96"/>
        <v>-7.1138879740945352E-3</v>
      </c>
      <c r="F1275">
        <f t="shared" si="99"/>
        <v>2.4763455214760685E-5</v>
      </c>
      <c r="H1275">
        <f t="shared" si="97"/>
        <v>8.5625090627950744</v>
      </c>
      <c r="I1275" s="6">
        <f t="shared" si="95"/>
        <v>1272</v>
      </c>
      <c r="K1275">
        <f t="shared" si="98"/>
        <v>7.899614366612899E-2</v>
      </c>
    </row>
    <row r="1276" spans="1:13" x14ac:dyDescent="0.25">
      <c r="A1276" s="3">
        <v>43325</v>
      </c>
      <c r="B1276">
        <v>2821.929932</v>
      </c>
      <c r="D1276">
        <f t="shared" si="96"/>
        <v>-4.0059919541401623E-3</v>
      </c>
      <c r="F1276">
        <f t="shared" si="99"/>
        <v>2.6255012339488537E-5</v>
      </c>
      <c r="H1276">
        <f t="shared" si="97"/>
        <v>9.9364190572161313</v>
      </c>
      <c r="I1276" s="6">
        <f t="shared" si="95"/>
        <v>1273</v>
      </c>
      <c r="K1276">
        <f t="shared" si="98"/>
        <v>8.1340414982658593E-2</v>
      </c>
    </row>
    <row r="1277" spans="1:13" x14ac:dyDescent="0.25">
      <c r="A1277" s="3">
        <v>43326</v>
      </c>
      <c r="B1277">
        <v>2839.959961</v>
      </c>
      <c r="D1277">
        <f t="shared" si="96"/>
        <v>6.3892546712602119E-3</v>
      </c>
      <c r="F1277">
        <f t="shared" si="99"/>
        <v>2.5665923354946274E-5</v>
      </c>
      <c r="H1277">
        <f t="shared" si="97"/>
        <v>8.9798103781893825</v>
      </c>
      <c r="I1277" s="6">
        <f t="shared" si="95"/>
        <v>1274</v>
      </c>
      <c r="K1277">
        <f t="shared" si="98"/>
        <v>8.0422712497443538E-2</v>
      </c>
    </row>
    <row r="1278" spans="1:13" x14ac:dyDescent="0.25">
      <c r="A1278" s="3">
        <v>43327</v>
      </c>
      <c r="B1278">
        <v>2818.3701169999999</v>
      </c>
      <c r="D1278">
        <f t="shared" si="96"/>
        <v>-7.602164923620233E-3</v>
      </c>
      <c r="F1278">
        <f t="shared" si="99"/>
        <v>2.6540674112669169E-5</v>
      </c>
      <c r="H1278">
        <f t="shared" si="97"/>
        <v>8.3593097621191923</v>
      </c>
      <c r="I1278" s="6">
        <f t="shared" si="95"/>
        <v>1275</v>
      </c>
      <c r="K1278">
        <f t="shared" si="98"/>
        <v>8.1781720918507397E-2</v>
      </c>
    </row>
    <row r="1279" spans="1:13" x14ac:dyDescent="0.25">
      <c r="A1279" s="3">
        <v>43328</v>
      </c>
      <c r="B1279">
        <v>2840.6899410000001</v>
      </c>
      <c r="D1279">
        <f t="shared" si="96"/>
        <v>7.9194084074941801E-3</v>
      </c>
      <c r="F1279">
        <f t="shared" si="99"/>
        <v>2.8344365227267353E-5</v>
      </c>
      <c r="H1279">
        <f t="shared" si="97"/>
        <v>8.2584016179242852</v>
      </c>
      <c r="I1279" s="6">
        <f t="shared" si="95"/>
        <v>1276</v>
      </c>
      <c r="K1279">
        <f t="shared" si="98"/>
        <v>8.4514969308823476E-2</v>
      </c>
    </row>
    <row r="1280" spans="1:13" x14ac:dyDescent="0.25">
      <c r="A1280" s="3">
        <v>43329</v>
      </c>
      <c r="B1280">
        <v>2850.1298830000001</v>
      </c>
      <c r="D1280">
        <f t="shared" si="96"/>
        <v>3.3231159317151163E-3</v>
      </c>
      <c r="F1280">
        <f t="shared" si="99"/>
        <v>3.0328148607590587E-5</v>
      </c>
      <c r="H1280">
        <f t="shared" si="97"/>
        <v>10.039313817320121</v>
      </c>
      <c r="I1280" s="6">
        <f t="shared" si="95"/>
        <v>1277</v>
      </c>
      <c r="K1280">
        <f t="shared" si="98"/>
        <v>8.7422499673212431E-2</v>
      </c>
      <c r="M1280">
        <f>SQRT(F1280)</f>
        <v>5.5070998363558462E-3</v>
      </c>
    </row>
    <row r="1283" spans="2:8" x14ac:dyDescent="0.25">
      <c r="B1283" s="5" t="s">
        <v>4</v>
      </c>
      <c r="C1283" s="5"/>
      <c r="D1283" s="5">
        <v>0.94228601649386801</v>
      </c>
      <c r="H1283" s="7">
        <f>SUM(H4:H1280)</f>
        <v>11323.022297920283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B877A-55AB-47C7-B6DB-82E9E8B395E9}">
  <dimension ref="A1:K1289"/>
  <sheetViews>
    <sheetView topLeftCell="A1268" workbookViewId="0">
      <selection activeCell="G1284" sqref="G1284"/>
    </sheetView>
  </sheetViews>
  <sheetFormatPr defaultRowHeight="15" x14ac:dyDescent="0.25"/>
  <cols>
    <col min="1" max="1" width="10.7109375" bestFit="1" customWidth="1"/>
    <col min="4" max="4" width="12" bestFit="1" customWidth="1"/>
    <col min="5" max="5" width="11" bestFit="1" customWidth="1"/>
    <col min="6" max="6" width="12" bestFit="1" customWidth="1"/>
  </cols>
  <sheetData>
    <row r="1" spans="1:11" x14ac:dyDescent="0.25">
      <c r="A1" s="1" t="s">
        <v>0</v>
      </c>
      <c r="B1" s="2" t="s">
        <v>1</v>
      </c>
      <c r="D1" s="4" t="s">
        <v>2</v>
      </c>
      <c r="F1" s="4" t="s">
        <v>3</v>
      </c>
      <c r="H1" s="4" t="s">
        <v>5</v>
      </c>
      <c r="K1" s="4" t="s">
        <v>6</v>
      </c>
    </row>
    <row r="2" spans="1:11" x14ac:dyDescent="0.25">
      <c r="A2" s="3">
        <v>41478</v>
      </c>
      <c r="B2">
        <v>1692.3900149999999</v>
      </c>
    </row>
    <row r="3" spans="1:11" x14ac:dyDescent="0.25">
      <c r="A3" s="3">
        <v>41479</v>
      </c>
      <c r="B3">
        <v>1685.9399410000001</v>
      </c>
      <c r="D3">
        <f>($B3-$B2)/$B2</f>
        <v>-3.8112219658775633E-3</v>
      </c>
    </row>
    <row r="4" spans="1:11" x14ac:dyDescent="0.25">
      <c r="A4" s="3">
        <v>41480</v>
      </c>
      <c r="B4">
        <v>1690.25</v>
      </c>
      <c r="D4">
        <f>($B4-$B3)/$B3</f>
        <v>2.5564724431662955E-3</v>
      </c>
      <c r="F4">
        <f>D3*D3</f>
        <v>1.4525412873187638E-5</v>
      </c>
      <c r="H4">
        <f>-LN(F4)-D4*D4/F4</f>
        <v>10.68967171979129</v>
      </c>
      <c r="I4" s="6">
        <f t="shared" ref="I4:I67" si="0">I3+1</f>
        <v>1</v>
      </c>
      <c r="K4">
        <f>SQRT(F4*252)</f>
        <v>6.0501273077872376E-2</v>
      </c>
    </row>
    <row r="5" spans="1:11" x14ac:dyDescent="0.25">
      <c r="A5" s="3">
        <v>41481</v>
      </c>
      <c r="B5">
        <v>1691.650024</v>
      </c>
      <c r="D5">
        <f t="shared" ref="D5:D68" si="1">($B5-$B4)/$B4</f>
        <v>8.2829403934331033E-4</v>
      </c>
      <c r="F5">
        <f>E$1283+E$1285*D4*D4+E$1284*F4</f>
        <v>1.6800435168922102E-5</v>
      </c>
      <c r="H5">
        <f t="shared" ref="H5:H68" si="2">-LN(F5)-D5*D5/F5</f>
        <v>10.953269266309766</v>
      </c>
      <c r="I5" s="6">
        <f t="shared" si="0"/>
        <v>2</v>
      </c>
      <c r="K5">
        <f t="shared" ref="K5:K68" si="3">SQRT(F5*252)</f>
        <v>6.506696291182161E-2</v>
      </c>
    </row>
    <row r="6" spans="1:11" x14ac:dyDescent="0.25">
      <c r="A6" s="3">
        <v>41484</v>
      </c>
      <c r="B6">
        <v>1685.329956</v>
      </c>
      <c r="D6">
        <f>($B6-$B5)/$B5</f>
        <v>-3.736037543425112E-3</v>
      </c>
      <c r="F6">
        <f t="shared" ref="F6:F69" si="4">E$1283+E$1285*D5*D5+E$1284*F5</f>
        <v>1.7431619916141765E-5</v>
      </c>
      <c r="H6">
        <f t="shared" si="2"/>
        <v>10.156497316594457</v>
      </c>
      <c r="I6" s="6">
        <f t="shared" si="0"/>
        <v>3</v>
      </c>
      <c r="K6">
        <f t="shared" si="3"/>
        <v>6.6277961788725262E-2</v>
      </c>
    </row>
    <row r="7" spans="1:11" x14ac:dyDescent="0.25">
      <c r="A7" s="3">
        <v>41485</v>
      </c>
      <c r="B7">
        <v>1685.959961</v>
      </c>
      <c r="D7">
        <f t="shared" si="1"/>
        <v>3.7381700702410279E-4</v>
      </c>
      <c r="F7">
        <f t="shared" si="4"/>
        <v>2.0276761922111141E-5</v>
      </c>
      <c r="H7">
        <f t="shared" si="2"/>
        <v>10.799143469289433</v>
      </c>
      <c r="I7" s="6">
        <f t="shared" si="0"/>
        <v>4</v>
      </c>
      <c r="K7">
        <f t="shared" si="3"/>
        <v>7.1482473406926872E-2</v>
      </c>
    </row>
    <row r="8" spans="1:11" x14ac:dyDescent="0.25">
      <c r="A8" s="3">
        <v>41486</v>
      </c>
      <c r="B8">
        <v>1685.7299800000001</v>
      </c>
      <c r="D8">
        <f t="shared" si="1"/>
        <v>-1.3640952651303945E-4</v>
      </c>
      <c r="F8">
        <f t="shared" si="4"/>
        <v>1.9900421690605929E-5</v>
      </c>
      <c r="H8">
        <f t="shared" si="2"/>
        <v>10.823834602577206</v>
      </c>
      <c r="I8" s="6">
        <f t="shared" si="0"/>
        <v>5</v>
      </c>
      <c r="K8">
        <f t="shared" si="3"/>
        <v>7.0816002895056809E-2</v>
      </c>
    </row>
    <row r="9" spans="1:11" x14ac:dyDescent="0.25">
      <c r="A9" s="3">
        <v>41487</v>
      </c>
      <c r="B9">
        <v>1706.869995</v>
      </c>
      <c r="D9">
        <f t="shared" si="1"/>
        <v>1.2540570109573507E-2</v>
      </c>
      <c r="F9">
        <f t="shared" si="4"/>
        <v>1.9600837947106548E-5</v>
      </c>
      <c r="H9">
        <f t="shared" si="2"/>
        <v>2.8165109205739078</v>
      </c>
      <c r="I9" s="6">
        <f t="shared" si="0"/>
        <v>6</v>
      </c>
      <c r="K9">
        <f t="shared" si="3"/>
        <v>7.0280944520338159E-2</v>
      </c>
    </row>
    <row r="10" spans="1:11" x14ac:dyDescent="0.25">
      <c r="A10" s="3">
        <v>41488</v>
      </c>
      <c r="B10">
        <v>1709.670044</v>
      </c>
      <c r="D10">
        <f t="shared" si="1"/>
        <v>1.6404582705198613E-3</v>
      </c>
      <c r="F10">
        <f t="shared" si="4"/>
        <v>4.7567632121088397E-5</v>
      </c>
      <c r="H10">
        <f t="shared" si="2"/>
        <v>9.8967837707394324</v>
      </c>
      <c r="I10" s="6">
        <f t="shared" si="0"/>
        <v>7</v>
      </c>
      <c r="K10">
        <f t="shared" si="3"/>
        <v>0.10948535653005965</v>
      </c>
    </row>
    <row r="11" spans="1:11" x14ac:dyDescent="0.25">
      <c r="A11" s="3">
        <v>41491</v>
      </c>
      <c r="B11">
        <v>1707.1400149999999</v>
      </c>
      <c r="D11">
        <f t="shared" si="1"/>
        <v>-1.4798346668581E-3</v>
      </c>
      <c r="F11">
        <f t="shared" si="4"/>
        <v>4.0507918572338192E-5</v>
      </c>
      <c r="H11">
        <f t="shared" si="2"/>
        <v>10.059951785055301</v>
      </c>
      <c r="I11" s="6">
        <f t="shared" si="0"/>
        <v>8</v>
      </c>
      <c r="K11">
        <f t="shared" si="3"/>
        <v>0.1010346251550884</v>
      </c>
    </row>
    <row r="12" spans="1:11" x14ac:dyDescent="0.25">
      <c r="A12" s="3">
        <v>41492</v>
      </c>
      <c r="B12">
        <v>1697.369995</v>
      </c>
      <c r="D12">
        <f t="shared" si="1"/>
        <v>-5.723033795795556E-3</v>
      </c>
      <c r="F12">
        <f t="shared" si="4"/>
        <v>3.5205554427714086E-5</v>
      </c>
      <c r="H12">
        <f t="shared" si="2"/>
        <v>9.3239672505258611</v>
      </c>
      <c r="I12" s="6">
        <f t="shared" si="0"/>
        <v>9</v>
      </c>
      <c r="K12">
        <f t="shared" si="3"/>
        <v>9.4190231530578317E-2</v>
      </c>
    </row>
    <row r="13" spans="1:11" x14ac:dyDescent="0.25">
      <c r="A13" s="3">
        <v>41493</v>
      </c>
      <c r="B13">
        <v>1690.910034</v>
      </c>
      <c r="D13">
        <f t="shared" si="1"/>
        <v>-3.8058649669956142E-3</v>
      </c>
      <c r="F13">
        <f t="shared" si="4"/>
        <v>3.6769297251756473E-5</v>
      </c>
      <c r="H13">
        <f t="shared" si="2"/>
        <v>9.816915229548874</v>
      </c>
      <c r="I13" s="6">
        <f t="shared" si="0"/>
        <v>10</v>
      </c>
      <c r="K13">
        <f t="shared" si="3"/>
        <v>9.6259352311568305E-2</v>
      </c>
    </row>
    <row r="14" spans="1:11" x14ac:dyDescent="0.25">
      <c r="A14" s="3">
        <v>41494</v>
      </c>
      <c r="B14">
        <v>1697.4799800000001</v>
      </c>
      <c r="D14">
        <f t="shared" si="1"/>
        <v>3.8854497684056399E-3</v>
      </c>
      <c r="F14">
        <f t="shared" si="4"/>
        <v>3.4649088345991262E-5</v>
      </c>
      <c r="H14">
        <f t="shared" si="2"/>
        <v>9.8345359074393901</v>
      </c>
      <c r="I14" s="6">
        <f t="shared" si="0"/>
        <v>11</v>
      </c>
      <c r="K14">
        <f t="shared" si="3"/>
        <v>9.3442871655304974E-2</v>
      </c>
    </row>
    <row r="15" spans="1:11" x14ac:dyDescent="0.25">
      <c r="A15" s="3">
        <v>41495</v>
      </c>
      <c r="B15">
        <v>1691.420044</v>
      </c>
      <c r="D15">
        <f t="shared" si="1"/>
        <v>-3.5699602183232267E-3</v>
      </c>
      <c r="F15">
        <f t="shared" si="4"/>
        <v>3.3193364238973346E-5</v>
      </c>
      <c r="H15">
        <f t="shared" si="2"/>
        <v>9.9292098585075195</v>
      </c>
      <c r="I15" s="6">
        <f t="shared" si="0"/>
        <v>12</v>
      </c>
      <c r="K15">
        <f t="shared" si="3"/>
        <v>9.1458885780558705E-2</v>
      </c>
    </row>
    <row r="16" spans="1:11" x14ac:dyDescent="0.25">
      <c r="A16" s="3">
        <v>41498</v>
      </c>
      <c r="B16">
        <v>1689.469971</v>
      </c>
      <c r="D16">
        <f t="shared" si="1"/>
        <v>-1.1529205929168799E-3</v>
      </c>
      <c r="F16">
        <f t="shared" si="4"/>
        <v>3.1696898406755398E-5</v>
      </c>
      <c r="H16">
        <f t="shared" si="2"/>
        <v>10.317356204667556</v>
      </c>
      <c r="I16" s="6">
        <f t="shared" si="0"/>
        <v>13</v>
      </c>
      <c r="K16">
        <f t="shared" si="3"/>
        <v>8.937347704158298E-2</v>
      </c>
    </row>
    <row r="17" spans="1:11" x14ac:dyDescent="0.25">
      <c r="A17" s="3">
        <v>41499</v>
      </c>
      <c r="B17">
        <v>1694.160034</v>
      </c>
      <c r="D17">
        <f t="shared" si="1"/>
        <v>2.7760558521344736E-3</v>
      </c>
      <c r="F17">
        <f t="shared" si="4"/>
        <v>2.8545675486454245E-5</v>
      </c>
      <c r="H17">
        <f t="shared" si="2"/>
        <v>10.194034751686413</v>
      </c>
      <c r="I17" s="6">
        <f t="shared" si="0"/>
        <v>14</v>
      </c>
      <c r="K17">
        <f t="shared" si="3"/>
        <v>8.4814563741060833E-2</v>
      </c>
    </row>
    <row r="18" spans="1:11" x14ac:dyDescent="0.25">
      <c r="A18" s="3">
        <v>41500</v>
      </c>
      <c r="B18">
        <v>1685.3900149999999</v>
      </c>
      <c r="D18">
        <f t="shared" si="1"/>
        <v>-5.1766178070518972E-3</v>
      </c>
      <c r="F18">
        <f t="shared" si="4"/>
        <v>2.7362159609846851E-5</v>
      </c>
      <c r="H18">
        <f t="shared" si="2"/>
        <v>9.5269907308536297</v>
      </c>
      <c r="I18" s="6">
        <f t="shared" si="0"/>
        <v>15</v>
      </c>
      <c r="K18">
        <f t="shared" si="3"/>
        <v>8.303772770061453E-2</v>
      </c>
    </row>
    <row r="19" spans="1:11" x14ac:dyDescent="0.25">
      <c r="A19" s="3">
        <v>41501</v>
      </c>
      <c r="B19">
        <v>1661.3199460000001</v>
      </c>
      <c r="D19">
        <f t="shared" si="1"/>
        <v>-1.4281601757323735E-2</v>
      </c>
      <c r="F19">
        <f t="shared" si="4"/>
        <v>2.9910526755776357E-5</v>
      </c>
      <c r="H19">
        <f t="shared" si="2"/>
        <v>3.5981574217601171</v>
      </c>
      <c r="I19" s="6">
        <f t="shared" si="0"/>
        <v>16</v>
      </c>
      <c r="K19">
        <f t="shared" si="3"/>
        <v>8.681850460849716E-2</v>
      </c>
    </row>
    <row r="20" spans="1:11" x14ac:dyDescent="0.25">
      <c r="A20" s="3">
        <v>41502</v>
      </c>
      <c r="B20">
        <v>1655.829956</v>
      </c>
      <c r="D20">
        <f t="shared" si="1"/>
        <v>-3.3045952486265005E-3</v>
      </c>
      <c r="F20">
        <f t="shared" si="4"/>
        <v>6.3550844893636878E-5</v>
      </c>
      <c r="H20">
        <f t="shared" si="2"/>
        <v>9.4918338441719818</v>
      </c>
      <c r="I20" s="6">
        <f t="shared" si="0"/>
        <v>17</v>
      </c>
      <c r="K20">
        <f t="shared" si="3"/>
        <v>0.12654964604137181</v>
      </c>
    </row>
    <row r="21" spans="1:11" x14ac:dyDescent="0.25">
      <c r="A21" s="3">
        <v>41505</v>
      </c>
      <c r="B21">
        <v>1646.0600589999999</v>
      </c>
      <c r="D21">
        <f t="shared" si="1"/>
        <v>-5.9003021201532897E-3</v>
      </c>
      <c r="F21">
        <f t="shared" si="4"/>
        <v>5.3784247920141588E-5</v>
      </c>
      <c r="H21">
        <f t="shared" si="2"/>
        <v>9.1832481176097751</v>
      </c>
      <c r="I21" s="6">
        <f t="shared" si="0"/>
        <v>18</v>
      </c>
      <c r="K21">
        <f t="shared" si="3"/>
        <v>0.1164200604529807</v>
      </c>
    </row>
    <row r="22" spans="1:11" x14ac:dyDescent="0.25">
      <c r="A22" s="3">
        <v>41506</v>
      </c>
      <c r="B22">
        <v>1652.349976</v>
      </c>
      <c r="D22">
        <f t="shared" si="1"/>
        <v>3.8211953237120978E-3</v>
      </c>
      <c r="F22">
        <f t="shared" si="4"/>
        <v>5.0856180569315402E-5</v>
      </c>
      <c r="H22">
        <f t="shared" si="2"/>
        <v>9.5993946563895491</v>
      </c>
      <c r="I22" s="6">
        <f t="shared" si="0"/>
        <v>19</v>
      </c>
      <c r="K22">
        <f t="shared" si="3"/>
        <v>0.11320670255540297</v>
      </c>
    </row>
    <row r="23" spans="1:11" x14ac:dyDescent="0.25">
      <c r="A23" s="3">
        <v>41507</v>
      </c>
      <c r="B23">
        <v>1642.8000489999999</v>
      </c>
      <c r="D23">
        <f t="shared" si="1"/>
        <v>-5.779603073628771E-3</v>
      </c>
      <c r="F23">
        <f t="shared" si="4"/>
        <v>4.5071061382640787E-5</v>
      </c>
      <c r="H23">
        <f t="shared" si="2"/>
        <v>9.2661336052342893</v>
      </c>
      <c r="I23" s="6">
        <f t="shared" si="0"/>
        <v>20</v>
      </c>
      <c r="K23">
        <f t="shared" si="3"/>
        <v>0.10657348388987514</v>
      </c>
    </row>
    <row r="24" spans="1:11" x14ac:dyDescent="0.25">
      <c r="A24" s="3">
        <v>41508</v>
      </c>
      <c r="B24">
        <v>1656.959961</v>
      </c>
      <c r="D24">
        <f t="shared" si="1"/>
        <v>8.6193764168801031E-3</v>
      </c>
      <c r="F24">
        <f t="shared" si="4"/>
        <v>4.4170111331571016E-5</v>
      </c>
      <c r="H24">
        <f t="shared" si="2"/>
        <v>8.3454730210404549</v>
      </c>
      <c r="I24" s="6">
        <f t="shared" si="0"/>
        <v>21</v>
      </c>
      <c r="K24">
        <f t="shared" si="3"/>
        <v>0.10550292913258805</v>
      </c>
    </row>
    <row r="25" spans="1:11" x14ac:dyDescent="0.25">
      <c r="A25" s="3">
        <v>41509</v>
      </c>
      <c r="B25">
        <v>1663.5</v>
      </c>
      <c r="D25">
        <f t="shared" si="1"/>
        <v>3.9470108837469844E-3</v>
      </c>
      <c r="F25">
        <f t="shared" si="4"/>
        <v>5.0834768443734441E-5</v>
      </c>
      <c r="H25">
        <f t="shared" si="2"/>
        <v>9.5804686072944083</v>
      </c>
      <c r="I25" s="6">
        <f t="shared" si="0"/>
        <v>22</v>
      </c>
      <c r="K25">
        <f t="shared" si="3"/>
        <v>0.11318286817279848</v>
      </c>
    </row>
    <row r="26" spans="1:11" x14ac:dyDescent="0.25">
      <c r="A26" s="3">
        <v>41512</v>
      </c>
      <c r="B26">
        <v>1656.780029</v>
      </c>
      <c r="D26">
        <f t="shared" si="1"/>
        <v>-4.0396579501051919E-3</v>
      </c>
      <c r="F26">
        <f t="shared" si="4"/>
        <v>4.5230452583281181E-5</v>
      </c>
      <c r="H26">
        <f t="shared" si="2"/>
        <v>9.6429468427935934</v>
      </c>
      <c r="I26" s="6">
        <f t="shared" si="0"/>
        <v>23</v>
      </c>
      <c r="K26">
        <f t="shared" si="3"/>
        <v>0.10676176305675576</v>
      </c>
    </row>
    <row r="27" spans="1:11" x14ac:dyDescent="0.25">
      <c r="A27" s="3">
        <v>41513</v>
      </c>
      <c r="B27">
        <v>1630.4799800000001</v>
      </c>
      <c r="D27">
        <f t="shared" si="1"/>
        <v>-1.5874194847625089E-2</v>
      </c>
      <c r="F27">
        <f t="shared" si="4"/>
        <v>4.1225161931406095E-5</v>
      </c>
      <c r="H27">
        <f t="shared" si="2"/>
        <v>3.9839312036292975</v>
      </c>
      <c r="I27" s="6">
        <f t="shared" si="0"/>
        <v>24</v>
      </c>
      <c r="K27">
        <f t="shared" si="3"/>
        <v>0.10192517258613956</v>
      </c>
    </row>
    <row r="28" spans="1:11" x14ac:dyDescent="0.25">
      <c r="A28" s="3">
        <v>41514</v>
      </c>
      <c r="B28">
        <v>1634.959961</v>
      </c>
      <c r="D28">
        <f t="shared" si="1"/>
        <v>2.7476455123355468E-3</v>
      </c>
      <c r="F28">
        <f t="shared" si="4"/>
        <v>8.0514052733535321E-5</v>
      </c>
      <c r="H28">
        <f t="shared" si="2"/>
        <v>9.3333118867469693</v>
      </c>
      <c r="I28" s="6">
        <f t="shared" si="0"/>
        <v>25</v>
      </c>
      <c r="K28">
        <f t="shared" si="3"/>
        <v>0.1424413608782607</v>
      </c>
    </row>
    <row r="29" spans="1:11" x14ac:dyDescent="0.25">
      <c r="A29" s="3">
        <v>41515</v>
      </c>
      <c r="B29">
        <v>1638.170044</v>
      </c>
      <c r="D29">
        <f t="shared" si="1"/>
        <v>1.9634015979428259E-3</v>
      </c>
      <c r="F29">
        <f t="shared" si="4"/>
        <v>6.5704742492283605E-5</v>
      </c>
      <c r="H29">
        <f t="shared" si="2"/>
        <v>9.5716687114630474</v>
      </c>
      <c r="I29" s="6">
        <f t="shared" si="0"/>
        <v>26</v>
      </c>
      <c r="K29">
        <f t="shared" si="3"/>
        <v>0.12867631914247263</v>
      </c>
    </row>
    <row r="30" spans="1:11" x14ac:dyDescent="0.25">
      <c r="A30" s="3">
        <v>41516</v>
      </c>
      <c r="B30">
        <v>1632.969971</v>
      </c>
      <c r="D30">
        <f t="shared" si="1"/>
        <v>-3.1743182089343435E-3</v>
      </c>
      <c r="F30">
        <f t="shared" si="4"/>
        <v>5.4108035329938212E-5</v>
      </c>
      <c r="H30">
        <f t="shared" si="2"/>
        <v>9.6383023528608689</v>
      </c>
      <c r="I30" s="6">
        <f t="shared" si="0"/>
        <v>27</v>
      </c>
      <c r="K30">
        <f t="shared" si="3"/>
        <v>0.11676996575808536</v>
      </c>
    </row>
    <row r="31" spans="1:11" x14ac:dyDescent="0.25">
      <c r="A31" s="3">
        <v>41520</v>
      </c>
      <c r="B31">
        <v>1639.7700199999999</v>
      </c>
      <c r="D31">
        <f t="shared" si="1"/>
        <v>4.1642217069280969E-3</v>
      </c>
      <c r="F31">
        <f t="shared" si="4"/>
        <v>4.6660870217003333E-5</v>
      </c>
      <c r="H31">
        <f t="shared" si="2"/>
        <v>9.6009711432451716</v>
      </c>
      <c r="I31" s="6">
        <f t="shared" si="0"/>
        <v>28</v>
      </c>
      <c r="K31">
        <f t="shared" si="3"/>
        <v>0.10843679861875691</v>
      </c>
    </row>
    <row r="32" spans="1:11" x14ac:dyDescent="0.25">
      <c r="A32" s="3">
        <v>41521</v>
      </c>
      <c r="B32">
        <v>1653.079956</v>
      </c>
      <c r="D32">
        <f t="shared" si="1"/>
        <v>8.116952888308146E-3</v>
      </c>
      <c r="F32">
        <f t="shared" si="4"/>
        <v>4.2464492865088103E-5</v>
      </c>
      <c r="H32">
        <f t="shared" si="2"/>
        <v>8.5153125386993516</v>
      </c>
      <c r="I32" s="6">
        <f t="shared" si="0"/>
        <v>29</v>
      </c>
      <c r="K32">
        <f t="shared" si="3"/>
        <v>0.10344589021320375</v>
      </c>
    </row>
    <row r="33" spans="1:11" x14ac:dyDescent="0.25">
      <c r="A33" s="3">
        <v>41522</v>
      </c>
      <c r="B33">
        <v>1655.079956</v>
      </c>
      <c r="D33">
        <f t="shared" si="1"/>
        <v>1.2098628337612002E-3</v>
      </c>
      <c r="F33">
        <f t="shared" si="4"/>
        <v>4.8068089868334997E-5</v>
      </c>
      <c r="H33">
        <f t="shared" si="2"/>
        <v>9.9124400423539374</v>
      </c>
      <c r="I33" s="6">
        <f t="shared" si="0"/>
        <v>30</v>
      </c>
      <c r="K33">
        <f t="shared" si="3"/>
        <v>0.11005979577856947</v>
      </c>
    </row>
    <row r="34" spans="1:11" x14ac:dyDescent="0.25">
      <c r="A34" s="3">
        <v>41523</v>
      </c>
      <c r="B34">
        <v>1655.170044</v>
      </c>
      <c r="D34">
        <f t="shared" si="1"/>
        <v>5.443120718931801E-5</v>
      </c>
      <c r="F34">
        <f t="shared" si="4"/>
        <v>4.0657419345001988E-5</v>
      </c>
      <c r="H34">
        <f t="shared" si="2"/>
        <v>10.110256349678629</v>
      </c>
      <c r="I34" s="6">
        <f t="shared" si="0"/>
        <v>31</v>
      </c>
      <c r="K34">
        <f t="shared" si="3"/>
        <v>0.10122089544624915</v>
      </c>
    </row>
    <row r="35" spans="1:11" x14ac:dyDescent="0.25">
      <c r="A35" s="3">
        <v>41526</v>
      </c>
      <c r="B35">
        <v>1671.709961</v>
      </c>
      <c r="D35">
        <f t="shared" si="1"/>
        <v>9.9928808281404945E-3</v>
      </c>
      <c r="F35">
        <f t="shared" si="4"/>
        <v>3.4923907852874647E-5</v>
      </c>
      <c r="H35">
        <f t="shared" si="2"/>
        <v>7.4030464402433527</v>
      </c>
      <c r="I35" s="6">
        <f t="shared" si="0"/>
        <v>32</v>
      </c>
      <c r="K35">
        <f t="shared" si="3"/>
        <v>9.3812711179905736E-2</v>
      </c>
    </row>
    <row r="36" spans="1:11" x14ac:dyDescent="0.25">
      <c r="A36" s="3">
        <v>41527</v>
      </c>
      <c r="B36">
        <v>1683.98999</v>
      </c>
      <c r="D36">
        <f t="shared" si="1"/>
        <v>7.345789213730726E-3</v>
      </c>
      <c r="F36">
        <f t="shared" si="4"/>
        <v>4.8590438552658178E-5</v>
      </c>
      <c r="H36">
        <f t="shared" si="2"/>
        <v>8.8215644970941778</v>
      </c>
      <c r="I36" s="6">
        <f t="shared" si="0"/>
        <v>33</v>
      </c>
      <c r="K36">
        <f t="shared" si="3"/>
        <v>0.11065618155019566</v>
      </c>
    </row>
    <row r="37" spans="1:11" x14ac:dyDescent="0.25">
      <c r="A37" s="3">
        <v>41528</v>
      </c>
      <c r="B37">
        <v>1689.130005</v>
      </c>
      <c r="D37">
        <f t="shared" si="1"/>
        <v>3.0522835827545202E-3</v>
      </c>
      <c r="F37">
        <f t="shared" si="4"/>
        <v>5.0453626773269671E-5</v>
      </c>
      <c r="H37">
        <f t="shared" si="2"/>
        <v>9.7098024986501823</v>
      </c>
      <c r="I37" s="6">
        <f t="shared" si="0"/>
        <v>34</v>
      </c>
      <c r="K37">
        <f t="shared" si="3"/>
        <v>0.11275776668089856</v>
      </c>
    </row>
    <row r="38" spans="1:11" x14ac:dyDescent="0.25">
      <c r="A38" s="3">
        <v>41529</v>
      </c>
      <c r="B38">
        <v>1683.420044</v>
      </c>
      <c r="D38">
        <f t="shared" si="1"/>
        <v>-3.3804153517479085E-3</v>
      </c>
      <c r="F38">
        <f t="shared" si="4"/>
        <v>4.3826435392734829E-5</v>
      </c>
      <c r="H38">
        <f t="shared" si="2"/>
        <v>9.7745355838955756</v>
      </c>
      <c r="I38" s="6">
        <f t="shared" si="0"/>
        <v>35</v>
      </c>
      <c r="K38">
        <f t="shared" si="3"/>
        <v>0.10509168244427899</v>
      </c>
    </row>
    <row r="39" spans="1:11" x14ac:dyDescent="0.25">
      <c r="A39" s="3">
        <v>41530</v>
      </c>
      <c r="B39">
        <v>1687.98999</v>
      </c>
      <c r="D39">
        <f t="shared" si="1"/>
        <v>2.7146795693018806E-3</v>
      </c>
      <c r="F39">
        <f t="shared" si="4"/>
        <v>3.9311641167038303E-5</v>
      </c>
      <c r="H39">
        <f t="shared" si="2"/>
        <v>9.9565266925987395</v>
      </c>
      <c r="I39" s="6">
        <f t="shared" si="0"/>
        <v>36</v>
      </c>
      <c r="K39">
        <f t="shared" si="3"/>
        <v>9.9531570740613001E-2</v>
      </c>
    </row>
    <row r="40" spans="1:11" x14ac:dyDescent="0.25">
      <c r="A40" s="3">
        <v>41533</v>
      </c>
      <c r="B40">
        <v>1697.599976</v>
      </c>
      <c r="D40">
        <f t="shared" si="1"/>
        <v>5.6931534291858772E-3</v>
      </c>
      <c r="F40">
        <f t="shared" si="4"/>
        <v>3.5250771478658378E-5</v>
      </c>
      <c r="H40">
        <f t="shared" si="2"/>
        <v>9.3335540191269608</v>
      </c>
      <c r="I40" s="6">
        <f t="shared" si="0"/>
        <v>37</v>
      </c>
      <c r="K40">
        <f t="shared" si="3"/>
        <v>9.4250699799109772E-2</v>
      </c>
    </row>
    <row r="41" spans="1:11" x14ac:dyDescent="0.25">
      <c r="A41" s="3">
        <v>41534</v>
      </c>
      <c r="B41">
        <v>1704.76001</v>
      </c>
      <c r="D41">
        <f t="shared" si="1"/>
        <v>4.2177392207974418E-3</v>
      </c>
      <c r="F41">
        <f t="shared" si="4"/>
        <v>3.6741534339375907E-5</v>
      </c>
      <c r="H41">
        <f t="shared" si="2"/>
        <v>9.7274279416076546</v>
      </c>
      <c r="I41" s="6">
        <f t="shared" si="0"/>
        <v>38</v>
      </c>
      <c r="K41">
        <f t="shared" si="3"/>
        <v>9.6223004804062984E-2</v>
      </c>
    </row>
    <row r="42" spans="1:11" x14ac:dyDescent="0.25">
      <c r="A42" s="3">
        <v>41535</v>
      </c>
      <c r="B42">
        <v>1725.5200199999999</v>
      </c>
      <c r="D42">
        <f t="shared" si="1"/>
        <v>1.217767303211199E-2</v>
      </c>
      <c r="F42">
        <f t="shared" si="4"/>
        <v>3.5220989732712173E-5</v>
      </c>
      <c r="H42">
        <f t="shared" si="2"/>
        <v>6.0434324290680959</v>
      </c>
      <c r="I42" s="6">
        <f t="shared" si="0"/>
        <v>39</v>
      </c>
      <c r="K42">
        <f t="shared" si="3"/>
        <v>9.4210877358421125E-2</v>
      </c>
    </row>
    <row r="43" spans="1:11" x14ac:dyDescent="0.25">
      <c r="A43" s="3">
        <v>41536</v>
      </c>
      <c r="B43">
        <v>1722.339966</v>
      </c>
      <c r="D43">
        <f t="shared" si="1"/>
        <v>-1.8429539867059481E-3</v>
      </c>
      <c r="F43">
        <f t="shared" si="4"/>
        <v>5.7492744813483144E-5</v>
      </c>
      <c r="H43">
        <f t="shared" si="2"/>
        <v>9.7047751342473134</v>
      </c>
      <c r="I43" s="6">
        <f t="shared" si="0"/>
        <v>40</v>
      </c>
      <c r="K43">
        <f t="shared" si="3"/>
        <v>0.12036682139608802</v>
      </c>
    </row>
    <row r="44" spans="1:11" x14ac:dyDescent="0.25">
      <c r="A44" s="3">
        <v>41537</v>
      </c>
      <c r="B44">
        <v>1709.910034</v>
      </c>
      <c r="D44">
        <f t="shared" si="1"/>
        <v>-7.2168864715295164E-3</v>
      </c>
      <c r="F44">
        <f t="shared" si="4"/>
        <v>4.7962544308320407E-5</v>
      </c>
      <c r="H44">
        <f t="shared" si="2"/>
        <v>8.8591709244190913</v>
      </c>
      <c r="I44" s="6">
        <f t="shared" si="0"/>
        <v>41</v>
      </c>
      <c r="K44">
        <f t="shared" si="3"/>
        <v>0.1099388974189606</v>
      </c>
    </row>
    <row r="45" spans="1:11" x14ac:dyDescent="0.25">
      <c r="A45" s="3">
        <v>41540</v>
      </c>
      <c r="B45">
        <v>1701.839966</v>
      </c>
      <c r="D45">
        <f t="shared" si="1"/>
        <v>-4.7195863171360227E-3</v>
      </c>
      <c r="F45">
        <f t="shared" si="4"/>
        <v>4.9653523323006227E-5</v>
      </c>
      <c r="H45">
        <f t="shared" si="2"/>
        <v>9.4618427284890547</v>
      </c>
      <c r="I45" s="6">
        <f t="shared" si="0"/>
        <v>42</v>
      </c>
      <c r="K45">
        <f t="shared" si="3"/>
        <v>0.11186012639630606</v>
      </c>
    </row>
    <row r="46" spans="1:11" x14ac:dyDescent="0.25">
      <c r="A46" s="3">
        <v>41541</v>
      </c>
      <c r="B46">
        <v>1697.420044</v>
      </c>
      <c r="D46">
        <f t="shared" si="1"/>
        <v>-2.5971431440693069E-3</v>
      </c>
      <c r="F46">
        <f t="shared" si="4"/>
        <v>4.555852989792823E-5</v>
      </c>
      <c r="H46">
        <f t="shared" si="2"/>
        <v>9.8484580304376728</v>
      </c>
      <c r="I46" s="6">
        <f t="shared" si="0"/>
        <v>43</v>
      </c>
      <c r="K46">
        <f t="shared" si="3"/>
        <v>0.10714825959518855</v>
      </c>
    </row>
    <row r="47" spans="1:11" x14ac:dyDescent="0.25">
      <c r="A47" s="3">
        <v>41542</v>
      </c>
      <c r="B47">
        <v>1692.7700199999999</v>
      </c>
      <c r="D47">
        <f t="shared" si="1"/>
        <v>-2.7394657064624779E-3</v>
      </c>
      <c r="F47">
        <f t="shared" si="4"/>
        <v>3.9751228025948281E-5</v>
      </c>
      <c r="H47">
        <f t="shared" si="2"/>
        <v>9.9440788672118519</v>
      </c>
      <c r="I47" s="6">
        <f t="shared" si="0"/>
        <v>44</v>
      </c>
      <c r="K47">
        <f t="shared" si="3"/>
        <v>0.100086509892887</v>
      </c>
    </row>
    <row r="48" spans="1:11" x14ac:dyDescent="0.25">
      <c r="A48" s="3">
        <v>41543</v>
      </c>
      <c r="B48">
        <v>1698.670044</v>
      </c>
      <c r="D48">
        <f t="shared" si="1"/>
        <v>3.4854256220818646E-3</v>
      </c>
      <c r="F48">
        <f t="shared" si="4"/>
        <v>3.5599572794579369E-5</v>
      </c>
      <c r="H48">
        <f t="shared" si="2"/>
        <v>9.9019314835618744</v>
      </c>
      <c r="I48" s="6">
        <f t="shared" si="0"/>
        <v>45</v>
      </c>
      <c r="K48">
        <f t="shared" si="3"/>
        <v>9.4715850543792307E-2</v>
      </c>
    </row>
    <row r="49" spans="1:11" x14ac:dyDescent="0.25">
      <c r="A49" s="3">
        <v>41544</v>
      </c>
      <c r="B49">
        <v>1691.75</v>
      </c>
      <c r="D49">
        <f t="shared" si="1"/>
        <v>-4.0738011625287493E-3</v>
      </c>
      <c r="F49">
        <f t="shared" si="4"/>
        <v>3.3366601736257304E-5</v>
      </c>
      <c r="H49">
        <f t="shared" si="2"/>
        <v>9.8105758393405562</v>
      </c>
      <c r="I49" s="6">
        <f t="shared" si="0"/>
        <v>46</v>
      </c>
      <c r="K49">
        <f t="shared" si="3"/>
        <v>9.1697238985352453E-2</v>
      </c>
    </row>
    <row r="50" spans="1:11" x14ac:dyDescent="0.25">
      <c r="A50" s="3">
        <v>41547</v>
      </c>
      <c r="B50">
        <v>1681.5500489999999</v>
      </c>
      <c r="D50">
        <f t="shared" si="1"/>
        <v>-6.0292306782917422E-3</v>
      </c>
      <c r="F50">
        <f t="shared" si="4"/>
        <v>3.2515177250234228E-5</v>
      </c>
      <c r="H50">
        <f t="shared" si="2"/>
        <v>9.2158142140096828</v>
      </c>
      <c r="I50" s="6">
        <f t="shared" si="0"/>
        <v>47</v>
      </c>
      <c r="K50">
        <f t="shared" si="3"/>
        <v>9.0519747387291266E-2</v>
      </c>
    </row>
    <row r="51" spans="1:11" x14ac:dyDescent="0.25">
      <c r="A51" s="3">
        <v>41548</v>
      </c>
      <c r="B51">
        <v>1695</v>
      </c>
      <c r="D51">
        <f t="shared" si="1"/>
        <v>7.9985433725261994E-3</v>
      </c>
      <c r="F51">
        <f t="shared" si="4"/>
        <v>3.5427929065717559E-5</v>
      </c>
      <c r="H51">
        <f t="shared" si="2"/>
        <v>8.4421835093789621</v>
      </c>
      <c r="I51" s="6">
        <f t="shared" si="0"/>
        <v>48</v>
      </c>
      <c r="K51">
        <f t="shared" si="3"/>
        <v>9.4487237892536713E-2</v>
      </c>
    </row>
    <row r="52" spans="1:11" x14ac:dyDescent="0.25">
      <c r="A52" s="3">
        <v>41549</v>
      </c>
      <c r="B52">
        <v>1693.869995</v>
      </c>
      <c r="D52">
        <f t="shared" si="1"/>
        <v>-6.666696165191639E-4</v>
      </c>
      <c r="F52">
        <f t="shared" si="4"/>
        <v>4.2530594528955805E-5</v>
      </c>
      <c r="H52">
        <f t="shared" si="2"/>
        <v>10.054836783579725</v>
      </c>
      <c r="I52" s="6">
        <f t="shared" si="0"/>
        <v>49</v>
      </c>
      <c r="K52">
        <f t="shared" si="3"/>
        <v>0.10352637258832584</v>
      </c>
    </row>
    <row r="53" spans="1:11" x14ac:dyDescent="0.25">
      <c r="A53" s="3">
        <v>41550</v>
      </c>
      <c r="B53">
        <v>1678.660034</v>
      </c>
      <c r="D53">
        <f t="shared" si="1"/>
        <v>-8.979414621486357E-3</v>
      </c>
      <c r="F53">
        <f t="shared" si="4"/>
        <v>3.6386102068789205E-5</v>
      </c>
      <c r="H53">
        <f t="shared" si="2"/>
        <v>8.0053708075002028</v>
      </c>
      <c r="I53" s="6">
        <f t="shared" si="0"/>
        <v>50</v>
      </c>
      <c r="K53">
        <f t="shared" si="3"/>
        <v>9.575645002471049E-2</v>
      </c>
    </row>
    <row r="54" spans="1:11" x14ac:dyDescent="0.25">
      <c r="A54" s="3">
        <v>41551</v>
      </c>
      <c r="B54">
        <v>1690.5</v>
      </c>
      <c r="D54">
        <f t="shared" si="1"/>
        <v>7.05322445295079E-3</v>
      </c>
      <c r="F54">
        <f t="shared" si="4"/>
        <v>4.622329325660362E-5</v>
      </c>
      <c r="H54">
        <f t="shared" si="2"/>
        <v>8.9057733329435269</v>
      </c>
      <c r="I54" s="6">
        <f t="shared" si="0"/>
        <v>51</v>
      </c>
      <c r="K54">
        <f t="shared" si="3"/>
        <v>0.10792715089663078</v>
      </c>
    </row>
    <row r="55" spans="1:11" x14ac:dyDescent="0.25">
      <c r="A55" s="3">
        <v>41554</v>
      </c>
      <c r="B55">
        <v>1676.119995</v>
      </c>
      <c r="D55">
        <f t="shared" si="1"/>
        <v>-8.5063620230700875E-3</v>
      </c>
      <c r="F55">
        <f t="shared" si="4"/>
        <v>4.7950696979179564E-5</v>
      </c>
      <c r="H55">
        <f t="shared" si="2"/>
        <v>8.4363248517038585</v>
      </c>
      <c r="I55" s="6">
        <f t="shared" si="0"/>
        <v>52</v>
      </c>
      <c r="K55">
        <f t="shared" si="3"/>
        <v>0.10992531846100448</v>
      </c>
    </row>
    <row r="56" spans="1:11" x14ac:dyDescent="0.25">
      <c r="A56" s="3">
        <v>41555</v>
      </c>
      <c r="B56">
        <v>1655.4499510000001</v>
      </c>
      <c r="D56">
        <f t="shared" si="1"/>
        <v>-1.2332078885557332E-2</v>
      </c>
      <c r="F56">
        <f t="shared" si="4"/>
        <v>5.3279206163372441E-5</v>
      </c>
      <c r="H56">
        <f t="shared" si="2"/>
        <v>6.9855643642323217</v>
      </c>
      <c r="I56" s="6">
        <f t="shared" si="0"/>
        <v>53</v>
      </c>
      <c r="K56">
        <f t="shared" si="3"/>
        <v>0.11587217074504928</v>
      </c>
    </row>
    <row r="57" spans="1:11" x14ac:dyDescent="0.25">
      <c r="A57" s="3">
        <v>41556</v>
      </c>
      <c r="B57">
        <v>1656.400024</v>
      </c>
      <c r="D57">
        <f t="shared" si="1"/>
        <v>5.7390620563676272E-4</v>
      </c>
      <c r="F57">
        <f t="shared" si="4"/>
        <v>7.1504377750070114E-5</v>
      </c>
      <c r="H57">
        <f t="shared" si="2"/>
        <v>9.5411456147841047</v>
      </c>
      <c r="I57" s="6">
        <f t="shared" si="0"/>
        <v>54</v>
      </c>
      <c r="K57">
        <f t="shared" si="3"/>
        <v>0.13423525316777882</v>
      </c>
    </row>
    <row r="58" spans="1:11" x14ac:dyDescent="0.25">
      <c r="A58" s="3">
        <v>41557</v>
      </c>
      <c r="B58">
        <v>1692.5600589999999</v>
      </c>
      <c r="D58">
        <f t="shared" si="1"/>
        <v>2.1830496544353997E-2</v>
      </c>
      <c r="F58">
        <f t="shared" si="4"/>
        <v>5.7758189227317448E-5</v>
      </c>
      <c r="H58">
        <f t="shared" si="2"/>
        <v>1.5081110595591767</v>
      </c>
      <c r="I58" s="6">
        <f t="shared" si="0"/>
        <v>55</v>
      </c>
      <c r="K58">
        <f t="shared" si="3"/>
        <v>0.12064436864306596</v>
      </c>
    </row>
    <row r="59" spans="1:11" x14ac:dyDescent="0.25">
      <c r="A59" s="3">
        <v>41558</v>
      </c>
      <c r="B59">
        <v>1703.1999510000001</v>
      </c>
      <c r="D59">
        <f t="shared" si="1"/>
        <v>6.2862714640013525E-3</v>
      </c>
      <c r="F59">
        <f t="shared" si="4"/>
        <v>1.3297924711228504E-4</v>
      </c>
      <c r="H59">
        <f t="shared" si="2"/>
        <v>8.6281492379285325</v>
      </c>
      <c r="I59" s="6">
        <f t="shared" si="0"/>
        <v>56</v>
      </c>
      <c r="K59">
        <f t="shared" si="3"/>
        <v>0.18305947195459685</v>
      </c>
    </row>
    <row r="60" spans="1:11" x14ac:dyDescent="0.25">
      <c r="A60" s="3">
        <v>41561</v>
      </c>
      <c r="B60">
        <v>1710.1400149999999</v>
      </c>
      <c r="D60">
        <f t="shared" si="1"/>
        <v>4.074720643295681E-3</v>
      </c>
      <c r="F60">
        <f t="shared" si="4"/>
        <v>1.1017276943885329E-4</v>
      </c>
      <c r="H60">
        <f t="shared" si="2"/>
        <v>8.9627579614494817</v>
      </c>
      <c r="I60" s="6">
        <f t="shared" si="0"/>
        <v>57</v>
      </c>
      <c r="K60">
        <f t="shared" si="3"/>
        <v>0.16662394155280036</v>
      </c>
    </row>
    <row r="61" spans="1:11" x14ac:dyDescent="0.25">
      <c r="A61" s="3">
        <v>41562</v>
      </c>
      <c r="B61">
        <v>1698.0600589999999</v>
      </c>
      <c r="D61">
        <f t="shared" si="1"/>
        <v>-7.0637233758898028E-3</v>
      </c>
      <c r="F61">
        <f t="shared" si="4"/>
        <v>8.9226151330266639E-5</v>
      </c>
      <c r="H61">
        <f t="shared" si="2"/>
        <v>8.7651260280879519</v>
      </c>
      <c r="I61" s="6">
        <f t="shared" si="0"/>
        <v>58</v>
      </c>
      <c r="K61">
        <f t="shared" si="3"/>
        <v>0.14994995877034176</v>
      </c>
    </row>
    <row r="62" spans="1:11" x14ac:dyDescent="0.25">
      <c r="A62" s="3">
        <v>41563</v>
      </c>
      <c r="B62">
        <v>1721.540039</v>
      </c>
      <c r="D62">
        <f t="shared" si="1"/>
        <v>1.3827532115576408E-2</v>
      </c>
      <c r="F62">
        <f t="shared" si="4"/>
        <v>7.9728312090473588E-5</v>
      </c>
      <c r="H62">
        <f t="shared" si="2"/>
        <v>7.0387333841876689</v>
      </c>
      <c r="I62" s="6">
        <f t="shared" si="0"/>
        <v>59</v>
      </c>
      <c r="K62">
        <f t="shared" si="3"/>
        <v>0.14174461064463562</v>
      </c>
    </row>
    <row r="63" spans="1:11" x14ac:dyDescent="0.25">
      <c r="A63" s="3">
        <v>41564</v>
      </c>
      <c r="B63">
        <v>1733.150024</v>
      </c>
      <c r="D63">
        <f t="shared" si="1"/>
        <v>6.7439529357353808E-3</v>
      </c>
      <c r="F63">
        <f t="shared" si="4"/>
        <v>9.8045702139929912E-5</v>
      </c>
      <c r="H63">
        <f t="shared" si="2"/>
        <v>8.7662023381842999</v>
      </c>
      <c r="I63" s="6">
        <f t="shared" si="0"/>
        <v>60</v>
      </c>
      <c r="K63">
        <f t="shared" si="3"/>
        <v>0.15718624920540072</v>
      </c>
    </row>
    <row r="64" spans="1:11" x14ac:dyDescent="0.25">
      <c r="A64" s="3">
        <v>41565</v>
      </c>
      <c r="B64">
        <v>1744.5</v>
      </c>
      <c r="D64">
        <f t="shared" si="1"/>
        <v>6.5487556430948472E-3</v>
      </c>
      <c r="F64">
        <f t="shared" si="4"/>
        <v>8.5448724276359942E-5</v>
      </c>
      <c r="H64">
        <f t="shared" si="2"/>
        <v>8.8657000961168819</v>
      </c>
      <c r="I64" s="6">
        <f t="shared" si="0"/>
        <v>61</v>
      </c>
      <c r="K64">
        <f t="shared" si="3"/>
        <v>0.14674153644296731</v>
      </c>
    </row>
    <row r="65" spans="1:11" x14ac:dyDescent="0.25">
      <c r="A65" s="3">
        <v>41568</v>
      </c>
      <c r="B65">
        <v>1744.660034</v>
      </c>
      <c r="D65">
        <f t="shared" si="1"/>
        <v>9.1736314130120954E-5</v>
      </c>
      <c r="F65">
        <f t="shared" si="4"/>
        <v>7.5682655513430535E-5</v>
      </c>
      <c r="H65">
        <f t="shared" si="2"/>
        <v>9.4888503498843395</v>
      </c>
      <c r="I65" s="6">
        <f t="shared" si="0"/>
        <v>62</v>
      </c>
      <c r="K65">
        <f t="shared" si="3"/>
        <v>0.13810151769399384</v>
      </c>
    </row>
    <row r="66" spans="1:11" x14ac:dyDescent="0.25">
      <c r="A66" s="3">
        <v>41569</v>
      </c>
      <c r="B66">
        <v>1754.670044</v>
      </c>
      <c r="D66">
        <f t="shared" si="1"/>
        <v>5.7375132145658847E-3</v>
      </c>
      <c r="F66">
        <f t="shared" si="4"/>
        <v>6.0785675902338989E-5</v>
      </c>
      <c r="H66">
        <f t="shared" si="2"/>
        <v>9.166596929310094</v>
      </c>
      <c r="I66" s="6">
        <f t="shared" si="0"/>
        <v>63</v>
      </c>
      <c r="K66">
        <f t="shared" si="3"/>
        <v>0.12376586899217984</v>
      </c>
    </row>
    <row r="67" spans="1:11" x14ac:dyDescent="0.25">
      <c r="A67" s="3">
        <v>41570</v>
      </c>
      <c r="B67">
        <v>1746.380005</v>
      </c>
      <c r="D67">
        <f t="shared" si="1"/>
        <v>-4.724557205696491E-3</v>
      </c>
      <c r="F67">
        <f t="shared" si="4"/>
        <v>5.56860589653327E-5</v>
      </c>
      <c r="H67">
        <f t="shared" si="2"/>
        <v>9.3949364039403136</v>
      </c>
      <c r="I67" s="6">
        <f t="shared" si="0"/>
        <v>64</v>
      </c>
      <c r="K67">
        <f t="shared" si="3"/>
        <v>0.11846048648922493</v>
      </c>
    </row>
    <row r="68" spans="1:11" x14ac:dyDescent="0.25">
      <c r="A68" s="3">
        <v>41571</v>
      </c>
      <c r="B68">
        <v>1752.0699460000001</v>
      </c>
      <c r="D68">
        <f t="shared" si="1"/>
        <v>3.2581345318369527E-3</v>
      </c>
      <c r="F68">
        <f t="shared" si="4"/>
        <v>5.0021052105385586E-5</v>
      </c>
      <c r="H68">
        <f t="shared" si="2"/>
        <v>9.690847139819212</v>
      </c>
      <c r="I68" s="6">
        <f t="shared" ref="I68:I131" si="5">I67+1</f>
        <v>65</v>
      </c>
      <c r="K68">
        <f t="shared" si="3"/>
        <v>0.11227335004602458</v>
      </c>
    </row>
    <row r="69" spans="1:11" x14ac:dyDescent="0.25">
      <c r="A69" s="3">
        <v>41572</v>
      </c>
      <c r="B69">
        <v>1759.7700199999999</v>
      </c>
      <c r="D69">
        <f t="shared" ref="D69:D132" si="6">($B69-$B68)/$B68</f>
        <v>4.3948439487699869E-3</v>
      </c>
      <c r="F69">
        <f t="shared" si="4"/>
        <v>4.3739903457663813E-5</v>
      </c>
      <c r="H69">
        <f t="shared" ref="H69:H132" si="7">-LN(F69)-D69*D69/F69</f>
        <v>9.5956700524839871</v>
      </c>
      <c r="I69" s="6">
        <f t="shared" si="5"/>
        <v>66</v>
      </c>
      <c r="K69">
        <f t="shared" ref="K69:K132" si="8">SQRT(F69*252)</f>
        <v>0.10498788345009762</v>
      </c>
    </row>
    <row r="70" spans="1:11" x14ac:dyDescent="0.25">
      <c r="A70" s="3">
        <v>41575</v>
      </c>
      <c r="B70">
        <v>1762.1099850000001</v>
      </c>
      <c r="D70">
        <f t="shared" si="6"/>
        <v>1.3296993205965176E-3</v>
      </c>
      <c r="F70">
        <f t="shared" ref="F70:F133" si="9">E$1283+E$1285*D69*D69+E$1284*F69</f>
        <v>4.066164605734103E-5</v>
      </c>
      <c r="H70">
        <f t="shared" si="7"/>
        <v>10.066742022973507</v>
      </c>
      <c r="I70" s="6">
        <f t="shared" si="5"/>
        <v>67</v>
      </c>
      <c r="K70">
        <f t="shared" si="8"/>
        <v>0.1012261567306096</v>
      </c>
    </row>
    <row r="71" spans="1:11" x14ac:dyDescent="0.25">
      <c r="A71" s="3">
        <v>41576</v>
      </c>
      <c r="B71">
        <v>1771.9499510000001</v>
      </c>
      <c r="D71">
        <f t="shared" si="6"/>
        <v>5.5841951318379279E-3</v>
      </c>
      <c r="F71">
        <f t="shared" si="9"/>
        <v>3.5243445410139965E-5</v>
      </c>
      <c r="H71">
        <f t="shared" si="7"/>
        <v>9.3684356800113449</v>
      </c>
      <c r="I71" s="6">
        <f t="shared" si="5"/>
        <v>68</v>
      </c>
      <c r="K71">
        <f t="shared" si="8"/>
        <v>9.4240905361500371E-2</v>
      </c>
    </row>
    <row r="72" spans="1:11" x14ac:dyDescent="0.25">
      <c r="A72" s="3">
        <v>41577</v>
      </c>
      <c r="B72">
        <v>1763.3100589999999</v>
      </c>
      <c r="D72">
        <f t="shared" si="6"/>
        <v>-4.8759232703633765E-3</v>
      </c>
      <c r="F72">
        <f t="shared" si="9"/>
        <v>3.6515858750851718E-5</v>
      </c>
      <c r="H72">
        <f t="shared" si="7"/>
        <v>9.5666871253025647</v>
      </c>
      <c r="I72" s="6">
        <f t="shared" si="5"/>
        <v>69</v>
      </c>
      <c r="K72">
        <f t="shared" si="8"/>
        <v>9.5927036883324157E-2</v>
      </c>
    </row>
    <row r="73" spans="1:11" x14ac:dyDescent="0.25">
      <c r="A73" s="3">
        <v>41578</v>
      </c>
      <c r="B73">
        <v>1756.540039</v>
      </c>
      <c r="D73">
        <f t="shared" si="6"/>
        <v>-3.8393814890611542E-3</v>
      </c>
      <c r="F73">
        <f t="shared" si="9"/>
        <v>3.6127282254317766E-5</v>
      </c>
      <c r="H73">
        <f t="shared" si="7"/>
        <v>9.8204367974707019</v>
      </c>
      <c r="I73" s="6">
        <f t="shared" si="5"/>
        <v>70</v>
      </c>
      <c r="K73">
        <f t="shared" si="8"/>
        <v>9.5415277225861878E-2</v>
      </c>
    </row>
    <row r="74" spans="1:11" x14ac:dyDescent="0.25">
      <c r="A74" s="3">
        <v>41579</v>
      </c>
      <c r="B74">
        <v>1761.6400149999999</v>
      </c>
      <c r="D74">
        <f t="shared" si="6"/>
        <v>2.9034214346194986E-3</v>
      </c>
      <c r="F74">
        <f t="shared" si="9"/>
        <v>3.4220991964540939E-5</v>
      </c>
      <c r="H74">
        <f t="shared" si="7"/>
        <v>10.03633548468504</v>
      </c>
      <c r="I74" s="6">
        <f t="shared" si="5"/>
        <v>71</v>
      </c>
      <c r="K74">
        <f t="shared" si="8"/>
        <v>9.2863824900034767E-2</v>
      </c>
    </row>
    <row r="75" spans="1:11" x14ac:dyDescent="0.25">
      <c r="A75" s="3">
        <v>41582</v>
      </c>
      <c r="B75">
        <v>1767.9300539999999</v>
      </c>
      <c r="D75">
        <f t="shared" si="6"/>
        <v>3.570558653551009E-3</v>
      </c>
      <c r="F75">
        <f t="shared" si="9"/>
        <v>3.1682185102680985E-5</v>
      </c>
      <c r="H75">
        <f t="shared" si="7"/>
        <v>9.9573567194907131</v>
      </c>
      <c r="I75" s="6">
        <f t="shared" si="5"/>
        <v>72</v>
      </c>
      <c r="K75">
        <f t="shared" si="8"/>
        <v>8.935273160835995E-2</v>
      </c>
    </row>
    <row r="76" spans="1:11" x14ac:dyDescent="0.25">
      <c r="A76" s="3">
        <v>41583</v>
      </c>
      <c r="B76">
        <v>1762.969971</v>
      </c>
      <c r="D76">
        <f t="shared" si="6"/>
        <v>-2.8055878052288263E-3</v>
      </c>
      <c r="F76">
        <f t="shared" si="9"/>
        <v>3.0581889282489129E-5</v>
      </c>
      <c r="H76">
        <f t="shared" si="7"/>
        <v>10.137717467868926</v>
      </c>
      <c r="I76" s="6">
        <f t="shared" si="5"/>
        <v>73</v>
      </c>
      <c r="K76">
        <f t="shared" si="8"/>
        <v>8.7787448414834685E-2</v>
      </c>
    </row>
    <row r="77" spans="1:11" x14ac:dyDescent="0.25">
      <c r="A77" s="3">
        <v>41584</v>
      </c>
      <c r="B77">
        <v>1770.48999</v>
      </c>
      <c r="D77">
        <f t="shared" si="6"/>
        <v>4.2655400396494035E-3</v>
      </c>
      <c r="F77">
        <f t="shared" si="9"/>
        <v>2.8895141172085446E-5</v>
      </c>
      <c r="H77">
        <f t="shared" si="7"/>
        <v>9.8221522803671135</v>
      </c>
      <c r="I77" s="6">
        <f t="shared" si="5"/>
        <v>74</v>
      </c>
      <c r="K77">
        <f t="shared" si="8"/>
        <v>8.5332148545349151E-2</v>
      </c>
    </row>
    <row r="78" spans="1:11" x14ac:dyDescent="0.25">
      <c r="A78" s="3">
        <v>41585</v>
      </c>
      <c r="B78">
        <v>1747.150024</v>
      </c>
      <c r="D78">
        <f t="shared" si="6"/>
        <v>-1.3182772075429811E-2</v>
      </c>
      <c r="F78">
        <f t="shared" si="9"/>
        <v>2.9500316969169182E-5</v>
      </c>
      <c r="H78">
        <f t="shared" si="7"/>
        <v>4.540139640233404</v>
      </c>
      <c r="I78" s="6">
        <f t="shared" si="5"/>
        <v>75</v>
      </c>
      <c r="K78">
        <f t="shared" si="8"/>
        <v>8.6221110386207819E-2</v>
      </c>
    </row>
    <row r="79" spans="1:11" x14ac:dyDescent="0.25">
      <c r="A79" s="3">
        <v>41586</v>
      </c>
      <c r="B79">
        <v>1770.6099850000001</v>
      </c>
      <c r="D79">
        <f t="shared" si="6"/>
        <v>1.3427559555698475E-2</v>
      </c>
      <c r="F79">
        <f t="shared" si="9"/>
        <v>5.7838169740797648E-5</v>
      </c>
      <c r="H79">
        <f t="shared" si="7"/>
        <v>6.640554205316767</v>
      </c>
      <c r="I79" s="6">
        <f t="shared" si="5"/>
        <v>76</v>
      </c>
      <c r="K79">
        <f t="shared" si="8"/>
        <v>0.12072787074524675</v>
      </c>
    </row>
    <row r="80" spans="1:11" x14ac:dyDescent="0.25">
      <c r="A80" s="3">
        <v>41589</v>
      </c>
      <c r="B80">
        <v>1771.8900149999999</v>
      </c>
      <c r="D80">
        <f t="shared" si="6"/>
        <v>7.2293165115066085E-4</v>
      </c>
      <c r="F80">
        <f t="shared" si="9"/>
        <v>7.9929019321791928E-5</v>
      </c>
      <c r="H80">
        <f t="shared" si="7"/>
        <v>9.4278328969637677</v>
      </c>
      <c r="I80" s="6">
        <f t="shared" si="5"/>
        <v>77</v>
      </c>
      <c r="K80">
        <f t="shared" si="8"/>
        <v>0.14192291171298441</v>
      </c>
    </row>
    <row r="81" spans="1:11" x14ac:dyDescent="0.25">
      <c r="A81" s="3">
        <v>41590</v>
      </c>
      <c r="B81">
        <v>1767.6899410000001</v>
      </c>
      <c r="D81">
        <f t="shared" si="6"/>
        <v>-2.3703920471609286E-3</v>
      </c>
      <c r="F81">
        <f t="shared" si="9"/>
        <v>6.4013144996255832E-5</v>
      </c>
      <c r="H81">
        <f t="shared" si="7"/>
        <v>9.5686470324053357</v>
      </c>
      <c r="I81" s="6">
        <f t="shared" si="5"/>
        <v>78</v>
      </c>
      <c r="K81">
        <f t="shared" si="8"/>
        <v>0.12700910415815264</v>
      </c>
    </row>
    <row r="82" spans="1:11" x14ac:dyDescent="0.25">
      <c r="A82" s="3">
        <v>41591</v>
      </c>
      <c r="B82">
        <v>1782</v>
      </c>
      <c r="D82">
        <f t="shared" si="6"/>
        <v>8.0953444764779083E-3</v>
      </c>
      <c r="F82">
        <f t="shared" si="9"/>
        <v>5.3175228062353987E-5</v>
      </c>
      <c r="H82">
        <f t="shared" si="7"/>
        <v>8.6094906184212263</v>
      </c>
      <c r="I82" s="6">
        <f t="shared" si="5"/>
        <v>79</v>
      </c>
      <c r="K82">
        <f t="shared" si="8"/>
        <v>0.11575904920010878</v>
      </c>
    </row>
    <row r="83" spans="1:11" x14ac:dyDescent="0.25">
      <c r="A83" s="3">
        <v>41592</v>
      </c>
      <c r="B83">
        <v>1790.619995</v>
      </c>
      <c r="D83">
        <f t="shared" si="6"/>
        <v>4.8372586980920413E-3</v>
      </c>
      <c r="F83">
        <f t="shared" si="9"/>
        <v>5.5913534534477999E-5</v>
      </c>
      <c r="H83">
        <f t="shared" si="7"/>
        <v>9.3732173658968669</v>
      </c>
      <c r="I83" s="6">
        <f t="shared" si="5"/>
        <v>80</v>
      </c>
      <c r="K83">
        <f t="shared" si="8"/>
        <v>0.11870219333562651</v>
      </c>
    </row>
    <row r="84" spans="1:11" x14ac:dyDescent="0.25">
      <c r="A84" s="3">
        <v>41593</v>
      </c>
      <c r="B84">
        <v>1798.1800539999999</v>
      </c>
      <c r="D84">
        <f t="shared" si="6"/>
        <v>4.2220342792496906E-3</v>
      </c>
      <c r="F84">
        <f t="shared" si="9"/>
        <v>5.038218312471333E-5</v>
      </c>
      <c r="H84">
        <f t="shared" si="7"/>
        <v>9.5420658676754275</v>
      </c>
      <c r="I84" s="6">
        <f t="shared" si="5"/>
        <v>81</v>
      </c>
      <c r="K84">
        <f t="shared" si="8"/>
        <v>0.11267790443306869</v>
      </c>
    </row>
    <row r="85" spans="1:11" x14ac:dyDescent="0.25">
      <c r="A85" s="3">
        <v>41596</v>
      </c>
      <c r="B85">
        <v>1791.530029</v>
      </c>
      <c r="D85">
        <f t="shared" si="6"/>
        <v>-3.6981975109817975E-3</v>
      </c>
      <c r="F85">
        <f t="shared" si="9"/>
        <v>4.529902474092778E-5</v>
      </c>
      <c r="H85">
        <f t="shared" si="7"/>
        <v>9.7003054236977899</v>
      </c>
      <c r="I85" s="6">
        <f t="shared" si="5"/>
        <v>82</v>
      </c>
      <c r="K85">
        <f t="shared" si="8"/>
        <v>0.10684266111770992</v>
      </c>
    </row>
    <row r="86" spans="1:11" x14ac:dyDescent="0.25">
      <c r="A86" s="3">
        <v>41597</v>
      </c>
      <c r="B86">
        <v>1787.869995</v>
      </c>
      <c r="D86">
        <f t="shared" si="6"/>
        <v>-2.0429654768572099E-3</v>
      </c>
      <c r="F86">
        <f t="shared" si="9"/>
        <v>4.0802158996473641E-5</v>
      </c>
      <c r="H86">
        <f t="shared" si="7"/>
        <v>10.004484211056166</v>
      </c>
      <c r="I86" s="6">
        <f t="shared" si="5"/>
        <v>83</v>
      </c>
      <c r="K86">
        <f t="shared" si="8"/>
        <v>0.10140090762469219</v>
      </c>
    </row>
    <row r="87" spans="1:11" x14ac:dyDescent="0.25">
      <c r="A87" s="3">
        <v>41598</v>
      </c>
      <c r="B87">
        <v>1781.369995</v>
      </c>
      <c r="D87">
        <f t="shared" si="6"/>
        <v>-3.6356111004592368E-3</v>
      </c>
      <c r="F87">
        <f t="shared" si="9"/>
        <v>3.5778419573283928E-5</v>
      </c>
      <c r="H87">
        <f t="shared" si="7"/>
        <v>9.8687343510056067</v>
      </c>
      <c r="I87" s="6">
        <f t="shared" si="5"/>
        <v>84</v>
      </c>
      <c r="K87">
        <f t="shared" si="8"/>
        <v>9.4953471408198389E-2</v>
      </c>
    </row>
    <row r="88" spans="1:11" x14ac:dyDescent="0.25">
      <c r="A88" s="3">
        <v>41599</v>
      </c>
      <c r="B88">
        <v>1795.849976</v>
      </c>
      <c r="D88">
        <f t="shared" si="6"/>
        <v>8.1285645546084057E-3</v>
      </c>
      <c r="F88">
        <f t="shared" si="9"/>
        <v>3.3690366028453347E-5</v>
      </c>
      <c r="H88">
        <f t="shared" si="7"/>
        <v>8.3370981651428409</v>
      </c>
      <c r="I88" s="6">
        <f t="shared" si="5"/>
        <v>85</v>
      </c>
      <c r="K88">
        <f t="shared" si="8"/>
        <v>9.2141045355315143E-2</v>
      </c>
    </row>
    <row r="89" spans="1:11" x14ac:dyDescent="0.25">
      <c r="A89" s="3">
        <v>41600</v>
      </c>
      <c r="B89">
        <v>1804.76001</v>
      </c>
      <c r="D89">
        <f t="shared" si="6"/>
        <v>4.9614578718016455E-3</v>
      </c>
      <c r="F89">
        <f t="shared" si="9"/>
        <v>4.1623551473276981E-5</v>
      </c>
      <c r="H89">
        <f t="shared" si="7"/>
        <v>9.4954469113617979</v>
      </c>
      <c r="I89" s="6">
        <f t="shared" si="5"/>
        <v>86</v>
      </c>
      <c r="K89">
        <f t="shared" si="8"/>
        <v>0.10241647802607645</v>
      </c>
    </row>
    <row r="90" spans="1:11" x14ac:dyDescent="0.25">
      <c r="A90" s="3">
        <v>41603</v>
      </c>
      <c r="B90">
        <v>1802.4799800000001</v>
      </c>
      <c r="D90">
        <f t="shared" si="6"/>
        <v>-1.2633424872927547E-3</v>
      </c>
      <c r="F90">
        <f t="shared" si="9"/>
        <v>4.0049368736319401E-5</v>
      </c>
      <c r="H90">
        <f t="shared" si="7"/>
        <v>10.085545976123925</v>
      </c>
      <c r="I90" s="6">
        <f t="shared" si="5"/>
        <v>87</v>
      </c>
      <c r="K90">
        <f t="shared" si="8"/>
        <v>0.10046114135103427</v>
      </c>
    </row>
    <row r="91" spans="1:11" x14ac:dyDescent="0.25">
      <c r="A91" s="3">
        <v>41604</v>
      </c>
      <c r="B91">
        <v>1802.75</v>
      </c>
      <c r="D91">
        <f t="shared" si="6"/>
        <v>1.4980471516800497E-4</v>
      </c>
      <c r="F91">
        <f t="shared" si="9"/>
        <v>3.476052768224653E-5</v>
      </c>
      <c r="H91">
        <f t="shared" si="7"/>
        <v>10.266382475338794</v>
      </c>
      <c r="I91" s="6">
        <f t="shared" si="5"/>
        <v>88</v>
      </c>
      <c r="K91">
        <f t="shared" si="8"/>
        <v>9.3593017773368786E-2</v>
      </c>
    </row>
    <row r="92" spans="1:11" x14ac:dyDescent="0.25">
      <c r="A92" s="3">
        <v>41605</v>
      </c>
      <c r="B92">
        <v>1807.2299800000001</v>
      </c>
      <c r="D92">
        <f t="shared" si="6"/>
        <v>2.4850811260574506E-3</v>
      </c>
      <c r="F92">
        <f t="shared" si="9"/>
        <v>3.0573445204990638E-5</v>
      </c>
      <c r="H92">
        <f t="shared" si="7"/>
        <v>10.193385523927518</v>
      </c>
      <c r="I92" s="6">
        <f t="shared" si="5"/>
        <v>89</v>
      </c>
      <c r="K92">
        <f t="shared" si="8"/>
        <v>8.777532792110572E-2</v>
      </c>
    </row>
    <row r="93" spans="1:11" x14ac:dyDescent="0.25">
      <c r="A93" s="3">
        <v>41607</v>
      </c>
      <c r="B93">
        <v>1805.8100589999999</v>
      </c>
      <c r="D93">
        <f t="shared" si="6"/>
        <v>-7.8568915728155335E-4</v>
      </c>
      <c r="F93">
        <f t="shared" si="9"/>
        <v>2.8584937980271609E-5</v>
      </c>
      <c r="H93">
        <f t="shared" si="7"/>
        <v>10.441035073104059</v>
      </c>
      <c r="I93" s="6">
        <f t="shared" si="5"/>
        <v>90</v>
      </c>
      <c r="K93">
        <f t="shared" si="8"/>
        <v>8.4872871820319856E-2</v>
      </c>
    </row>
    <row r="94" spans="1:11" x14ac:dyDescent="0.25">
      <c r="A94" s="3">
        <v>41610</v>
      </c>
      <c r="B94">
        <v>1800.900024</v>
      </c>
      <c r="D94">
        <f t="shared" si="6"/>
        <v>-2.7190207383820317E-3</v>
      </c>
      <c r="F94">
        <f t="shared" si="9"/>
        <v>2.6120349944602712E-5</v>
      </c>
      <c r="H94">
        <f t="shared" si="7"/>
        <v>10.269757007380981</v>
      </c>
      <c r="I94" s="6">
        <f t="shared" si="5"/>
        <v>91</v>
      </c>
      <c r="K94">
        <f t="shared" si="8"/>
        <v>8.1131548648105345E-2</v>
      </c>
    </row>
    <row r="95" spans="1:11" x14ac:dyDescent="0.25">
      <c r="A95" s="3">
        <v>41611</v>
      </c>
      <c r="B95">
        <v>1795.150024</v>
      </c>
      <c r="D95">
        <f t="shared" si="6"/>
        <v>-3.1928479778841959E-3</v>
      </c>
      <c r="F95">
        <f t="shared" si="9"/>
        <v>2.5515244927266913E-5</v>
      </c>
      <c r="H95">
        <f t="shared" si="7"/>
        <v>10.17669768724514</v>
      </c>
      <c r="I95" s="6">
        <f t="shared" si="5"/>
        <v>92</v>
      </c>
      <c r="K95">
        <f t="shared" si="8"/>
        <v>8.0186293851700507E-2</v>
      </c>
    </row>
    <row r="96" spans="1:11" x14ac:dyDescent="0.25">
      <c r="A96" s="3">
        <v>41612</v>
      </c>
      <c r="B96">
        <v>1792.8100589999999</v>
      </c>
      <c r="D96">
        <f t="shared" si="6"/>
        <v>-1.3034927269121215E-3</v>
      </c>
      <c r="F96">
        <f t="shared" si="9"/>
        <v>2.5570608322162873E-5</v>
      </c>
      <c r="H96">
        <f t="shared" si="7"/>
        <v>10.50761985811039</v>
      </c>
      <c r="I96" s="6">
        <f t="shared" si="5"/>
        <v>93</v>
      </c>
      <c r="K96">
        <f t="shared" si="8"/>
        <v>8.027324147675266E-2</v>
      </c>
    </row>
    <row r="97" spans="1:11" x14ac:dyDescent="0.25">
      <c r="A97" s="3">
        <v>41613</v>
      </c>
      <c r="B97">
        <v>1785.030029</v>
      </c>
      <c r="D97">
        <f t="shared" si="6"/>
        <v>-4.3395729296272856E-3</v>
      </c>
      <c r="F97">
        <f t="shared" si="9"/>
        <v>2.408864744521901E-5</v>
      </c>
      <c r="H97">
        <f t="shared" si="7"/>
        <v>9.8519952684524075</v>
      </c>
      <c r="I97" s="6">
        <f t="shared" si="5"/>
        <v>94</v>
      </c>
      <c r="K97">
        <f t="shared" si="8"/>
        <v>7.7912381276631443E-2</v>
      </c>
    </row>
    <row r="98" spans="1:11" x14ac:dyDescent="0.25">
      <c r="A98" s="3">
        <v>41614</v>
      </c>
      <c r="B98">
        <v>1805.089966</v>
      </c>
      <c r="D98">
        <f t="shared" si="6"/>
        <v>1.1237870889621875E-2</v>
      </c>
      <c r="F98">
        <f t="shared" si="9"/>
        <v>2.6065654006572519E-5</v>
      </c>
      <c r="H98">
        <f t="shared" si="7"/>
        <v>5.7098288056957385</v>
      </c>
      <c r="I98" s="6">
        <f t="shared" si="5"/>
        <v>95</v>
      </c>
      <c r="K98">
        <f t="shared" si="8"/>
        <v>8.104655951770115E-2</v>
      </c>
    </row>
    <row r="99" spans="1:11" x14ac:dyDescent="0.25">
      <c r="A99" s="3">
        <v>41617</v>
      </c>
      <c r="B99">
        <v>1808.369995</v>
      </c>
      <c r="D99">
        <f t="shared" si="6"/>
        <v>1.8171000126206524E-3</v>
      </c>
      <c r="F99">
        <f t="shared" si="9"/>
        <v>4.6788157353164854E-5</v>
      </c>
      <c r="H99">
        <f t="shared" si="7"/>
        <v>9.899310174504949</v>
      </c>
      <c r="I99" s="6">
        <f t="shared" si="5"/>
        <v>96</v>
      </c>
      <c r="K99">
        <f t="shared" si="8"/>
        <v>0.10858460136224447</v>
      </c>
    </row>
    <row r="100" spans="1:11" x14ac:dyDescent="0.25">
      <c r="A100" s="3">
        <v>41618</v>
      </c>
      <c r="B100">
        <v>1802.619995</v>
      </c>
      <c r="D100">
        <f t="shared" si="6"/>
        <v>-3.1796590387466587E-3</v>
      </c>
      <c r="F100">
        <f t="shared" si="9"/>
        <v>4.0041877708742788E-5</v>
      </c>
      <c r="H100">
        <f t="shared" si="7"/>
        <v>9.8730932628078758</v>
      </c>
      <c r="I100" s="6">
        <f t="shared" si="5"/>
        <v>97</v>
      </c>
      <c r="K100">
        <f t="shared" si="8"/>
        <v>0.10045174554283855</v>
      </c>
    </row>
    <row r="101" spans="1:11" x14ac:dyDescent="0.25">
      <c r="A101" s="3">
        <v>41619</v>
      </c>
      <c r="B101">
        <v>1782.219971</v>
      </c>
      <c r="D101">
        <f t="shared" si="6"/>
        <v>-1.1316874358758031E-2</v>
      </c>
      <c r="F101">
        <f t="shared" si="9"/>
        <v>3.6281243146274667E-5</v>
      </c>
      <c r="H101">
        <f t="shared" si="7"/>
        <v>6.6942411733538334</v>
      </c>
      <c r="I101" s="6">
        <f t="shared" si="5"/>
        <v>98</v>
      </c>
      <c r="K101">
        <f t="shared" si="8"/>
        <v>9.5618373092524508E-2</v>
      </c>
    </row>
    <row r="102" spans="1:11" x14ac:dyDescent="0.25">
      <c r="A102" s="3">
        <v>41620</v>
      </c>
      <c r="B102">
        <v>1775.5</v>
      </c>
      <c r="D102">
        <f t="shared" si="6"/>
        <v>-3.7705620570671894E-3</v>
      </c>
      <c r="F102">
        <f t="shared" si="9"/>
        <v>5.4650232763213421E-5</v>
      </c>
      <c r="H102">
        <f t="shared" si="7"/>
        <v>9.554409276807915</v>
      </c>
      <c r="I102" s="6">
        <f t="shared" si="5"/>
        <v>99</v>
      </c>
      <c r="K102">
        <f t="shared" si="8"/>
        <v>0.11735356260604014</v>
      </c>
    </row>
    <row r="103" spans="1:11" x14ac:dyDescent="0.25">
      <c r="A103" s="3">
        <v>41621</v>
      </c>
      <c r="B103">
        <v>1775.3199460000001</v>
      </c>
      <c r="D103">
        <f t="shared" si="6"/>
        <v>-1.0141030695574617E-4</v>
      </c>
      <c r="F103">
        <f t="shared" si="9"/>
        <v>4.7803483450115589E-5</v>
      </c>
      <c r="H103">
        <f t="shared" si="7"/>
        <v>9.948196913777565</v>
      </c>
      <c r="I103" s="6">
        <f t="shared" si="5"/>
        <v>100</v>
      </c>
      <c r="K103">
        <f t="shared" si="8"/>
        <v>0.10975644778066174</v>
      </c>
    </row>
    <row r="104" spans="1:11" x14ac:dyDescent="0.25">
      <c r="A104" s="3">
        <v>41624</v>
      </c>
      <c r="B104">
        <v>1786.540039</v>
      </c>
      <c r="D104">
        <f t="shared" si="6"/>
        <v>6.3200399597154672E-3</v>
      </c>
      <c r="F104">
        <f t="shared" si="9"/>
        <v>4.0201497812502094E-5</v>
      </c>
      <c r="H104">
        <f t="shared" si="7"/>
        <v>9.1280387190793704</v>
      </c>
      <c r="I104" s="6">
        <f t="shared" si="5"/>
        <v>101</v>
      </c>
      <c r="K104">
        <f t="shared" si="8"/>
        <v>0.10065176326697177</v>
      </c>
    </row>
    <row r="105" spans="1:11" x14ac:dyDescent="0.25">
      <c r="A105" s="3">
        <v>41625</v>
      </c>
      <c r="B105">
        <v>1781</v>
      </c>
      <c r="D105">
        <f t="shared" si="6"/>
        <v>-3.1009878754807907E-3</v>
      </c>
      <c r="F105">
        <f t="shared" si="9"/>
        <v>4.1746873233083014E-5</v>
      </c>
      <c r="H105">
        <f t="shared" si="7"/>
        <v>9.8535423844955972</v>
      </c>
      <c r="I105" s="6">
        <f t="shared" si="5"/>
        <v>102</v>
      </c>
      <c r="K105">
        <f t="shared" si="8"/>
        <v>0.10256808497157836</v>
      </c>
    </row>
    <row r="106" spans="1:11" x14ac:dyDescent="0.25">
      <c r="A106" s="3">
        <v>41626</v>
      </c>
      <c r="B106">
        <v>1810.650024</v>
      </c>
      <c r="D106">
        <f t="shared" si="6"/>
        <v>1.6647964065131967E-2</v>
      </c>
      <c r="F106">
        <f t="shared" si="9"/>
        <v>3.745154917913296E-5</v>
      </c>
      <c r="H106">
        <f t="shared" si="7"/>
        <v>2.7921088630180408</v>
      </c>
      <c r="I106" s="6">
        <f t="shared" si="5"/>
        <v>103</v>
      </c>
      <c r="K106">
        <f t="shared" si="8"/>
        <v>9.7148290737107179E-2</v>
      </c>
    </row>
    <row r="107" spans="1:11" x14ac:dyDescent="0.25">
      <c r="A107" s="3">
        <v>41627</v>
      </c>
      <c r="B107">
        <v>1809.599976</v>
      </c>
      <c r="D107">
        <f t="shared" si="6"/>
        <v>-5.7992874718016773E-4</v>
      </c>
      <c r="F107">
        <f t="shared" si="9"/>
        <v>8.223880472831218E-5</v>
      </c>
      <c r="H107">
        <f t="shared" si="7"/>
        <v>9.4017937689091546</v>
      </c>
      <c r="I107" s="6">
        <f t="shared" si="5"/>
        <v>104</v>
      </c>
      <c r="K107">
        <f t="shared" si="8"/>
        <v>0.14395894828573411</v>
      </c>
    </row>
    <row r="108" spans="1:11" x14ac:dyDescent="0.25">
      <c r="A108" s="3">
        <v>41628</v>
      </c>
      <c r="B108">
        <v>1818.3199460000001</v>
      </c>
      <c r="D108">
        <f t="shared" si="6"/>
        <v>4.818727959576467E-3</v>
      </c>
      <c r="F108">
        <f t="shared" si="9"/>
        <v>6.5685170700064807E-5</v>
      </c>
      <c r="H108">
        <f t="shared" si="7"/>
        <v>9.2771308040180145</v>
      </c>
      <c r="I108" s="6">
        <f t="shared" si="5"/>
        <v>105</v>
      </c>
      <c r="K108">
        <f t="shared" si="8"/>
        <v>0.12865715299359121</v>
      </c>
    </row>
    <row r="109" spans="1:11" x14ac:dyDescent="0.25">
      <c r="A109" s="3">
        <v>41631</v>
      </c>
      <c r="B109">
        <v>1827.98999</v>
      </c>
      <c r="D109">
        <f t="shared" si="6"/>
        <v>5.3181201808144059E-3</v>
      </c>
      <c r="F109">
        <f t="shared" si="9"/>
        <v>5.756496959933823E-5</v>
      </c>
      <c r="H109">
        <f t="shared" si="7"/>
        <v>9.271283613836081</v>
      </c>
      <c r="I109" s="6">
        <f t="shared" si="5"/>
        <v>106</v>
      </c>
      <c r="K109">
        <f t="shared" si="8"/>
        <v>0.12044240257913005</v>
      </c>
    </row>
    <row r="110" spans="1:11" x14ac:dyDescent="0.25">
      <c r="A110" s="3">
        <v>41632</v>
      </c>
      <c r="B110">
        <v>1833.3199460000001</v>
      </c>
      <c r="D110">
        <f t="shared" si="6"/>
        <v>2.9157468198171251E-3</v>
      </c>
      <c r="F110">
        <f t="shared" si="9"/>
        <v>5.2476896757189641E-5</v>
      </c>
      <c r="H110">
        <f t="shared" si="7"/>
        <v>9.6931314063333822</v>
      </c>
      <c r="I110" s="6">
        <f t="shared" si="5"/>
        <v>107</v>
      </c>
      <c r="K110">
        <f t="shared" si="8"/>
        <v>0.11499642595668698</v>
      </c>
    </row>
    <row r="111" spans="1:11" x14ac:dyDescent="0.25">
      <c r="A111" s="3">
        <v>41634</v>
      </c>
      <c r="B111">
        <v>1842.0200199999999</v>
      </c>
      <c r="D111">
        <f t="shared" si="6"/>
        <v>4.7455295618105157E-3</v>
      </c>
      <c r="F111">
        <f t="shared" si="9"/>
        <v>4.5174241254153412E-5</v>
      </c>
      <c r="H111">
        <f t="shared" si="7"/>
        <v>9.5064682086753791</v>
      </c>
      <c r="I111" s="6">
        <f t="shared" si="5"/>
        <v>108</v>
      </c>
      <c r="K111">
        <f t="shared" si="8"/>
        <v>0.10669540194425747</v>
      </c>
    </row>
    <row r="112" spans="1:11" x14ac:dyDescent="0.25">
      <c r="A112" s="3">
        <v>41635</v>
      </c>
      <c r="B112">
        <v>1841.400024</v>
      </c>
      <c r="D112">
        <f t="shared" si="6"/>
        <v>-3.3658483255784646E-4</v>
      </c>
      <c r="F112">
        <f t="shared" si="9"/>
        <v>4.2295281905303043E-5</v>
      </c>
      <c r="H112">
        <f t="shared" si="7"/>
        <v>10.068156483041053</v>
      </c>
      <c r="I112" s="6">
        <f t="shared" si="5"/>
        <v>109</v>
      </c>
      <c r="K112">
        <f t="shared" si="8"/>
        <v>0.10323958078245168</v>
      </c>
    </row>
    <row r="113" spans="1:11" x14ac:dyDescent="0.25">
      <c r="A113" s="3">
        <v>41638</v>
      </c>
      <c r="B113">
        <v>1841.0699460000001</v>
      </c>
      <c r="D113">
        <f t="shared" si="6"/>
        <v>-1.7925382627232859E-4</v>
      </c>
      <c r="F113">
        <f t="shared" si="9"/>
        <v>3.6152996380960617E-5</v>
      </c>
      <c r="H113">
        <f t="shared" si="7"/>
        <v>10.226861948836499</v>
      </c>
      <c r="I113" s="6">
        <f t="shared" si="5"/>
        <v>110</v>
      </c>
      <c r="K113">
        <f t="shared" si="8"/>
        <v>9.5449227802020878E-2</v>
      </c>
    </row>
    <row r="114" spans="1:11" x14ac:dyDescent="0.25">
      <c r="A114" s="3">
        <v>41639</v>
      </c>
      <c r="B114">
        <v>1848.3599850000001</v>
      </c>
      <c r="D114">
        <f t="shared" si="6"/>
        <v>3.9596751963925543E-3</v>
      </c>
      <c r="F114">
        <f t="shared" si="9"/>
        <v>3.1603307895692336E-5</v>
      </c>
      <c r="H114">
        <f t="shared" si="7"/>
        <v>9.8661289351291632</v>
      </c>
      <c r="I114" s="6">
        <f t="shared" si="5"/>
        <v>111</v>
      </c>
      <c r="K114">
        <f t="shared" si="8"/>
        <v>8.9241434265224961E-2</v>
      </c>
    </row>
    <row r="115" spans="1:11" x14ac:dyDescent="0.25">
      <c r="A115" s="3">
        <v>41641</v>
      </c>
      <c r="B115">
        <v>1831.9799800000001</v>
      </c>
      <c r="D115">
        <f t="shared" si="6"/>
        <v>-8.861912794546881E-3</v>
      </c>
      <c r="F115">
        <f t="shared" si="9"/>
        <v>3.1048904192837592E-5</v>
      </c>
      <c r="H115">
        <f t="shared" si="7"/>
        <v>7.850598569880237</v>
      </c>
      <c r="I115" s="6">
        <f t="shared" si="5"/>
        <v>112</v>
      </c>
      <c r="K115">
        <f t="shared" si="8"/>
        <v>8.8455208193724086E-2</v>
      </c>
    </row>
    <row r="116" spans="1:11" x14ac:dyDescent="0.25">
      <c r="A116" s="3">
        <v>41642</v>
      </c>
      <c r="B116">
        <v>1831.369995</v>
      </c>
      <c r="D116">
        <f t="shared" si="6"/>
        <v>-3.3296488316430812E-4</v>
      </c>
      <c r="F116">
        <f t="shared" si="9"/>
        <v>4.1906790802863082E-5</v>
      </c>
      <c r="H116">
        <f t="shared" si="7"/>
        <v>10.077417143905356</v>
      </c>
      <c r="I116" s="6">
        <f t="shared" si="5"/>
        <v>113</v>
      </c>
      <c r="K116">
        <f t="shared" si="8"/>
        <v>0.10276434830388162</v>
      </c>
    </row>
    <row r="117" spans="1:11" x14ac:dyDescent="0.25">
      <c r="A117" s="3">
        <v>41645</v>
      </c>
      <c r="B117">
        <v>1826.7700199999999</v>
      </c>
      <c r="D117">
        <f t="shared" si="6"/>
        <v>-2.5117671538569058E-3</v>
      </c>
      <c r="F117">
        <f t="shared" si="9"/>
        <v>3.5865720525392642E-5</v>
      </c>
      <c r="H117">
        <f t="shared" si="7"/>
        <v>10.059823169737175</v>
      </c>
      <c r="I117" s="6">
        <f t="shared" si="5"/>
        <v>114</v>
      </c>
      <c r="K117">
        <f t="shared" si="8"/>
        <v>9.5069246196648402E-2</v>
      </c>
    </row>
    <row r="118" spans="1:11" x14ac:dyDescent="0.25">
      <c r="A118" s="3">
        <v>41646</v>
      </c>
      <c r="B118">
        <v>1837.880005</v>
      </c>
      <c r="D118">
        <f t="shared" si="6"/>
        <v>6.0817644686330316E-3</v>
      </c>
      <c r="F118">
        <f t="shared" si="9"/>
        <v>3.2516378956114175E-5</v>
      </c>
      <c r="H118">
        <f t="shared" si="7"/>
        <v>9.1962519277410806</v>
      </c>
      <c r="I118" s="6">
        <f t="shared" si="5"/>
        <v>115</v>
      </c>
      <c r="K118">
        <f t="shared" si="8"/>
        <v>9.0521420100110953E-2</v>
      </c>
    </row>
    <row r="119" spans="1:11" x14ac:dyDescent="0.25">
      <c r="A119" s="3">
        <v>41647</v>
      </c>
      <c r="B119">
        <v>1837.48999</v>
      </c>
      <c r="D119">
        <f t="shared" si="6"/>
        <v>-2.1220917521214803E-4</v>
      </c>
      <c r="F119">
        <f t="shared" si="9"/>
        <v>3.554286745269963E-5</v>
      </c>
      <c r="H119">
        <f t="shared" si="7"/>
        <v>10.243504058309874</v>
      </c>
      <c r="I119" s="6">
        <f t="shared" si="5"/>
        <v>116</v>
      </c>
      <c r="K119">
        <f t="shared" si="8"/>
        <v>9.4640385661092424E-2</v>
      </c>
    </row>
    <row r="120" spans="1:11" x14ac:dyDescent="0.25">
      <c r="A120" s="3">
        <v>41648</v>
      </c>
      <c r="B120">
        <v>1838.130005</v>
      </c>
      <c r="D120">
        <f t="shared" si="6"/>
        <v>3.4830938044998466E-4</v>
      </c>
      <c r="F120">
        <f t="shared" si="9"/>
        <v>3.1155133397876779E-5</v>
      </c>
      <c r="H120">
        <f t="shared" si="7"/>
        <v>10.372637487376736</v>
      </c>
      <c r="I120" s="6">
        <f t="shared" si="5"/>
        <v>117</v>
      </c>
      <c r="K120">
        <f t="shared" si="8"/>
        <v>8.8606397152039468E-2</v>
      </c>
    </row>
    <row r="121" spans="1:11" x14ac:dyDescent="0.25">
      <c r="A121" s="3">
        <v>41649</v>
      </c>
      <c r="B121">
        <v>1842.369995</v>
      </c>
      <c r="D121">
        <f t="shared" si="6"/>
        <v>2.3066866807389037E-3</v>
      </c>
      <c r="F121">
        <f t="shared" si="9"/>
        <v>2.7929136626366067E-5</v>
      </c>
      <c r="H121">
        <f t="shared" si="7"/>
        <v>10.295329244668089</v>
      </c>
      <c r="I121" s="6">
        <f t="shared" si="5"/>
        <v>118</v>
      </c>
      <c r="K121">
        <f t="shared" si="8"/>
        <v>8.3893637600501322E-2</v>
      </c>
    </row>
    <row r="122" spans="1:11" x14ac:dyDescent="0.25">
      <c r="A122" s="3">
        <v>41652</v>
      </c>
      <c r="B122">
        <v>1819.1999510000001</v>
      </c>
      <c r="D122">
        <f t="shared" si="6"/>
        <v>-1.2576216537872982E-2</v>
      </c>
      <c r="F122">
        <f t="shared" si="9"/>
        <v>2.647928470203915E-5</v>
      </c>
      <c r="H122">
        <f t="shared" si="7"/>
        <v>4.566130661228704</v>
      </c>
      <c r="I122" s="6">
        <f t="shared" si="5"/>
        <v>119</v>
      </c>
      <c r="K122">
        <f t="shared" si="8"/>
        <v>8.1687084321291986E-2</v>
      </c>
    </row>
    <row r="123" spans="1:11" x14ac:dyDescent="0.25">
      <c r="A123" s="3">
        <v>41653</v>
      </c>
      <c r="B123">
        <v>1838.880005</v>
      </c>
      <c r="D123">
        <f t="shared" si="6"/>
        <v>1.0817971927265035E-2</v>
      </c>
      <c r="F123">
        <f t="shared" si="9"/>
        <v>5.2806809940395441E-5</v>
      </c>
      <c r="H123">
        <f t="shared" si="7"/>
        <v>7.6327070532355137</v>
      </c>
      <c r="I123" s="6">
        <f t="shared" si="5"/>
        <v>120</v>
      </c>
      <c r="K123">
        <f t="shared" si="8"/>
        <v>0.11535734092366923</v>
      </c>
    </row>
    <row r="124" spans="1:11" x14ac:dyDescent="0.25">
      <c r="A124" s="3">
        <v>41654</v>
      </c>
      <c r="B124">
        <v>1848.380005</v>
      </c>
      <c r="D124">
        <f t="shared" si="6"/>
        <v>5.1661881004573763E-3</v>
      </c>
      <c r="F124">
        <f t="shared" si="9"/>
        <v>6.4872261227410713E-5</v>
      </c>
      <c r="H124">
        <f t="shared" si="7"/>
        <v>9.2316742290511709</v>
      </c>
      <c r="I124" s="6">
        <f t="shared" si="5"/>
        <v>121</v>
      </c>
      <c r="K124">
        <f t="shared" si="8"/>
        <v>0.12785855399349508</v>
      </c>
    </row>
    <row r="125" spans="1:11" x14ac:dyDescent="0.25">
      <c r="A125" s="3">
        <v>41655</v>
      </c>
      <c r="B125">
        <v>1845.8900149999999</v>
      </c>
      <c r="D125">
        <f t="shared" si="6"/>
        <v>-1.347120177271142E-3</v>
      </c>
      <c r="F125">
        <f t="shared" si="9"/>
        <v>5.758667407861812E-5</v>
      </c>
      <c r="H125">
        <f t="shared" si="7"/>
        <v>9.7307063019019697</v>
      </c>
      <c r="I125" s="6">
        <f t="shared" si="5"/>
        <v>122</v>
      </c>
      <c r="K125">
        <f t="shared" si="8"/>
        <v>0.12046510643257559</v>
      </c>
    </row>
    <row r="126" spans="1:11" x14ac:dyDescent="0.25">
      <c r="A126" s="3">
        <v>41656</v>
      </c>
      <c r="B126">
        <v>1838.6999510000001</v>
      </c>
      <c r="D126">
        <f t="shared" si="6"/>
        <v>-3.8951746537292434E-3</v>
      </c>
      <c r="F126">
        <f t="shared" si="9"/>
        <v>4.774835442604801E-5</v>
      </c>
      <c r="H126">
        <f t="shared" si="7"/>
        <v>9.6318087083402926</v>
      </c>
      <c r="I126" s="6">
        <f t="shared" si="5"/>
        <v>123</v>
      </c>
      <c r="K126">
        <f t="shared" si="8"/>
        <v>0.10969314160586384</v>
      </c>
    </row>
    <row r="127" spans="1:11" x14ac:dyDescent="0.25">
      <c r="A127" s="3">
        <v>41660</v>
      </c>
      <c r="B127">
        <v>1843.8000489999999</v>
      </c>
      <c r="D127">
        <f t="shared" si="6"/>
        <v>2.7737521813856235E-3</v>
      </c>
      <c r="F127">
        <f t="shared" si="9"/>
        <v>4.2878736494050315E-5</v>
      </c>
      <c r="H127">
        <f t="shared" si="7"/>
        <v>9.877705219626419</v>
      </c>
      <c r="I127" s="6">
        <f t="shared" si="5"/>
        <v>124</v>
      </c>
      <c r="K127">
        <f t="shared" si="8"/>
        <v>0.10394922605051314</v>
      </c>
    </row>
    <row r="128" spans="1:11" x14ac:dyDescent="0.25">
      <c r="A128" s="3">
        <v>41661</v>
      </c>
      <c r="B128">
        <v>1844.8599850000001</v>
      </c>
      <c r="D128">
        <f t="shared" si="6"/>
        <v>5.7486493753754479E-4</v>
      </c>
      <c r="F128">
        <f t="shared" si="9"/>
        <v>3.7942645522547461E-5</v>
      </c>
      <c r="H128">
        <f t="shared" si="7"/>
        <v>10.170725149994709</v>
      </c>
      <c r="I128" s="6">
        <f t="shared" si="5"/>
        <v>125</v>
      </c>
      <c r="K128">
        <f t="shared" si="8"/>
        <v>9.7783161493592341E-2</v>
      </c>
    </row>
    <row r="129" spans="1:11" x14ac:dyDescent="0.25">
      <c r="A129" s="3">
        <v>41662</v>
      </c>
      <c r="B129">
        <v>1828.459961</v>
      </c>
      <c r="D129">
        <f t="shared" si="6"/>
        <v>-8.8895765171035628E-3</v>
      </c>
      <c r="F129">
        <f t="shared" si="9"/>
        <v>3.2978170337848517E-5</v>
      </c>
      <c r="H129">
        <f t="shared" si="7"/>
        <v>7.9233956173211384</v>
      </c>
      <c r="I129" s="6">
        <f t="shared" si="5"/>
        <v>126</v>
      </c>
      <c r="K129">
        <f t="shared" si="8"/>
        <v>9.1161937918946348E-2</v>
      </c>
    </row>
    <row r="130" spans="1:11" x14ac:dyDescent="0.25">
      <c r="A130" s="3">
        <v>41663</v>
      </c>
      <c r="B130">
        <v>1790.290039</v>
      </c>
      <c r="D130">
        <f t="shared" si="6"/>
        <v>-2.0875448636635496E-2</v>
      </c>
      <c r="F130">
        <f t="shared" si="9"/>
        <v>4.3419288485338468E-5</v>
      </c>
      <c r="H130">
        <f t="shared" si="7"/>
        <v>7.953233531013737E-3</v>
      </c>
      <c r="I130" s="6">
        <f t="shared" si="5"/>
        <v>127</v>
      </c>
      <c r="K130">
        <f t="shared" si="8"/>
        <v>0.10460239336795929</v>
      </c>
    </row>
    <row r="131" spans="1:11" x14ac:dyDescent="0.25">
      <c r="A131" s="3">
        <v>41666</v>
      </c>
      <c r="B131">
        <v>1781.5600589999999</v>
      </c>
      <c r="D131">
        <f t="shared" si="6"/>
        <v>-4.8762936785797916E-3</v>
      </c>
      <c r="F131">
        <f t="shared" si="9"/>
        <v>1.1508086026853232E-4</v>
      </c>
      <c r="H131">
        <f t="shared" si="7"/>
        <v>8.8632535219342934</v>
      </c>
      <c r="I131" s="6">
        <f t="shared" si="5"/>
        <v>128</v>
      </c>
      <c r="K131">
        <f t="shared" si="8"/>
        <v>0.17029496994236248</v>
      </c>
    </row>
    <row r="132" spans="1:11" x14ac:dyDescent="0.25">
      <c r="A132" s="3">
        <v>41667</v>
      </c>
      <c r="B132">
        <v>1792.5</v>
      </c>
      <c r="D132">
        <f t="shared" si="6"/>
        <v>6.1406523707882984E-3</v>
      </c>
      <c r="F132">
        <f t="shared" si="9"/>
        <v>9.4136191090595178E-5</v>
      </c>
      <c r="H132">
        <f t="shared" si="7"/>
        <v>8.8702035336111553</v>
      </c>
      <c r="I132" s="6">
        <f t="shared" ref="I132:I195" si="10">I131+1</f>
        <v>129</v>
      </c>
      <c r="K132">
        <f t="shared" si="8"/>
        <v>0.15402051861628691</v>
      </c>
    </row>
    <row r="133" spans="1:11" x14ac:dyDescent="0.25">
      <c r="A133" s="3">
        <v>41668</v>
      </c>
      <c r="B133">
        <v>1774.1999510000001</v>
      </c>
      <c r="D133">
        <f t="shared" ref="D133:D196" si="11">($B133-$B132)/$B132</f>
        <v>-1.0209232357043204E-2</v>
      </c>
      <c r="F133">
        <f t="shared" si="9"/>
        <v>8.1168715046188648E-5</v>
      </c>
      <c r="H133">
        <f t="shared" ref="H133:H196" si="12">-LN(F133)-D133*D133/F133</f>
        <v>8.134884630708342</v>
      </c>
      <c r="I133" s="6">
        <f t="shared" si="10"/>
        <v>130</v>
      </c>
      <c r="K133">
        <f t="shared" ref="K133:K196" si="13">SQRT(F133*252)</f>
        <v>0.14301928608282011</v>
      </c>
    </row>
    <row r="134" spans="1:11" x14ac:dyDescent="0.25">
      <c r="A134" s="3">
        <v>41669</v>
      </c>
      <c r="B134">
        <v>1794.1899410000001</v>
      </c>
      <c r="D134">
        <f t="shared" si="11"/>
        <v>1.1267044612831258E-2</v>
      </c>
      <c r="F134">
        <f t="shared" ref="F134:F197" si="14">E$1283+E$1285*D133*D133+E$1284*F133</f>
        <v>8.3518667453884407E-5</v>
      </c>
      <c r="H134">
        <f t="shared" si="12"/>
        <v>7.8704652960463068</v>
      </c>
      <c r="I134" s="6">
        <f t="shared" si="10"/>
        <v>131</v>
      </c>
      <c r="K134">
        <f t="shared" si="13"/>
        <v>0.14507482275839206</v>
      </c>
    </row>
    <row r="135" spans="1:11" x14ac:dyDescent="0.25">
      <c r="A135" s="3">
        <v>41670</v>
      </c>
      <c r="B135">
        <v>1782.589966</v>
      </c>
      <c r="D135">
        <f t="shared" si="11"/>
        <v>-6.4652993169356339E-3</v>
      </c>
      <c r="F135">
        <f t="shared" si="14"/>
        <v>8.9326130920687111E-5</v>
      </c>
      <c r="H135">
        <f t="shared" si="12"/>
        <v>8.8552672513666604</v>
      </c>
      <c r="I135" s="6">
        <f t="shared" si="10"/>
        <v>132</v>
      </c>
      <c r="K135">
        <f t="shared" si="13"/>
        <v>0.15003394613224419</v>
      </c>
    </row>
    <row r="136" spans="1:11" x14ac:dyDescent="0.25">
      <c r="A136" s="3">
        <v>41673</v>
      </c>
      <c r="B136">
        <v>1741.8900149999999</v>
      </c>
      <c r="D136">
        <f t="shared" si="11"/>
        <v>-2.2831919721464457E-2</v>
      </c>
      <c r="F136">
        <f t="shared" si="14"/>
        <v>7.8350834337927625E-5</v>
      </c>
      <c r="H136">
        <f t="shared" si="12"/>
        <v>2.8009507366081188</v>
      </c>
      <c r="I136" s="6">
        <f t="shared" si="10"/>
        <v>133</v>
      </c>
      <c r="K136">
        <f t="shared" si="13"/>
        <v>0.1405148043914155</v>
      </c>
    </row>
    <row r="137" spans="1:11" x14ac:dyDescent="0.25">
      <c r="A137" s="3">
        <v>41674</v>
      </c>
      <c r="B137">
        <v>1755.1999510000001</v>
      </c>
      <c r="D137">
        <f t="shared" si="11"/>
        <v>7.6410886367013859E-3</v>
      </c>
      <c r="F137">
        <f t="shared" si="14"/>
        <v>1.5620130613773394E-4</v>
      </c>
      <c r="H137">
        <f t="shared" si="12"/>
        <v>8.3905765634071354</v>
      </c>
      <c r="I137" s="6">
        <f t="shared" si="10"/>
        <v>134</v>
      </c>
      <c r="K137">
        <f t="shared" si="13"/>
        <v>0.19840042627653035</v>
      </c>
    </row>
    <row r="138" spans="1:11" x14ac:dyDescent="0.25">
      <c r="A138" s="3">
        <v>41675</v>
      </c>
      <c r="B138">
        <v>1751.6400149999999</v>
      </c>
      <c r="D138">
        <f t="shared" si="11"/>
        <v>-2.0282224814169372E-3</v>
      </c>
      <c r="F138">
        <f t="shared" si="14"/>
        <v>1.3070115807804037E-4</v>
      </c>
      <c r="H138">
        <f t="shared" si="12"/>
        <v>8.9111230906799062</v>
      </c>
      <c r="I138" s="6">
        <f t="shared" si="10"/>
        <v>135</v>
      </c>
      <c r="K138">
        <f t="shared" si="13"/>
        <v>0.18148468760660269</v>
      </c>
    </row>
    <row r="139" spans="1:11" x14ac:dyDescent="0.25">
      <c r="A139" s="3">
        <v>41676</v>
      </c>
      <c r="B139">
        <v>1773.4300539999999</v>
      </c>
      <c r="D139">
        <f t="shared" si="11"/>
        <v>1.2439792887467223E-2</v>
      </c>
      <c r="F139">
        <f t="shared" si="14"/>
        <v>1.0214434863387478E-4</v>
      </c>
      <c r="H139">
        <f t="shared" si="12"/>
        <v>7.6741259227803198</v>
      </c>
      <c r="I139" s="6">
        <f t="shared" si="10"/>
        <v>136</v>
      </c>
      <c r="K139">
        <f t="shared" si="13"/>
        <v>0.16043807483180683</v>
      </c>
    </row>
    <row r="140" spans="1:11" x14ac:dyDescent="0.25">
      <c r="A140" s="3">
        <v>41677</v>
      </c>
      <c r="B140">
        <v>1797.0200199999999</v>
      </c>
      <c r="D140">
        <f t="shared" si="11"/>
        <v>1.3301886898100355E-2</v>
      </c>
      <c r="F140">
        <f t="shared" si="14"/>
        <v>1.0806213931681887E-4</v>
      </c>
      <c r="H140">
        <f t="shared" si="12"/>
        <v>7.4954110899867956</v>
      </c>
      <c r="I140" s="6">
        <f t="shared" si="10"/>
        <v>137</v>
      </c>
      <c r="K140">
        <f t="shared" si="13"/>
        <v>0.16502017788088327</v>
      </c>
    </row>
    <row r="141" spans="1:11" x14ac:dyDescent="0.25">
      <c r="A141" s="3">
        <v>41680</v>
      </c>
      <c r="B141">
        <v>1799.839966</v>
      </c>
      <c r="D141">
        <f t="shared" si="11"/>
        <v>1.5692346042978824E-3</v>
      </c>
      <c r="F141">
        <f t="shared" si="14"/>
        <v>1.1640959482348321E-4</v>
      </c>
      <c r="H141">
        <f t="shared" si="12"/>
        <v>9.0372418654069087</v>
      </c>
      <c r="I141" s="6">
        <f t="shared" si="10"/>
        <v>138</v>
      </c>
      <c r="K141">
        <f t="shared" si="13"/>
        <v>0.17127526936343662</v>
      </c>
    </row>
    <row r="142" spans="1:11" x14ac:dyDescent="0.25">
      <c r="A142" s="3">
        <v>41681</v>
      </c>
      <c r="B142">
        <v>1819.75</v>
      </c>
      <c r="D142">
        <f t="shared" si="11"/>
        <v>1.1062113507929513E-2</v>
      </c>
      <c r="F142">
        <f t="shared" si="14"/>
        <v>9.1296220152328985E-5</v>
      </c>
      <c r="H142">
        <f t="shared" si="12"/>
        <v>7.961035107538101</v>
      </c>
      <c r="I142" s="6">
        <f t="shared" si="10"/>
        <v>139</v>
      </c>
      <c r="K142">
        <f t="shared" si="13"/>
        <v>0.15167942338493678</v>
      </c>
    </row>
    <row r="143" spans="1:11" x14ac:dyDescent="0.25">
      <c r="A143" s="3">
        <v>41682</v>
      </c>
      <c r="B143">
        <v>1819.26001</v>
      </c>
      <c r="D143">
        <f t="shared" si="11"/>
        <v>-2.6926226129964792E-4</v>
      </c>
      <c r="F143">
        <f t="shared" si="14"/>
        <v>9.4248388182225306E-5</v>
      </c>
      <c r="H143">
        <f t="shared" si="12"/>
        <v>9.2688075663977347</v>
      </c>
      <c r="I143" s="6">
        <f t="shared" si="10"/>
        <v>140</v>
      </c>
      <c r="K143">
        <f t="shared" si="13"/>
        <v>0.15411227667489952</v>
      </c>
    </row>
    <row r="144" spans="1:11" x14ac:dyDescent="0.25">
      <c r="A144" s="3">
        <v>41683</v>
      </c>
      <c r="B144">
        <v>1829.829956</v>
      </c>
      <c r="D144">
        <f t="shared" si="11"/>
        <v>5.8100249232654064E-3</v>
      </c>
      <c r="F144">
        <f t="shared" si="14"/>
        <v>7.4505123668843726E-5</v>
      </c>
      <c r="H144">
        <f t="shared" si="12"/>
        <v>9.0515679198714469</v>
      </c>
      <c r="I144" s="6">
        <f t="shared" si="10"/>
        <v>141</v>
      </c>
      <c r="K144">
        <f t="shared" si="13"/>
        <v>0.13702295853085575</v>
      </c>
    </row>
    <row r="145" spans="1:11" x14ac:dyDescent="0.25">
      <c r="A145" s="3">
        <v>41684</v>
      </c>
      <c r="B145">
        <v>1838.630005</v>
      </c>
      <c r="D145">
        <f t="shared" si="11"/>
        <v>4.8092168188331617E-3</v>
      </c>
      <c r="F145">
        <f t="shared" si="14"/>
        <v>6.5965876217551907E-5</v>
      </c>
      <c r="H145">
        <f t="shared" si="12"/>
        <v>9.2757588752875844</v>
      </c>
      <c r="I145" s="6">
        <f t="shared" si="10"/>
        <v>142</v>
      </c>
      <c r="K145">
        <f t="shared" si="13"/>
        <v>0.12893176802798867</v>
      </c>
    </row>
    <row r="146" spans="1:11" x14ac:dyDescent="0.25">
      <c r="A146" s="3">
        <v>41688</v>
      </c>
      <c r="B146">
        <v>1840.76001</v>
      </c>
      <c r="D146">
        <f t="shared" si="11"/>
        <v>1.1584739693182495E-3</v>
      </c>
      <c r="F146">
        <f t="shared" si="14"/>
        <v>5.7755812539775838E-5</v>
      </c>
      <c r="H146">
        <f t="shared" si="12"/>
        <v>9.7360497346251478</v>
      </c>
      <c r="I146" s="6">
        <f t="shared" si="10"/>
        <v>143</v>
      </c>
      <c r="K146">
        <f t="shared" si="13"/>
        <v>0.12064188642434066</v>
      </c>
    </row>
    <row r="147" spans="1:11" x14ac:dyDescent="0.25">
      <c r="A147" s="3">
        <v>41689</v>
      </c>
      <c r="B147">
        <v>1828.75</v>
      </c>
      <c r="D147">
        <f t="shared" si="11"/>
        <v>-6.5244844166296107E-3</v>
      </c>
      <c r="F147">
        <f t="shared" si="14"/>
        <v>4.7788506864227257E-5</v>
      </c>
      <c r="H147">
        <f t="shared" si="12"/>
        <v>9.0579485125103343</v>
      </c>
      <c r="I147" s="6">
        <f t="shared" si="10"/>
        <v>144</v>
      </c>
      <c r="K147">
        <f t="shared" si="13"/>
        <v>0.10973925336808735</v>
      </c>
    </row>
    <row r="148" spans="1:11" x14ac:dyDescent="0.25">
      <c r="A148" s="3">
        <v>41690</v>
      </c>
      <c r="B148">
        <v>1839.780029</v>
      </c>
      <c r="D148">
        <f t="shared" si="11"/>
        <v>6.0314580997949492E-3</v>
      </c>
      <c r="F148">
        <f t="shared" si="14"/>
        <v>4.7819453968522771E-5</v>
      </c>
      <c r="H148">
        <f t="shared" si="12"/>
        <v>9.1873314188831792</v>
      </c>
      <c r="I148" s="6">
        <f t="shared" si="10"/>
        <v>145</v>
      </c>
      <c r="K148">
        <f t="shared" si="13"/>
        <v>0.10977478034625138</v>
      </c>
    </row>
    <row r="149" spans="1:11" x14ac:dyDescent="0.25">
      <c r="A149" s="3">
        <v>41691</v>
      </c>
      <c r="B149">
        <v>1836.25</v>
      </c>
      <c r="D149">
        <f t="shared" si="11"/>
        <v>-1.9187234040793108E-3</v>
      </c>
      <c r="F149">
        <f t="shared" si="14"/>
        <v>4.6732617002334938E-5</v>
      </c>
      <c r="H149">
        <f t="shared" si="12"/>
        <v>9.8922902558559276</v>
      </c>
      <c r="I149" s="6">
        <f t="shared" si="10"/>
        <v>146</v>
      </c>
      <c r="K149">
        <f t="shared" si="13"/>
        <v>0.10852013400557707</v>
      </c>
    </row>
    <row r="150" spans="1:11" x14ac:dyDescent="0.25">
      <c r="A150" s="3">
        <v>41694</v>
      </c>
      <c r="B150">
        <v>1847.6099850000001</v>
      </c>
      <c r="D150">
        <f t="shared" si="11"/>
        <v>6.1865132743363109E-3</v>
      </c>
      <c r="F150">
        <f t="shared" si="14"/>
        <v>4.0068924784475713E-5</v>
      </c>
      <c r="H150">
        <f t="shared" si="12"/>
        <v>9.1697316903273762</v>
      </c>
      <c r="I150" s="6">
        <f t="shared" si="10"/>
        <v>147</v>
      </c>
      <c r="K150">
        <f t="shared" si="13"/>
        <v>0.10048566587174451</v>
      </c>
    </row>
    <row r="151" spans="1:11" x14ac:dyDescent="0.25">
      <c r="A151" s="3">
        <v>41695</v>
      </c>
      <c r="B151">
        <v>1845.119995</v>
      </c>
      <c r="D151">
        <f t="shared" si="11"/>
        <v>-1.3476816104130516E-3</v>
      </c>
      <c r="F151">
        <f t="shared" si="14"/>
        <v>4.1349633191506545E-5</v>
      </c>
      <c r="H151">
        <f t="shared" si="12"/>
        <v>10.049522900106165</v>
      </c>
      <c r="I151" s="6">
        <f t="shared" si="10"/>
        <v>148</v>
      </c>
      <c r="K151">
        <f t="shared" si="13"/>
        <v>0.10207892811084787</v>
      </c>
    </row>
    <row r="152" spans="1:11" x14ac:dyDescent="0.25">
      <c r="A152" s="3">
        <v>41696</v>
      </c>
      <c r="B152">
        <v>1845.160034</v>
      </c>
      <c r="D152">
        <f t="shared" si="11"/>
        <v>2.1699943693894469E-5</v>
      </c>
      <c r="F152">
        <f t="shared" si="14"/>
        <v>3.5760049396022059E-5</v>
      </c>
      <c r="H152">
        <f t="shared" si="12"/>
        <v>10.238666058361035</v>
      </c>
      <c r="I152" s="6">
        <f t="shared" si="10"/>
        <v>149</v>
      </c>
      <c r="K152">
        <f t="shared" si="13"/>
        <v>9.4929091683200878E-2</v>
      </c>
    </row>
    <row r="153" spans="1:11" x14ac:dyDescent="0.25">
      <c r="A153" s="3">
        <v>41697</v>
      </c>
      <c r="B153">
        <v>1854.290039</v>
      </c>
      <c r="D153">
        <f t="shared" si="11"/>
        <v>4.9480830018888118E-3</v>
      </c>
      <c r="F153">
        <f t="shared" si="14"/>
        <v>3.1307501000203099E-5</v>
      </c>
      <c r="H153">
        <f t="shared" si="12"/>
        <v>9.5896189952714153</v>
      </c>
      <c r="I153" s="6">
        <f t="shared" si="10"/>
        <v>150</v>
      </c>
      <c r="K153">
        <f t="shared" si="13"/>
        <v>8.882280254558049E-2</v>
      </c>
    </row>
    <row r="154" spans="1:11" x14ac:dyDescent="0.25">
      <c r="A154" s="3">
        <v>41698</v>
      </c>
      <c r="B154">
        <v>1859.4499510000001</v>
      </c>
      <c r="D154">
        <f t="shared" si="11"/>
        <v>2.7826887334102086E-3</v>
      </c>
      <c r="F154">
        <f t="shared" si="14"/>
        <v>3.2408781349525898E-5</v>
      </c>
      <c r="H154">
        <f t="shared" si="12"/>
        <v>10.098153411744029</v>
      </c>
      <c r="I154" s="6">
        <f t="shared" si="10"/>
        <v>151</v>
      </c>
      <c r="K154">
        <f t="shared" si="13"/>
        <v>9.0371527042982555E-2</v>
      </c>
    </row>
    <row r="155" spans="1:11" x14ac:dyDescent="0.25">
      <c r="A155" s="3">
        <v>41701</v>
      </c>
      <c r="B155">
        <v>1845.7299800000001</v>
      </c>
      <c r="D155">
        <f t="shared" si="11"/>
        <v>-7.3785105066266916E-3</v>
      </c>
      <c r="F155">
        <f t="shared" si="14"/>
        <v>3.0221082984790322E-5</v>
      </c>
      <c r="H155">
        <f t="shared" si="12"/>
        <v>8.6054993444804584</v>
      </c>
      <c r="I155" s="6">
        <f t="shared" si="10"/>
        <v>152</v>
      </c>
      <c r="K155">
        <f t="shared" si="13"/>
        <v>8.7268052070429314E-2</v>
      </c>
    </row>
    <row r="156" spans="1:11" x14ac:dyDescent="0.25">
      <c r="A156" s="3">
        <v>41702</v>
      </c>
      <c r="B156">
        <v>1873.910034</v>
      </c>
      <c r="D156">
        <f t="shared" si="11"/>
        <v>1.5267701291821638E-2</v>
      </c>
      <c r="F156">
        <f t="shared" si="14"/>
        <v>3.6977028268741428E-5</v>
      </c>
      <c r="H156">
        <f t="shared" si="12"/>
        <v>3.9012267706039623</v>
      </c>
      <c r="I156" s="6">
        <f t="shared" si="10"/>
        <v>153</v>
      </c>
      <c r="K156">
        <f t="shared" si="13"/>
        <v>9.6530881710066435E-2</v>
      </c>
    </row>
    <row r="157" spans="1:11" x14ac:dyDescent="0.25">
      <c r="A157" s="3">
        <v>41703</v>
      </c>
      <c r="B157">
        <v>1873.8100589999999</v>
      </c>
      <c r="D157">
        <f t="shared" si="11"/>
        <v>-5.3351013755277141E-5</v>
      </c>
      <c r="F157">
        <f t="shared" si="14"/>
        <v>7.3991725456695859E-5</v>
      </c>
      <c r="H157">
        <f t="shared" si="12"/>
        <v>9.5115188209355761</v>
      </c>
      <c r="I157" s="6">
        <f t="shared" si="10"/>
        <v>154</v>
      </c>
      <c r="K157">
        <f t="shared" si="13"/>
        <v>0.13655004509368482</v>
      </c>
    </row>
    <row r="158" spans="1:11" x14ac:dyDescent="0.25">
      <c r="A158" s="3">
        <v>41704</v>
      </c>
      <c r="B158">
        <v>1877.030029</v>
      </c>
      <c r="D158">
        <f t="shared" si="11"/>
        <v>1.7184078954718127E-3</v>
      </c>
      <c r="F158">
        <f t="shared" si="14"/>
        <v>5.9536183829565035E-5</v>
      </c>
      <c r="H158">
        <f t="shared" si="12"/>
        <v>9.6793274580012358</v>
      </c>
      <c r="I158" s="6">
        <f t="shared" si="10"/>
        <v>155</v>
      </c>
      <c r="K158">
        <f t="shared" si="13"/>
        <v>0.12248721698630592</v>
      </c>
    </row>
    <row r="159" spans="1:11" x14ac:dyDescent="0.25">
      <c r="A159" s="3">
        <v>41705</v>
      </c>
      <c r="B159">
        <v>1878.040039</v>
      </c>
      <c r="D159">
        <f t="shared" si="11"/>
        <v>5.38089420198597E-4</v>
      </c>
      <c r="F159">
        <f t="shared" si="14"/>
        <v>4.9391801117105557E-5</v>
      </c>
      <c r="H159">
        <f t="shared" si="12"/>
        <v>9.9098640057634988</v>
      </c>
      <c r="I159" s="6">
        <f t="shared" si="10"/>
        <v>156</v>
      </c>
      <c r="K159">
        <f t="shared" si="13"/>
        <v>0.11156493123518071</v>
      </c>
    </row>
    <row r="160" spans="1:11" x14ac:dyDescent="0.25">
      <c r="A160" s="3">
        <v>41708</v>
      </c>
      <c r="B160">
        <v>1877.170044</v>
      </c>
      <c r="D160">
        <f t="shared" si="11"/>
        <v>-4.6324624711583008E-4</v>
      </c>
      <c r="F160">
        <f t="shared" si="14"/>
        <v>4.1424287145995263E-5</v>
      </c>
      <c r="H160">
        <f t="shared" si="12"/>
        <v>10.086462737723606</v>
      </c>
      <c r="I160" s="6">
        <f t="shared" si="10"/>
        <v>157</v>
      </c>
      <c r="K160">
        <f t="shared" si="13"/>
        <v>0.10217103484251691</v>
      </c>
    </row>
    <row r="161" spans="1:11" x14ac:dyDescent="0.25">
      <c r="A161" s="3">
        <v>41709</v>
      </c>
      <c r="B161">
        <v>1867.630005</v>
      </c>
      <c r="D161">
        <f t="shared" si="11"/>
        <v>-5.0821389519254334E-3</v>
      </c>
      <c r="F161">
        <f t="shared" si="14"/>
        <v>3.5528060024347529E-5</v>
      </c>
      <c r="H161">
        <f t="shared" si="12"/>
        <v>9.5182092352186896</v>
      </c>
      <c r="I161" s="6">
        <f t="shared" si="10"/>
        <v>158</v>
      </c>
      <c r="K161">
        <f t="shared" si="13"/>
        <v>9.462066965592443E-2</v>
      </c>
    </row>
    <row r="162" spans="1:11" x14ac:dyDescent="0.25">
      <c r="A162" s="3">
        <v>41710</v>
      </c>
      <c r="B162">
        <v>1868.1999510000001</v>
      </c>
      <c r="D162">
        <f t="shared" si="11"/>
        <v>3.0517072357705706E-4</v>
      </c>
      <c r="F162">
        <f t="shared" si="14"/>
        <v>3.5766053555814673E-5</v>
      </c>
      <c r="H162">
        <f t="shared" si="12"/>
        <v>10.235907496598742</v>
      </c>
      <c r="I162" s="6">
        <f t="shared" si="10"/>
        <v>159</v>
      </c>
      <c r="K162">
        <f t="shared" si="13"/>
        <v>9.4937060709004983E-2</v>
      </c>
    </row>
    <row r="163" spans="1:11" x14ac:dyDescent="0.25">
      <c r="A163" s="3">
        <v>41711</v>
      </c>
      <c r="B163">
        <v>1846.339966</v>
      </c>
      <c r="D163">
        <f t="shared" si="11"/>
        <v>-1.1701094943450221E-2</v>
      </c>
      <c r="F163">
        <f t="shared" si="14"/>
        <v>3.1328543986211073E-5</v>
      </c>
      <c r="H163">
        <f t="shared" si="12"/>
        <v>6.000665379661104</v>
      </c>
      <c r="I163" s="6">
        <f t="shared" si="10"/>
        <v>160</v>
      </c>
      <c r="K163">
        <f t="shared" si="13"/>
        <v>8.8852648157076275E-2</v>
      </c>
    </row>
    <row r="164" spans="1:11" x14ac:dyDescent="0.25">
      <c r="A164" s="3">
        <v>41712</v>
      </c>
      <c r="B164">
        <v>1841.130005</v>
      </c>
      <c r="D164">
        <f t="shared" si="11"/>
        <v>-2.8217777310465377E-3</v>
      </c>
      <c r="F164">
        <f t="shared" si="14"/>
        <v>5.2578782945555859E-5</v>
      </c>
      <c r="H164">
        <f t="shared" si="12"/>
        <v>9.7017598127728473</v>
      </c>
      <c r="I164" s="6">
        <f t="shared" si="10"/>
        <v>161</v>
      </c>
      <c r="K164">
        <f t="shared" si="13"/>
        <v>0.11510800711627353</v>
      </c>
    </row>
    <row r="165" spans="1:11" x14ac:dyDescent="0.25">
      <c r="A165" s="3">
        <v>41715</v>
      </c>
      <c r="B165">
        <v>1858.829956</v>
      </c>
      <c r="D165">
        <f t="shared" si="11"/>
        <v>9.6136345352755559E-3</v>
      </c>
      <c r="F165">
        <f t="shared" si="14"/>
        <v>4.5152821174404785E-5</v>
      </c>
      <c r="H165">
        <f t="shared" si="12"/>
        <v>7.9585874877139258</v>
      </c>
      <c r="I165" s="6">
        <f t="shared" si="10"/>
        <v>162</v>
      </c>
      <c r="K165">
        <f t="shared" si="13"/>
        <v>0.10667010329023782</v>
      </c>
    </row>
    <row r="166" spans="1:11" x14ac:dyDescent="0.25">
      <c r="A166" s="3">
        <v>41716</v>
      </c>
      <c r="B166">
        <v>1872.25</v>
      </c>
      <c r="D166">
        <f t="shared" si="11"/>
        <v>7.2196189633603912E-3</v>
      </c>
      <c r="F166">
        <f t="shared" si="14"/>
        <v>5.4810013895558951E-5</v>
      </c>
      <c r="H166">
        <f t="shared" si="12"/>
        <v>8.8606636486352226</v>
      </c>
      <c r="I166" s="6">
        <f t="shared" si="10"/>
        <v>163</v>
      </c>
      <c r="K166">
        <f t="shared" si="13"/>
        <v>0.11752499096652105</v>
      </c>
    </row>
    <row r="167" spans="1:11" x14ac:dyDescent="0.25">
      <c r="A167" s="3">
        <v>41717</v>
      </c>
      <c r="B167">
        <v>1860.7700199999999</v>
      </c>
      <c r="D167">
        <f t="shared" si="11"/>
        <v>-6.1316490853251804E-3</v>
      </c>
      <c r="F167">
        <f t="shared" si="14"/>
        <v>5.4716405744455947E-5</v>
      </c>
      <c r="H167">
        <f t="shared" si="12"/>
        <v>9.1262199571270148</v>
      </c>
      <c r="I167" s="6">
        <f t="shared" si="10"/>
        <v>164</v>
      </c>
      <c r="K167">
        <f t="shared" si="13"/>
        <v>0.11742458962075575</v>
      </c>
    </row>
    <row r="168" spans="1:11" x14ac:dyDescent="0.25">
      <c r="A168" s="3">
        <v>41718</v>
      </c>
      <c r="B168">
        <v>1872.01001</v>
      </c>
      <c r="D168">
        <f t="shared" si="11"/>
        <v>6.04050467236141E-3</v>
      </c>
      <c r="F168">
        <f t="shared" si="14"/>
        <v>5.204341417312199E-5</v>
      </c>
      <c r="H168">
        <f t="shared" si="12"/>
        <v>9.1623311657092295</v>
      </c>
      <c r="I168" s="6">
        <f t="shared" si="10"/>
        <v>165</v>
      </c>
      <c r="K168">
        <f t="shared" si="13"/>
        <v>0.11452048014057023</v>
      </c>
    </row>
    <row r="169" spans="1:11" x14ac:dyDescent="0.25">
      <c r="A169" s="3">
        <v>41719</v>
      </c>
      <c r="B169">
        <v>1866.5200199999999</v>
      </c>
      <c r="D169">
        <f t="shared" si="11"/>
        <v>-2.932671284166923E-3</v>
      </c>
      <c r="F169">
        <f t="shared" si="14"/>
        <v>4.9870943713933139E-5</v>
      </c>
      <c r="H169">
        <f t="shared" si="12"/>
        <v>9.7336156663685003</v>
      </c>
      <c r="I169" s="6">
        <f t="shared" si="10"/>
        <v>166</v>
      </c>
      <c r="K169">
        <f t="shared" si="13"/>
        <v>0.1121047626816593</v>
      </c>
    </row>
    <row r="170" spans="1:11" x14ac:dyDescent="0.25">
      <c r="A170" s="3">
        <v>41722</v>
      </c>
      <c r="B170">
        <v>1857.4399410000001</v>
      </c>
      <c r="D170">
        <f t="shared" si="11"/>
        <v>-4.8647102108231562E-3</v>
      </c>
      <c r="F170">
        <f t="shared" si="14"/>
        <v>4.326788600568137E-5</v>
      </c>
      <c r="H170">
        <f t="shared" si="12"/>
        <v>9.5011490476323139</v>
      </c>
      <c r="I170" s="6">
        <f t="shared" si="10"/>
        <v>167</v>
      </c>
      <c r="K170">
        <f t="shared" si="13"/>
        <v>0.10441986053156606</v>
      </c>
    </row>
    <row r="171" spans="1:11" x14ac:dyDescent="0.25">
      <c r="A171" s="3">
        <v>41723</v>
      </c>
      <c r="B171">
        <v>1865.619995</v>
      </c>
      <c r="D171">
        <f t="shared" si="11"/>
        <v>4.4039399710528388E-3</v>
      </c>
      <c r="F171">
        <f t="shared" si="14"/>
        <v>4.1093044658732707E-5</v>
      </c>
      <c r="H171">
        <f t="shared" si="12"/>
        <v>9.6277016079535596</v>
      </c>
      <c r="I171" s="6">
        <f t="shared" si="10"/>
        <v>168</v>
      </c>
      <c r="K171">
        <f t="shared" si="13"/>
        <v>0.10176171801812625</v>
      </c>
    </row>
    <row r="172" spans="1:11" x14ac:dyDescent="0.25">
      <c r="A172" s="3">
        <v>41724</v>
      </c>
      <c r="B172">
        <v>1852.5600589999999</v>
      </c>
      <c r="D172">
        <f t="shared" si="11"/>
        <v>-7.0003194836042197E-3</v>
      </c>
      <c r="F172">
        <f t="shared" si="14"/>
        <v>3.8721691658766906E-5</v>
      </c>
      <c r="H172">
        <f t="shared" si="12"/>
        <v>8.8935545123616695</v>
      </c>
      <c r="I172" s="6">
        <f t="shared" si="10"/>
        <v>169</v>
      </c>
      <c r="K172">
        <f t="shared" si="13"/>
        <v>9.8781912808009853E-2</v>
      </c>
    </row>
    <row r="173" spans="1:11" x14ac:dyDescent="0.25">
      <c r="A173" s="3">
        <v>41725</v>
      </c>
      <c r="B173">
        <v>1849.040039</v>
      </c>
      <c r="D173">
        <f t="shared" si="11"/>
        <v>-1.9000841472853601E-3</v>
      </c>
      <c r="F173">
        <f t="shared" si="14"/>
        <v>4.227862978342939E-5</v>
      </c>
      <c r="H173">
        <f t="shared" si="12"/>
        <v>9.9858353152317143</v>
      </c>
      <c r="I173" s="6">
        <f t="shared" si="10"/>
        <v>170</v>
      </c>
      <c r="K173">
        <f t="shared" si="13"/>
        <v>0.1032192554973354</v>
      </c>
    </row>
    <row r="174" spans="1:11" x14ac:dyDescent="0.25">
      <c r="A174" s="3">
        <v>41726</v>
      </c>
      <c r="B174">
        <v>1857.619995</v>
      </c>
      <c r="D174">
        <f t="shared" si="11"/>
        <v>4.6402218551417958E-3</v>
      </c>
      <c r="F174">
        <f t="shared" si="14"/>
        <v>3.6767575481466628E-5</v>
      </c>
      <c r="H174">
        <f t="shared" si="12"/>
        <v>9.6252787902038452</v>
      </c>
      <c r="I174" s="6">
        <f t="shared" si="10"/>
        <v>171</v>
      </c>
      <c r="K174">
        <f t="shared" si="13"/>
        <v>9.6257098550338566E-2</v>
      </c>
    </row>
    <row r="175" spans="1:11" x14ac:dyDescent="0.25">
      <c r="A175" s="3">
        <v>41729</v>
      </c>
      <c r="B175">
        <v>1872.339966</v>
      </c>
      <c r="D175">
        <f t="shared" si="11"/>
        <v>7.9241023673412743E-3</v>
      </c>
      <c r="F175">
        <f t="shared" si="14"/>
        <v>3.5911064295973001E-5</v>
      </c>
      <c r="H175">
        <f t="shared" si="12"/>
        <v>8.4859399833644957</v>
      </c>
      <c r="I175" s="6">
        <f t="shared" si="10"/>
        <v>172</v>
      </c>
      <c r="K175">
        <f t="shared" si="13"/>
        <v>9.5129323568420243E-2</v>
      </c>
    </row>
    <row r="176" spans="1:11" x14ac:dyDescent="0.25">
      <c r="A176" s="3">
        <v>41730</v>
      </c>
      <c r="B176">
        <v>1885.5200199999999</v>
      </c>
      <c r="D176">
        <f t="shared" si="11"/>
        <v>7.0393487504073968E-3</v>
      </c>
      <c r="F176">
        <f t="shared" si="14"/>
        <v>4.2674840868084294E-5</v>
      </c>
      <c r="H176">
        <f t="shared" si="12"/>
        <v>8.9007383794844745</v>
      </c>
      <c r="I176" s="6">
        <f t="shared" si="10"/>
        <v>173</v>
      </c>
      <c r="K176">
        <f t="shared" si="13"/>
        <v>0.10370178348879658</v>
      </c>
    </row>
    <row r="177" spans="1:11" x14ac:dyDescent="0.25">
      <c r="A177" s="3">
        <v>41731</v>
      </c>
      <c r="B177">
        <v>1890.900024</v>
      </c>
      <c r="D177">
        <f t="shared" si="11"/>
        <v>2.8533263730607852E-3</v>
      </c>
      <c r="F177">
        <f t="shared" si="14"/>
        <v>4.5295653449331258E-5</v>
      </c>
      <c r="H177">
        <f t="shared" si="12"/>
        <v>9.8225588039752196</v>
      </c>
      <c r="I177" s="6">
        <f t="shared" si="10"/>
        <v>174</v>
      </c>
      <c r="K177">
        <f t="shared" si="13"/>
        <v>0.10683868526536386</v>
      </c>
    </row>
    <row r="178" spans="1:11" x14ac:dyDescent="0.25">
      <c r="A178" s="3">
        <v>41732</v>
      </c>
      <c r="B178">
        <v>1888.7700199999999</v>
      </c>
      <c r="D178">
        <f t="shared" si="11"/>
        <v>-1.1264498244038836E-3</v>
      </c>
      <c r="F178">
        <f t="shared" si="14"/>
        <v>3.9807436610910614E-5</v>
      </c>
      <c r="H178">
        <f t="shared" si="12"/>
        <v>10.099581131199372</v>
      </c>
      <c r="I178" s="6">
        <f t="shared" si="10"/>
        <v>175</v>
      </c>
      <c r="K178">
        <f t="shared" si="13"/>
        <v>0.10015724649744258</v>
      </c>
    </row>
    <row r="179" spans="1:11" x14ac:dyDescent="0.25">
      <c r="A179" s="3">
        <v>41733</v>
      </c>
      <c r="B179">
        <v>1865.089966</v>
      </c>
      <c r="D179">
        <f t="shared" si="11"/>
        <v>-1.2537288155389044E-2</v>
      </c>
      <c r="F179">
        <f t="shared" si="14"/>
        <v>3.4523254047447502E-5</v>
      </c>
      <c r="H179">
        <f t="shared" si="12"/>
        <v>5.7209000642587302</v>
      </c>
      <c r="I179" s="6">
        <f t="shared" si="10"/>
        <v>176</v>
      </c>
      <c r="K179">
        <f t="shared" si="13"/>
        <v>9.327304015607496E-2</v>
      </c>
    </row>
    <row r="180" spans="1:11" x14ac:dyDescent="0.25">
      <c r="A180" s="3">
        <v>41736</v>
      </c>
      <c r="B180">
        <v>1845.040039</v>
      </c>
      <c r="D180">
        <f t="shared" si="11"/>
        <v>-1.0750112522990232E-2</v>
      </c>
      <c r="F180">
        <f t="shared" si="14"/>
        <v>5.8570804822566566E-5</v>
      </c>
      <c r="H180">
        <f t="shared" si="12"/>
        <v>7.772193587611798</v>
      </c>
      <c r="I180" s="6">
        <f t="shared" si="10"/>
        <v>177</v>
      </c>
      <c r="K180">
        <f t="shared" si="13"/>
        <v>0.12149009348620476</v>
      </c>
    </row>
    <row r="181" spans="1:11" x14ac:dyDescent="0.25">
      <c r="A181" s="3">
        <v>41737</v>
      </c>
      <c r="B181">
        <v>1851.959961</v>
      </c>
      <c r="D181">
        <f t="shared" si="11"/>
        <v>3.750553838251985E-3</v>
      </c>
      <c r="F181">
        <f t="shared" si="14"/>
        <v>6.8865728630831748E-5</v>
      </c>
      <c r="H181">
        <f t="shared" si="12"/>
        <v>9.3790898728628935</v>
      </c>
      <c r="I181" s="6">
        <f t="shared" si="10"/>
        <v>178</v>
      </c>
      <c r="K181">
        <f t="shared" si="13"/>
        <v>0.13173520264139574</v>
      </c>
    </row>
    <row r="182" spans="1:11" x14ac:dyDescent="0.25">
      <c r="A182" s="3">
        <v>41738</v>
      </c>
      <c r="B182">
        <v>1872.1800539999999</v>
      </c>
      <c r="D182">
        <f t="shared" si="11"/>
        <v>1.0918212826308456E-2</v>
      </c>
      <c r="F182">
        <f t="shared" si="14"/>
        <v>5.8272481632028314E-5</v>
      </c>
      <c r="H182">
        <f t="shared" si="12"/>
        <v>7.7046916468186897</v>
      </c>
      <c r="I182" s="6">
        <f t="shared" si="10"/>
        <v>179</v>
      </c>
      <c r="K182">
        <f t="shared" si="13"/>
        <v>0.12118030108590726</v>
      </c>
    </row>
    <row r="183" spans="1:11" x14ac:dyDescent="0.25">
      <c r="A183" s="3">
        <v>41739</v>
      </c>
      <c r="B183">
        <v>1833.079956</v>
      </c>
      <c r="D183">
        <f t="shared" si="11"/>
        <v>-2.0884795731297697E-2</v>
      </c>
      <c r="F183">
        <f t="shared" si="14"/>
        <v>6.9298404779845411E-5</v>
      </c>
      <c r="H183">
        <f t="shared" si="12"/>
        <v>3.2829366754677691</v>
      </c>
      <c r="I183" s="6">
        <f t="shared" si="10"/>
        <v>180</v>
      </c>
      <c r="K183">
        <f t="shared" si="13"/>
        <v>0.13214839387794708</v>
      </c>
    </row>
    <row r="184" spans="1:11" x14ac:dyDescent="0.25">
      <c r="A184" s="3">
        <v>41740</v>
      </c>
      <c r="B184">
        <v>1815.6899410000001</v>
      </c>
      <c r="D184">
        <f t="shared" si="11"/>
        <v>-9.4867738546151811E-3</v>
      </c>
      <c r="F184">
        <f t="shared" si="14"/>
        <v>1.3425860882078762E-4</v>
      </c>
      <c r="H184">
        <f t="shared" si="12"/>
        <v>8.2454029819021031</v>
      </c>
      <c r="I184" s="6">
        <f t="shared" si="10"/>
        <v>181</v>
      </c>
      <c r="K184">
        <f t="shared" si="13"/>
        <v>0.18393794992561618</v>
      </c>
    </row>
    <row r="185" spans="1:11" x14ac:dyDescent="0.25">
      <c r="A185" s="3">
        <v>41743</v>
      </c>
      <c r="B185">
        <v>1830.6099850000001</v>
      </c>
      <c r="D185">
        <f t="shared" si="11"/>
        <v>8.2172862574667761E-3</v>
      </c>
      <c r="F185">
        <f t="shared" si="14"/>
        <v>1.201666759651668E-4</v>
      </c>
      <c r="H185">
        <f t="shared" si="12"/>
        <v>8.4647130188061919</v>
      </c>
      <c r="I185" s="6">
        <f t="shared" si="10"/>
        <v>182</v>
      </c>
      <c r="K185">
        <f t="shared" si="13"/>
        <v>0.17401724725791415</v>
      </c>
    </row>
    <row r="186" spans="1:11" x14ac:dyDescent="0.25">
      <c r="A186" s="3">
        <v>41744</v>
      </c>
      <c r="B186">
        <v>1842.9799800000001</v>
      </c>
      <c r="D186">
        <f t="shared" si="11"/>
        <v>6.7573077287678054E-3</v>
      </c>
      <c r="F186">
        <f t="shared" si="14"/>
        <v>1.0573307351862306E-4</v>
      </c>
      <c r="H186">
        <f t="shared" si="12"/>
        <v>8.7227392207290197</v>
      </c>
      <c r="I186" s="6">
        <f t="shared" si="10"/>
        <v>183</v>
      </c>
      <c r="K186">
        <f t="shared" si="13"/>
        <v>0.1632321491823624</v>
      </c>
    </row>
    <row r="187" spans="1:11" x14ac:dyDescent="0.25">
      <c r="A187" s="3">
        <v>41745</v>
      </c>
      <c r="B187">
        <v>1862.3100589999999</v>
      </c>
      <c r="D187">
        <f t="shared" si="11"/>
        <v>1.0488491036131515E-2</v>
      </c>
      <c r="F187">
        <f t="shared" si="14"/>
        <v>9.1156996192586924E-5</v>
      </c>
      <c r="H187">
        <f t="shared" si="12"/>
        <v>8.0961253171797569</v>
      </c>
      <c r="I187" s="6">
        <f t="shared" si="10"/>
        <v>184</v>
      </c>
      <c r="K187">
        <f t="shared" si="13"/>
        <v>0.15156372600504353</v>
      </c>
    </row>
    <row r="188" spans="1:11" x14ac:dyDescent="0.25">
      <c r="A188" s="3">
        <v>41746</v>
      </c>
      <c r="B188">
        <v>1864.849976</v>
      </c>
      <c r="D188">
        <f t="shared" si="11"/>
        <v>1.3638529136033946E-3</v>
      </c>
      <c r="F188">
        <f t="shared" si="14"/>
        <v>9.1929608814875108E-5</v>
      </c>
      <c r="H188">
        <f t="shared" si="12"/>
        <v>9.2742534925395077</v>
      </c>
      <c r="I188" s="6">
        <f t="shared" si="10"/>
        <v>185</v>
      </c>
      <c r="K188">
        <f t="shared" si="13"/>
        <v>0.15220466951230019</v>
      </c>
    </row>
    <row r="189" spans="1:11" x14ac:dyDescent="0.25">
      <c r="A189" s="3">
        <v>41750</v>
      </c>
      <c r="B189">
        <v>1871.8900149999999</v>
      </c>
      <c r="D189">
        <f t="shared" si="11"/>
        <v>3.7751235169600468E-3</v>
      </c>
      <c r="F189">
        <f t="shared" si="14"/>
        <v>7.3113501099257713E-5</v>
      </c>
      <c r="H189">
        <f t="shared" si="12"/>
        <v>9.3285737680063381</v>
      </c>
      <c r="I189" s="6">
        <f t="shared" si="10"/>
        <v>186</v>
      </c>
      <c r="K189">
        <f t="shared" si="13"/>
        <v>0.13573725456562374</v>
      </c>
    </row>
    <row r="190" spans="1:11" x14ac:dyDescent="0.25">
      <c r="A190" s="3">
        <v>41751</v>
      </c>
      <c r="B190">
        <v>1879.5500489999999</v>
      </c>
      <c r="D190">
        <f t="shared" si="11"/>
        <v>4.0921389283654023E-3</v>
      </c>
      <c r="F190">
        <f t="shared" si="14"/>
        <v>6.144195882196266E-5</v>
      </c>
      <c r="H190">
        <f t="shared" si="12"/>
        <v>9.4248741772016302</v>
      </c>
      <c r="I190" s="6">
        <f t="shared" si="10"/>
        <v>187</v>
      </c>
      <c r="K190">
        <f t="shared" si="13"/>
        <v>0.12443220492756121</v>
      </c>
    </row>
    <row r="191" spans="1:11" x14ac:dyDescent="0.25">
      <c r="A191" s="3">
        <v>41752</v>
      </c>
      <c r="B191">
        <v>1875.3900149999999</v>
      </c>
      <c r="D191">
        <f t="shared" si="11"/>
        <v>-2.2133137674164674E-3</v>
      </c>
      <c r="F191">
        <f t="shared" si="14"/>
        <v>5.3271386133596437E-5</v>
      </c>
      <c r="H191">
        <f t="shared" si="12"/>
        <v>9.7481526963594973</v>
      </c>
      <c r="I191" s="6">
        <f t="shared" si="10"/>
        <v>188</v>
      </c>
      <c r="K191">
        <f t="shared" si="13"/>
        <v>0.11586366689202574</v>
      </c>
    </row>
    <row r="192" spans="1:11" x14ac:dyDescent="0.25">
      <c r="A192" s="3">
        <v>41753</v>
      </c>
      <c r="B192">
        <v>1878.6099850000001</v>
      </c>
      <c r="D192">
        <f t="shared" si="11"/>
        <v>1.7169601918777962E-3</v>
      </c>
      <c r="F192">
        <f t="shared" si="14"/>
        <v>4.5115012199480247E-5</v>
      </c>
      <c r="H192">
        <f t="shared" si="12"/>
        <v>9.9409524564849949</v>
      </c>
      <c r="I192" s="6">
        <f t="shared" si="10"/>
        <v>189</v>
      </c>
      <c r="K192">
        <f t="shared" si="13"/>
        <v>0.10662543352441303</v>
      </c>
    </row>
    <row r="193" spans="1:11" x14ac:dyDescent="0.25">
      <c r="A193" s="3">
        <v>41754</v>
      </c>
      <c r="B193">
        <v>1863.400024</v>
      </c>
      <c r="D193">
        <f t="shared" si="11"/>
        <v>-8.0963910132735833E-3</v>
      </c>
      <c r="F193">
        <f t="shared" si="14"/>
        <v>3.874307561959936E-5</v>
      </c>
      <c r="H193">
        <f t="shared" si="12"/>
        <v>8.4666033329532873</v>
      </c>
      <c r="I193" s="6">
        <f t="shared" si="10"/>
        <v>190</v>
      </c>
      <c r="K193">
        <f t="shared" si="13"/>
        <v>9.8809185079824627E-2</v>
      </c>
    </row>
    <row r="194" spans="1:11" x14ac:dyDescent="0.25">
      <c r="A194" s="3">
        <v>41757</v>
      </c>
      <c r="B194">
        <v>1869.4300539999999</v>
      </c>
      <c r="D194">
        <f t="shared" si="11"/>
        <v>3.236036236092641E-3</v>
      </c>
      <c r="F194">
        <f t="shared" si="14"/>
        <v>4.5260630496585866E-5</v>
      </c>
      <c r="H194">
        <f t="shared" si="12"/>
        <v>9.7717034635873361</v>
      </c>
      <c r="I194" s="6">
        <f t="shared" si="10"/>
        <v>191</v>
      </c>
      <c r="K194">
        <f t="shared" si="13"/>
        <v>0.10679737302546181</v>
      </c>
    </row>
    <row r="195" spans="1:11" x14ac:dyDescent="0.25">
      <c r="A195" s="3">
        <v>41758</v>
      </c>
      <c r="B195">
        <v>1878.329956</v>
      </c>
      <c r="D195">
        <f t="shared" si="11"/>
        <v>4.7607568846756709E-3</v>
      </c>
      <c r="F195">
        <f t="shared" si="14"/>
        <v>4.0199333262911258E-5</v>
      </c>
      <c r="H195">
        <f t="shared" si="12"/>
        <v>9.5578496497587242</v>
      </c>
      <c r="I195" s="6">
        <f t="shared" si="10"/>
        <v>192</v>
      </c>
      <c r="K195">
        <f t="shared" si="13"/>
        <v>0.10064905355865815</v>
      </c>
    </row>
    <row r="196" spans="1:11" x14ac:dyDescent="0.25">
      <c r="A196" s="3">
        <v>41759</v>
      </c>
      <c r="B196">
        <v>1883.9499510000001</v>
      </c>
      <c r="D196">
        <f t="shared" si="11"/>
        <v>2.9920169148385861E-3</v>
      </c>
      <c r="F196">
        <f t="shared" si="14"/>
        <v>3.8648020421902864E-5</v>
      </c>
      <c r="H196">
        <f t="shared" si="12"/>
        <v>9.929381787434723</v>
      </c>
      <c r="I196" s="6">
        <f t="shared" ref="I196:I259" si="15">I195+1</f>
        <v>193</v>
      </c>
      <c r="K196">
        <f t="shared" si="13"/>
        <v>9.8687897668962035E-2</v>
      </c>
    </row>
    <row r="197" spans="1:11" x14ac:dyDescent="0.25">
      <c r="A197" s="3">
        <v>41760</v>
      </c>
      <c r="B197">
        <v>1883.6800539999999</v>
      </c>
      <c r="D197">
        <f t="shared" ref="D197:D260" si="16">($B197-$B196)/$B196</f>
        <v>-1.4326123677376192E-4</v>
      </c>
      <c r="F197">
        <f t="shared" si="14"/>
        <v>3.5044498487467896E-5</v>
      </c>
      <c r="H197">
        <f t="shared" ref="H197:H260" si="17">-LN(F197)-D197*D197/F197</f>
        <v>10.258306269460075</v>
      </c>
      <c r="I197" s="6">
        <f t="shared" si="15"/>
        <v>194</v>
      </c>
      <c r="K197">
        <f t="shared" ref="K197:K260" si="18">SQRT(F197*252)</f>
        <v>9.3974537077029061E-2</v>
      </c>
    </row>
    <row r="198" spans="1:11" x14ac:dyDescent="0.25">
      <c r="A198" s="3">
        <v>41761</v>
      </c>
      <c r="B198">
        <v>1881.1400149999999</v>
      </c>
      <c r="D198">
        <f t="shared" si="16"/>
        <v>-1.3484450263229145E-3</v>
      </c>
      <c r="F198">
        <f t="shared" ref="F198:F261" si="19">E$1283+E$1285*D197*D197+E$1284*F197</f>
        <v>3.0782770539041126E-5</v>
      </c>
      <c r="H198">
        <f t="shared" si="17"/>
        <v>10.329486535768062</v>
      </c>
      <c r="I198" s="6">
        <f t="shared" si="15"/>
        <v>195</v>
      </c>
      <c r="K198">
        <f t="shared" si="18"/>
        <v>8.8075298329545068E-2</v>
      </c>
    </row>
    <row r="199" spans="1:11" x14ac:dyDescent="0.25">
      <c r="A199" s="3">
        <v>41764</v>
      </c>
      <c r="B199">
        <v>1884.660034</v>
      </c>
      <c r="D199">
        <f t="shared" si="16"/>
        <v>1.8712158435479603E-3</v>
      </c>
      <c r="F199">
        <f t="shared" si="19"/>
        <v>2.7958403237321506E-5</v>
      </c>
      <c r="H199">
        <f t="shared" si="17"/>
        <v>10.359554957483329</v>
      </c>
      <c r="I199" s="6">
        <f t="shared" si="15"/>
        <v>196</v>
      </c>
      <c r="K199">
        <f t="shared" si="18"/>
        <v>8.3937581665217281E-2</v>
      </c>
    </row>
    <row r="200" spans="1:11" x14ac:dyDescent="0.25">
      <c r="A200" s="3">
        <v>41765</v>
      </c>
      <c r="B200">
        <v>1867.719971</v>
      </c>
      <c r="D200">
        <f t="shared" si="16"/>
        <v>-8.9883919085642413E-3</v>
      </c>
      <c r="F200">
        <f t="shared" si="19"/>
        <v>2.6174757933902479E-5</v>
      </c>
      <c r="H200">
        <f t="shared" si="17"/>
        <v>7.4641081241257545</v>
      </c>
      <c r="I200" s="6">
        <f t="shared" si="15"/>
        <v>197</v>
      </c>
      <c r="K200">
        <f t="shared" si="18"/>
        <v>8.1216002113767116E-2</v>
      </c>
    </row>
    <row r="201" spans="1:11" x14ac:dyDescent="0.25">
      <c r="A201" s="3">
        <v>41766</v>
      </c>
      <c r="B201">
        <v>1878.209961</v>
      </c>
      <c r="D201">
        <f t="shared" si="16"/>
        <v>5.6164682944325785E-3</v>
      </c>
      <c r="F201">
        <f t="shared" si="19"/>
        <v>3.8712689155661355E-5</v>
      </c>
      <c r="H201">
        <f t="shared" si="17"/>
        <v>9.3445013578213754</v>
      </c>
      <c r="I201" s="6">
        <f t="shared" si="15"/>
        <v>198</v>
      </c>
      <c r="K201">
        <f t="shared" si="18"/>
        <v>9.8770429113306274E-2</v>
      </c>
    </row>
    <row r="202" spans="1:11" x14ac:dyDescent="0.25">
      <c r="A202" s="3">
        <v>41767</v>
      </c>
      <c r="B202">
        <v>1875.630005</v>
      </c>
      <c r="D202">
        <f t="shared" si="16"/>
        <v>-1.373624916048477E-3</v>
      </c>
      <c r="F202">
        <f t="shared" si="19"/>
        <v>3.9142164394359371E-5</v>
      </c>
      <c r="H202">
        <f t="shared" si="17"/>
        <v>10.100105365796507</v>
      </c>
      <c r="I202" s="6">
        <f t="shared" si="15"/>
        <v>199</v>
      </c>
      <c r="K202">
        <f t="shared" si="18"/>
        <v>9.9316793279780033E-2</v>
      </c>
    </row>
    <row r="203" spans="1:11" x14ac:dyDescent="0.25">
      <c r="A203" s="3">
        <v>41768</v>
      </c>
      <c r="B203">
        <v>1878.4799800000001</v>
      </c>
      <c r="D203">
        <f t="shared" si="16"/>
        <v>1.5194761186389134E-3</v>
      </c>
      <c r="F203">
        <f t="shared" si="19"/>
        <v>3.414282627064667E-5</v>
      </c>
      <c r="H203">
        <f t="shared" si="17"/>
        <v>10.217336016034853</v>
      </c>
      <c r="I203" s="6">
        <f t="shared" si="15"/>
        <v>200</v>
      </c>
      <c r="K203">
        <f t="shared" si="18"/>
        <v>9.2757707066329326E-2</v>
      </c>
    </row>
    <row r="204" spans="1:11" x14ac:dyDescent="0.25">
      <c r="A204" s="3">
        <v>41771</v>
      </c>
      <c r="B204">
        <v>1896.650024</v>
      </c>
      <c r="D204">
        <f t="shared" si="16"/>
        <v>9.6727376354577704E-3</v>
      </c>
      <c r="F204">
        <f t="shared" si="19"/>
        <v>3.0527218706132314E-5</v>
      </c>
      <c r="H204">
        <f t="shared" si="17"/>
        <v>7.3320252438951776</v>
      </c>
      <c r="I204" s="6">
        <f t="shared" si="15"/>
        <v>201</v>
      </c>
      <c r="K204">
        <f t="shared" si="18"/>
        <v>8.7708945461368662E-2</v>
      </c>
    </row>
    <row r="205" spans="1:11" x14ac:dyDescent="0.25">
      <c r="A205" s="3">
        <v>41772</v>
      </c>
      <c r="B205">
        <v>1897.4499510000001</v>
      </c>
      <c r="D205">
        <f t="shared" si="16"/>
        <v>4.2175783084798837E-4</v>
      </c>
      <c r="F205">
        <f t="shared" si="19"/>
        <v>4.4215573481664164E-5</v>
      </c>
      <c r="H205">
        <f t="shared" si="17"/>
        <v>10.022410480320957</v>
      </c>
      <c r="I205" s="6">
        <f t="shared" si="15"/>
        <v>202</v>
      </c>
      <c r="K205">
        <f t="shared" si="18"/>
        <v>0.10555720968924562</v>
      </c>
    </row>
    <row r="206" spans="1:11" x14ac:dyDescent="0.25">
      <c r="A206" s="3">
        <v>41773</v>
      </c>
      <c r="B206">
        <v>1888.530029</v>
      </c>
      <c r="D206">
        <f t="shared" si="16"/>
        <v>-4.7010051544701019E-3</v>
      </c>
      <c r="F206">
        <f t="shared" si="19"/>
        <v>3.7582416988303709E-5</v>
      </c>
      <c r="H206">
        <f t="shared" si="17"/>
        <v>9.6009479540732556</v>
      </c>
      <c r="I206" s="6">
        <f t="shared" si="15"/>
        <v>203</v>
      </c>
      <c r="K206">
        <f t="shared" si="18"/>
        <v>9.7317876472169981E-2</v>
      </c>
    </row>
    <row r="207" spans="1:11" x14ac:dyDescent="0.25">
      <c r="A207" s="3">
        <v>41774</v>
      </c>
      <c r="B207">
        <v>1870.849976</v>
      </c>
      <c r="D207">
        <f t="shared" si="16"/>
        <v>-9.3618066583573741E-3</v>
      </c>
      <c r="F207">
        <f t="shared" si="19"/>
        <v>3.6614481940367712E-5</v>
      </c>
      <c r="H207">
        <f t="shared" si="17"/>
        <v>7.8213847813422905</v>
      </c>
      <c r="I207" s="6">
        <f t="shared" si="15"/>
        <v>204</v>
      </c>
      <c r="K207">
        <f t="shared" si="18"/>
        <v>9.6056490925770677E-2</v>
      </c>
    </row>
    <row r="208" spans="1:11" x14ac:dyDescent="0.25">
      <c r="A208" s="3">
        <v>41775</v>
      </c>
      <c r="B208">
        <v>1877.8599850000001</v>
      </c>
      <c r="D208">
        <f t="shared" si="16"/>
        <v>3.7469647967112475E-3</v>
      </c>
      <c r="F208">
        <f t="shared" si="19"/>
        <v>4.764915650412613E-5</v>
      </c>
      <c r="H208">
        <f t="shared" si="17"/>
        <v>9.6569972831816209</v>
      </c>
      <c r="I208" s="6">
        <f t="shared" si="15"/>
        <v>205</v>
      </c>
      <c r="K208">
        <f t="shared" si="18"/>
        <v>0.109579137791095</v>
      </c>
    </row>
    <row r="209" spans="1:11" x14ac:dyDescent="0.25">
      <c r="A209" s="3">
        <v>41778</v>
      </c>
      <c r="B209">
        <v>1885.079956</v>
      </c>
      <c r="D209">
        <f t="shared" si="16"/>
        <v>3.8447866495222149E-3</v>
      </c>
      <c r="F209">
        <f t="shared" si="19"/>
        <v>4.260245799392536E-5</v>
      </c>
      <c r="H209">
        <f t="shared" si="17"/>
        <v>9.7166142995706348</v>
      </c>
      <c r="I209" s="6">
        <f t="shared" si="15"/>
        <v>206</v>
      </c>
      <c r="K209">
        <f t="shared" si="18"/>
        <v>0.10361379934385763</v>
      </c>
    </row>
    <row r="210" spans="1:11" x14ac:dyDescent="0.25">
      <c r="A210" s="3">
        <v>41779</v>
      </c>
      <c r="B210">
        <v>1872.829956</v>
      </c>
      <c r="D210">
        <f t="shared" si="16"/>
        <v>-6.4983980976560758E-3</v>
      </c>
      <c r="F210">
        <f t="shared" si="19"/>
        <v>3.9009366236228321E-5</v>
      </c>
      <c r="H210">
        <f t="shared" si="17"/>
        <v>9.0691693316519508</v>
      </c>
      <c r="I210" s="6">
        <f t="shared" si="15"/>
        <v>207</v>
      </c>
      <c r="K210">
        <f t="shared" si="18"/>
        <v>9.914817341499306E-2</v>
      </c>
    </row>
    <row r="211" spans="1:11" x14ac:dyDescent="0.25">
      <c r="A211" s="3">
        <v>41780</v>
      </c>
      <c r="B211">
        <v>1888.030029</v>
      </c>
      <c r="D211">
        <f t="shared" si="16"/>
        <v>8.1160988221612874E-3</v>
      </c>
      <c r="F211">
        <f t="shared" si="19"/>
        <v>4.1276500982815951E-5</v>
      </c>
      <c r="H211">
        <f t="shared" si="17"/>
        <v>8.4993682694352302</v>
      </c>
      <c r="I211" s="6">
        <f t="shared" si="15"/>
        <v>208</v>
      </c>
      <c r="K211">
        <f t="shared" si="18"/>
        <v>0.10198861822610217</v>
      </c>
    </row>
    <row r="212" spans="1:11" x14ac:dyDescent="0.25">
      <c r="A212" s="3">
        <v>41781</v>
      </c>
      <c r="B212">
        <v>1892.48999</v>
      </c>
      <c r="D212">
        <f t="shared" si="16"/>
        <v>2.362229907096473E-3</v>
      </c>
      <c r="F212">
        <f t="shared" si="19"/>
        <v>4.7188453936190106E-5</v>
      </c>
      <c r="H212">
        <f t="shared" si="17"/>
        <v>9.8431092924248098</v>
      </c>
      <c r="I212" s="6">
        <f t="shared" si="15"/>
        <v>209</v>
      </c>
      <c r="K212">
        <f t="shared" si="18"/>
        <v>0.10904811044635257</v>
      </c>
    </row>
    <row r="213" spans="1:11" x14ac:dyDescent="0.25">
      <c r="A213" s="3">
        <v>41782</v>
      </c>
      <c r="B213">
        <v>1900.530029</v>
      </c>
      <c r="D213">
        <f t="shared" si="16"/>
        <v>4.2483918237263586E-3</v>
      </c>
      <c r="F213">
        <f t="shared" si="19"/>
        <v>4.0745837395318205E-5</v>
      </c>
      <c r="H213">
        <f t="shared" si="17"/>
        <v>9.6651954754849481</v>
      </c>
      <c r="I213" s="6">
        <f t="shared" si="15"/>
        <v>210</v>
      </c>
      <c r="K213">
        <f t="shared" si="18"/>
        <v>0.10133089866186024</v>
      </c>
    </row>
    <row r="214" spans="1:11" x14ac:dyDescent="0.25">
      <c r="A214" s="3">
        <v>41786</v>
      </c>
      <c r="B214">
        <v>1911.910034</v>
      </c>
      <c r="D214">
        <f t="shared" si="16"/>
        <v>5.9878059416865878E-3</v>
      </c>
      <c r="F214">
        <f t="shared" si="19"/>
        <v>3.8224075628147942E-5</v>
      </c>
      <c r="H214">
        <f t="shared" si="17"/>
        <v>9.2340544839964114</v>
      </c>
      <c r="I214" s="6">
        <f t="shared" si="15"/>
        <v>211</v>
      </c>
      <c r="K214">
        <f t="shared" si="18"/>
        <v>9.8145132626601933E-2</v>
      </c>
    </row>
    <row r="215" spans="1:11" x14ac:dyDescent="0.25">
      <c r="A215" s="3">
        <v>41787</v>
      </c>
      <c r="B215">
        <v>1909.780029</v>
      </c>
      <c r="D215">
        <f t="shared" si="16"/>
        <v>-1.114071772270422E-3</v>
      </c>
      <c r="F215">
        <f t="shared" si="19"/>
        <v>3.9553843511351905E-5</v>
      </c>
      <c r="H215">
        <f t="shared" si="17"/>
        <v>10.106468792113816</v>
      </c>
      <c r="I215" s="6">
        <f t="shared" si="15"/>
        <v>212</v>
      </c>
      <c r="K215">
        <f t="shared" si="18"/>
        <v>9.9837711135926391E-2</v>
      </c>
    </row>
    <row r="216" spans="1:11" x14ac:dyDescent="0.25">
      <c r="A216" s="3">
        <v>41788</v>
      </c>
      <c r="B216">
        <v>1920.030029</v>
      </c>
      <c r="D216">
        <f t="shared" si="16"/>
        <v>5.3671102662892073E-3</v>
      </c>
      <c r="F216">
        <f t="shared" si="19"/>
        <v>3.4331042810195256E-5</v>
      </c>
      <c r="H216">
        <f t="shared" si="17"/>
        <v>9.4403985991261443</v>
      </c>
      <c r="I216" s="6">
        <f t="shared" si="15"/>
        <v>213</v>
      </c>
      <c r="K216">
        <f t="shared" si="18"/>
        <v>9.3013024830768745E-2</v>
      </c>
    </row>
    <row r="217" spans="1:11" x14ac:dyDescent="0.25">
      <c r="A217" s="3">
        <v>41789</v>
      </c>
      <c r="B217">
        <v>1923.5699460000001</v>
      </c>
      <c r="D217">
        <f t="shared" si="16"/>
        <v>1.8436779355184029E-3</v>
      </c>
      <c r="F217">
        <f t="shared" si="19"/>
        <v>3.541602506563641E-5</v>
      </c>
      <c r="H217">
        <f t="shared" si="17"/>
        <v>10.152368463228951</v>
      </c>
      <c r="I217" s="6">
        <f t="shared" si="15"/>
        <v>214</v>
      </c>
      <c r="K217">
        <f t="shared" si="18"/>
        <v>9.4471362414968771E-2</v>
      </c>
    </row>
    <row r="218" spans="1:11" x14ac:dyDescent="0.25">
      <c r="A218" s="3">
        <v>41792</v>
      </c>
      <c r="B218">
        <v>1924.969971</v>
      </c>
      <c r="D218">
        <f t="shared" si="16"/>
        <v>7.2782640574688725E-4</v>
      </c>
      <c r="F218">
        <f t="shared" si="19"/>
        <v>3.1662735040256996E-5</v>
      </c>
      <c r="H218">
        <f t="shared" si="17"/>
        <v>10.34363968605656</v>
      </c>
      <c r="I218" s="6">
        <f t="shared" si="15"/>
        <v>215</v>
      </c>
      <c r="K218">
        <f t="shared" si="18"/>
        <v>8.9325300056281726E-2</v>
      </c>
    </row>
    <row r="219" spans="1:11" x14ac:dyDescent="0.25">
      <c r="A219" s="3">
        <v>41793</v>
      </c>
      <c r="B219">
        <v>1924.23999</v>
      </c>
      <c r="D219">
        <f t="shared" si="16"/>
        <v>-3.7921682467635361E-4</v>
      </c>
      <c r="F219">
        <f t="shared" si="19"/>
        <v>2.8377134455257647E-5</v>
      </c>
      <c r="H219">
        <f t="shared" si="17"/>
        <v>10.46485921138118</v>
      </c>
      <c r="I219" s="6">
        <f t="shared" si="15"/>
        <v>216</v>
      </c>
      <c r="K219">
        <f t="shared" si="18"/>
        <v>8.4563809532949299E-2</v>
      </c>
    </row>
    <row r="220" spans="1:11" x14ac:dyDescent="0.25">
      <c r="A220" s="3">
        <v>41794</v>
      </c>
      <c r="B220">
        <v>1927.880005</v>
      </c>
      <c r="D220">
        <f t="shared" si="16"/>
        <v>1.8916637316117458E-3</v>
      </c>
      <c r="F220">
        <f t="shared" si="19"/>
        <v>2.588203926000621E-5</v>
      </c>
      <c r="H220">
        <f t="shared" si="17"/>
        <v>10.423703577136511</v>
      </c>
      <c r="I220" s="6">
        <f t="shared" si="15"/>
        <v>217</v>
      </c>
      <c r="K220">
        <f t="shared" si="18"/>
        <v>8.0760596168685916E-2</v>
      </c>
    </row>
    <row r="221" spans="1:11" x14ac:dyDescent="0.25">
      <c r="A221" s="3">
        <v>41795</v>
      </c>
      <c r="B221">
        <v>1940.459961</v>
      </c>
      <c r="D221">
        <f t="shared" si="16"/>
        <v>6.5252795647932653E-3</v>
      </c>
      <c r="F221">
        <f t="shared" si="19"/>
        <v>2.4655472791083234E-5</v>
      </c>
      <c r="H221">
        <f t="shared" si="17"/>
        <v>8.8835411936311122</v>
      </c>
      <c r="I221" s="6">
        <f t="shared" si="15"/>
        <v>218</v>
      </c>
      <c r="K221">
        <f t="shared" si="18"/>
        <v>7.8823721958259332E-2</v>
      </c>
    </row>
    <row r="222" spans="1:11" x14ac:dyDescent="0.25">
      <c r="A222" s="3">
        <v>41796</v>
      </c>
      <c r="B222">
        <v>1949.4399410000001</v>
      </c>
      <c r="D222">
        <f t="shared" si="16"/>
        <v>4.6277584595831138E-3</v>
      </c>
      <c r="F222">
        <f t="shared" si="19"/>
        <v>3.0741099459192133E-5</v>
      </c>
      <c r="H222">
        <f t="shared" si="17"/>
        <v>9.6932482971276919</v>
      </c>
      <c r="I222" s="6">
        <f t="shared" si="15"/>
        <v>219</v>
      </c>
      <c r="K222">
        <f t="shared" si="18"/>
        <v>8.8015663740702521E-2</v>
      </c>
    </row>
    <row r="223" spans="1:11" x14ac:dyDescent="0.25">
      <c r="A223" s="3">
        <v>41799</v>
      </c>
      <c r="B223">
        <v>1951.2700199999999</v>
      </c>
      <c r="D223">
        <f t="shared" si="16"/>
        <v>9.387716756542239E-4</v>
      </c>
      <c r="F223">
        <f t="shared" si="19"/>
        <v>3.144072535037175E-5</v>
      </c>
      <c r="H223">
        <f t="shared" si="17"/>
        <v>10.339376242144903</v>
      </c>
      <c r="I223" s="6">
        <f t="shared" si="15"/>
        <v>220</v>
      </c>
      <c r="K223">
        <f t="shared" si="18"/>
        <v>8.9011587943894591E-2</v>
      </c>
    </row>
    <row r="224" spans="1:11" x14ac:dyDescent="0.25">
      <c r="A224" s="3">
        <v>41800</v>
      </c>
      <c r="B224">
        <v>1950.790039</v>
      </c>
      <c r="D224">
        <f t="shared" si="16"/>
        <v>-2.4598389514535386E-4</v>
      </c>
      <c r="F224">
        <f t="shared" si="19"/>
        <v>2.827623465488052E-5</v>
      </c>
      <c r="H224">
        <f t="shared" si="17"/>
        <v>10.471348979372578</v>
      </c>
      <c r="I224" s="6">
        <f t="shared" si="15"/>
        <v>221</v>
      </c>
      <c r="K224">
        <f t="shared" si="18"/>
        <v>8.4413335042692703E-2</v>
      </c>
    </row>
    <row r="225" spans="1:11" x14ac:dyDescent="0.25">
      <c r="A225" s="3">
        <v>41801</v>
      </c>
      <c r="B225">
        <v>1943.8900149999999</v>
      </c>
      <c r="D225">
        <f t="shared" si="16"/>
        <v>-3.5370408204140058E-3</v>
      </c>
      <c r="F225">
        <f t="shared" si="19"/>
        <v>2.5792608364667636E-5</v>
      </c>
      <c r="H225">
        <f t="shared" si="17"/>
        <v>10.080374423782095</v>
      </c>
      <c r="I225" s="6">
        <f t="shared" si="15"/>
        <v>222</v>
      </c>
      <c r="K225">
        <f t="shared" si="18"/>
        <v>8.0620948319256605E-2</v>
      </c>
    </row>
    <row r="226" spans="1:11" x14ac:dyDescent="0.25">
      <c r="A226" s="3">
        <v>41802</v>
      </c>
      <c r="B226">
        <v>1930.1099850000001</v>
      </c>
      <c r="D226">
        <f t="shared" si="16"/>
        <v>-7.0888938641931847E-3</v>
      </c>
      <c r="F226">
        <f t="shared" si="19"/>
        <v>2.6190630749609069E-5</v>
      </c>
      <c r="H226">
        <f t="shared" si="17"/>
        <v>8.6313915199247937</v>
      </c>
      <c r="I226" s="6">
        <f t="shared" si="15"/>
        <v>223</v>
      </c>
      <c r="K226">
        <f t="shared" si="18"/>
        <v>8.1240623759923733E-2</v>
      </c>
    </row>
    <row r="227" spans="1:11" x14ac:dyDescent="0.25">
      <c r="A227" s="3">
        <v>41803</v>
      </c>
      <c r="B227">
        <v>1936.160034</v>
      </c>
      <c r="D227">
        <f t="shared" si="16"/>
        <v>3.1345617850891249E-3</v>
      </c>
      <c r="F227">
        <f t="shared" si="19"/>
        <v>3.325005913595718E-5</v>
      </c>
      <c r="H227">
        <f t="shared" si="17"/>
        <v>10.015951452648306</v>
      </c>
      <c r="I227" s="6">
        <f t="shared" si="15"/>
        <v>224</v>
      </c>
      <c r="K227">
        <f t="shared" si="18"/>
        <v>9.1536959214632035E-2</v>
      </c>
    </row>
    <row r="228" spans="1:11" x14ac:dyDescent="0.25">
      <c r="A228" s="3">
        <v>41806</v>
      </c>
      <c r="B228">
        <v>1937.780029</v>
      </c>
      <c r="D228">
        <f t="shared" si="16"/>
        <v>8.3670511298242049E-4</v>
      </c>
      <c r="F228">
        <f t="shared" si="19"/>
        <v>3.1215477128794541E-5</v>
      </c>
      <c r="H228">
        <f t="shared" si="17"/>
        <v>10.352169334019502</v>
      </c>
      <c r="I228" s="6">
        <f t="shared" si="15"/>
        <v>225</v>
      </c>
      <c r="K228">
        <f t="shared" si="18"/>
        <v>8.8692165586686536E-2</v>
      </c>
    </row>
    <row r="229" spans="1:11" x14ac:dyDescent="0.25">
      <c r="A229" s="3">
        <v>41807</v>
      </c>
      <c r="B229">
        <v>1941.98999</v>
      </c>
      <c r="D229">
        <f t="shared" si="16"/>
        <v>2.1725690929803782E-3</v>
      </c>
      <c r="F229">
        <f t="shared" si="19"/>
        <v>2.8077438482215214E-5</v>
      </c>
      <c r="H229">
        <f t="shared" si="17"/>
        <v>10.312435690982703</v>
      </c>
      <c r="I229" s="6">
        <f t="shared" si="15"/>
        <v>226</v>
      </c>
      <c r="K229">
        <f t="shared" si="18"/>
        <v>8.4116077520996146E-2</v>
      </c>
    </row>
    <row r="230" spans="1:11" x14ac:dyDescent="0.25">
      <c r="A230" s="3">
        <v>41808</v>
      </c>
      <c r="B230">
        <v>1956.9799800000001</v>
      </c>
      <c r="D230">
        <f t="shared" si="16"/>
        <v>7.7188811874360046E-3</v>
      </c>
      <c r="F230">
        <f t="shared" si="19"/>
        <v>2.64810936869919E-5</v>
      </c>
      <c r="H230">
        <f t="shared" si="17"/>
        <v>8.2891299013092219</v>
      </c>
      <c r="I230" s="6">
        <f t="shared" si="15"/>
        <v>227</v>
      </c>
      <c r="K230">
        <f t="shared" si="18"/>
        <v>8.168987458138223E-2</v>
      </c>
    </row>
    <row r="231" spans="1:11" x14ac:dyDescent="0.25">
      <c r="A231" s="3">
        <v>41809</v>
      </c>
      <c r="B231">
        <v>1959.4799800000001</v>
      </c>
      <c r="D231">
        <f t="shared" si="16"/>
        <v>1.2774785769653096E-3</v>
      </c>
      <c r="F231">
        <f t="shared" si="19"/>
        <v>3.5136776939714194E-5</v>
      </c>
      <c r="H231">
        <f t="shared" si="17"/>
        <v>10.20981651949308</v>
      </c>
      <c r="I231" s="6">
        <f t="shared" si="15"/>
        <v>228</v>
      </c>
      <c r="K231">
        <f t="shared" si="18"/>
        <v>9.4098181644535386E-2</v>
      </c>
    </row>
    <row r="232" spans="1:11" x14ac:dyDescent="0.25">
      <c r="A232" s="3">
        <v>41810</v>
      </c>
      <c r="B232">
        <v>1962.869995</v>
      </c>
      <c r="D232">
        <f t="shared" si="16"/>
        <v>1.730058502562475E-3</v>
      </c>
      <c r="F232">
        <f t="shared" si="19"/>
        <v>3.11397670029192E-5</v>
      </c>
      <c r="H232">
        <f t="shared" si="17"/>
        <v>10.280906543143947</v>
      </c>
      <c r="I232" s="6">
        <f t="shared" si="15"/>
        <v>229</v>
      </c>
      <c r="K232">
        <f t="shared" si="18"/>
        <v>8.8584543147976105E-2</v>
      </c>
    </row>
    <row r="233" spans="1:11" x14ac:dyDescent="0.25">
      <c r="A233" s="3">
        <v>41813</v>
      </c>
      <c r="B233">
        <v>1962.6099850000001</v>
      </c>
      <c r="D233">
        <f t="shared" si="16"/>
        <v>-1.3246419817017257E-4</v>
      </c>
      <c r="F233">
        <f t="shared" si="19"/>
        <v>2.8432583817222256E-5</v>
      </c>
      <c r="H233">
        <f t="shared" si="17"/>
        <v>10.467357617210014</v>
      </c>
      <c r="I233" s="6">
        <f t="shared" si="15"/>
        <v>230</v>
      </c>
      <c r="K233">
        <f t="shared" si="18"/>
        <v>8.464638871174604E-2</v>
      </c>
    </row>
    <row r="234" spans="1:11" x14ac:dyDescent="0.25">
      <c r="A234" s="3">
        <v>41814</v>
      </c>
      <c r="B234">
        <v>1949.9799800000001</v>
      </c>
      <c r="D234">
        <f t="shared" si="16"/>
        <v>-6.4353106814546155E-3</v>
      </c>
      <c r="F234">
        <f t="shared" si="19"/>
        <v>2.5900347153923148E-5</v>
      </c>
      <c r="H234">
        <f t="shared" si="17"/>
        <v>8.9623094564979784</v>
      </c>
      <c r="I234" s="6">
        <f t="shared" si="15"/>
        <v>231</v>
      </c>
      <c r="K234">
        <f t="shared" si="18"/>
        <v>8.0789154487397832E-2</v>
      </c>
    </row>
    <row r="235" spans="1:11" x14ac:dyDescent="0.25">
      <c r="A235" s="3">
        <v>41815</v>
      </c>
      <c r="B235">
        <v>1959.530029</v>
      </c>
      <c r="D235">
        <f t="shared" si="16"/>
        <v>4.89751130675708E-3</v>
      </c>
      <c r="F235">
        <f t="shared" si="19"/>
        <v>3.1451224237471278E-5</v>
      </c>
      <c r="H235">
        <f t="shared" si="17"/>
        <v>9.6044436074280561</v>
      </c>
      <c r="I235" s="6">
        <f t="shared" si="15"/>
        <v>232</v>
      </c>
      <c r="K235">
        <f t="shared" si="18"/>
        <v>8.9026448361387317E-2</v>
      </c>
    </row>
    <row r="236" spans="1:11" x14ac:dyDescent="0.25">
      <c r="A236" s="3">
        <v>41816</v>
      </c>
      <c r="B236">
        <v>1957.219971</v>
      </c>
      <c r="D236">
        <f t="shared" si="16"/>
        <v>-1.178883694463672E-3</v>
      </c>
      <c r="F236">
        <f t="shared" si="19"/>
        <v>3.2425644464823266E-5</v>
      </c>
      <c r="H236">
        <f t="shared" si="17"/>
        <v>10.293700840046844</v>
      </c>
      <c r="I236" s="6">
        <f t="shared" si="15"/>
        <v>233</v>
      </c>
      <c r="K236">
        <f t="shared" si="18"/>
        <v>9.0395035290304876E-2</v>
      </c>
    </row>
    <row r="237" spans="1:11" x14ac:dyDescent="0.25">
      <c r="A237" s="3">
        <v>41817</v>
      </c>
      <c r="B237">
        <v>1960.959961</v>
      </c>
      <c r="D237">
        <f t="shared" si="16"/>
        <v>1.9108685050302067E-3</v>
      </c>
      <c r="F237">
        <f t="shared" si="19"/>
        <v>2.9094595708706935E-5</v>
      </c>
      <c r="H237">
        <f t="shared" si="17"/>
        <v>10.319456511018373</v>
      </c>
      <c r="I237" s="6">
        <f t="shared" si="15"/>
        <v>234</v>
      </c>
      <c r="K237">
        <f t="shared" si="18"/>
        <v>8.5626153239498903E-2</v>
      </c>
    </row>
    <row r="238" spans="1:11" x14ac:dyDescent="0.25">
      <c r="A238" s="3">
        <v>41820</v>
      </c>
      <c r="B238">
        <v>1960.2299800000001</v>
      </c>
      <c r="D238">
        <f t="shared" si="16"/>
        <v>-3.7225696318026581E-4</v>
      </c>
      <c r="F238">
        <f t="shared" si="19"/>
        <v>2.7040546062530048E-5</v>
      </c>
      <c r="H238">
        <f t="shared" si="17"/>
        <v>10.513048391655095</v>
      </c>
      <c r="I238" s="6">
        <f t="shared" si="15"/>
        <v>235</v>
      </c>
      <c r="K238">
        <f t="shared" si="18"/>
        <v>8.2548274408115713E-2</v>
      </c>
    </row>
    <row r="239" spans="1:11" x14ac:dyDescent="0.25">
      <c r="A239" s="3">
        <v>41821</v>
      </c>
      <c r="B239">
        <v>1973.3199460000001</v>
      </c>
      <c r="D239">
        <f t="shared" si="16"/>
        <v>6.6777705338431784E-3</v>
      </c>
      <c r="F239">
        <f t="shared" si="19"/>
        <v>2.4894235199508625E-5</v>
      </c>
      <c r="H239">
        <f t="shared" si="17"/>
        <v>8.8095913398901118</v>
      </c>
      <c r="I239" s="6">
        <f t="shared" si="15"/>
        <v>236</v>
      </c>
      <c r="K239">
        <f t="shared" si="18"/>
        <v>7.9204464964269361E-2</v>
      </c>
    </row>
    <row r="240" spans="1:11" x14ac:dyDescent="0.25">
      <c r="A240" s="3">
        <v>41822</v>
      </c>
      <c r="B240">
        <v>1974.619995</v>
      </c>
      <c r="D240">
        <f t="shared" si="16"/>
        <v>6.5881308433292677E-4</v>
      </c>
      <c r="F240">
        <f t="shared" si="19"/>
        <v>3.1278299411711503E-5</v>
      </c>
      <c r="H240">
        <f t="shared" si="17"/>
        <v>10.358709466972021</v>
      </c>
      <c r="I240" s="6">
        <f t="shared" si="15"/>
        <v>237</v>
      </c>
      <c r="K240">
        <f t="shared" si="18"/>
        <v>8.878136883238115E-2</v>
      </c>
    </row>
    <row r="241" spans="1:11" x14ac:dyDescent="0.25">
      <c r="A241" s="3">
        <v>41823</v>
      </c>
      <c r="B241">
        <v>1985.4399410000001</v>
      </c>
      <c r="D241">
        <f t="shared" si="16"/>
        <v>5.4795079698360255E-3</v>
      </c>
      <c r="F241">
        <f t="shared" si="19"/>
        <v>2.8076132949047272E-5</v>
      </c>
      <c r="H241">
        <f t="shared" si="17"/>
        <v>9.4111767767985395</v>
      </c>
      <c r="I241" s="6">
        <f t="shared" si="15"/>
        <v>238</v>
      </c>
      <c r="K241">
        <f t="shared" si="18"/>
        <v>8.4114121900902658E-2</v>
      </c>
    </row>
    <row r="242" spans="1:11" x14ac:dyDescent="0.25">
      <c r="A242" s="3">
        <v>41827</v>
      </c>
      <c r="B242">
        <v>1977.650024</v>
      </c>
      <c r="D242">
        <f t="shared" si="16"/>
        <v>-3.9235218548472122E-3</v>
      </c>
      <c r="F242">
        <f t="shared" si="19"/>
        <v>3.1016269804259747E-5</v>
      </c>
      <c r="H242">
        <f t="shared" si="17"/>
        <v>9.8846777329164492</v>
      </c>
      <c r="I242" s="6">
        <f t="shared" si="15"/>
        <v>239</v>
      </c>
      <c r="K242">
        <f t="shared" si="18"/>
        <v>8.8408709925399634E-2</v>
      </c>
    </row>
    <row r="243" spans="1:11" x14ac:dyDescent="0.25">
      <c r="A243" s="3">
        <v>41828</v>
      </c>
      <c r="B243">
        <v>1963.709961</v>
      </c>
      <c r="D243">
        <f t="shared" si="16"/>
        <v>-7.0488017752528337E-3</v>
      </c>
      <c r="F243">
        <f t="shared" si="19"/>
        <v>3.0564376654150876E-5</v>
      </c>
      <c r="H243">
        <f t="shared" si="17"/>
        <v>8.7700702920857001</v>
      </c>
      <c r="I243" s="6">
        <f t="shared" si="15"/>
        <v>240</v>
      </c>
      <c r="K243">
        <f t="shared" si="18"/>
        <v>8.7762309204156772E-2</v>
      </c>
    </row>
    <row r="244" spans="1:11" x14ac:dyDescent="0.25">
      <c r="A244" s="3">
        <v>41829</v>
      </c>
      <c r="B244">
        <v>1972.829956</v>
      </c>
      <c r="D244">
        <f t="shared" si="16"/>
        <v>4.6442678303448386E-3</v>
      </c>
      <c r="F244">
        <f t="shared" si="19"/>
        <v>3.6377797123847467E-5</v>
      </c>
      <c r="H244">
        <f t="shared" si="17"/>
        <v>9.6286291838703626</v>
      </c>
      <c r="I244" s="6">
        <f t="shared" si="15"/>
        <v>241</v>
      </c>
      <c r="K244">
        <f t="shared" si="18"/>
        <v>9.5745521436825243E-2</v>
      </c>
    </row>
    <row r="245" spans="1:11" x14ac:dyDescent="0.25">
      <c r="A245" s="3">
        <v>41830</v>
      </c>
      <c r="B245">
        <v>1964.6800539999999</v>
      </c>
      <c r="D245">
        <f t="shared" si="16"/>
        <v>-4.1310716999271432E-3</v>
      </c>
      <c r="F245">
        <f t="shared" si="19"/>
        <v>3.5630006306346649E-5</v>
      </c>
      <c r="H245">
        <f t="shared" si="17"/>
        <v>9.7633510185450856</v>
      </c>
      <c r="I245" s="6">
        <f t="shared" si="15"/>
        <v>242</v>
      </c>
      <c r="K245">
        <f t="shared" si="18"/>
        <v>9.475632743621587E-2</v>
      </c>
    </row>
    <row r="246" spans="1:11" x14ac:dyDescent="0.25">
      <c r="A246" s="3">
        <v>41831</v>
      </c>
      <c r="B246">
        <v>1967.5699460000001</v>
      </c>
      <c r="D246">
        <f t="shared" si="16"/>
        <v>1.4709224507656886E-3</v>
      </c>
      <c r="F246">
        <f t="shared" si="19"/>
        <v>3.427058938324476E-5</v>
      </c>
      <c r="H246">
        <f t="shared" si="17"/>
        <v>10.218089798247068</v>
      </c>
      <c r="I246" s="6">
        <f t="shared" si="15"/>
        <v>243</v>
      </c>
      <c r="K246">
        <f t="shared" si="18"/>
        <v>9.2931095573966407E-2</v>
      </c>
    </row>
    <row r="247" spans="1:11" x14ac:dyDescent="0.25">
      <c r="A247" s="3">
        <v>41834</v>
      </c>
      <c r="B247">
        <v>1977.099976</v>
      </c>
      <c r="D247">
        <f t="shared" si="16"/>
        <v>4.8435533483188794E-3</v>
      </c>
      <c r="F247">
        <f t="shared" si="19"/>
        <v>3.0595524785746937E-5</v>
      </c>
      <c r="H247">
        <f t="shared" si="17"/>
        <v>9.6278777059586389</v>
      </c>
      <c r="I247" s="6">
        <f t="shared" si="15"/>
        <v>244</v>
      </c>
      <c r="K247">
        <f t="shared" si="18"/>
        <v>8.7807017065882773E-2</v>
      </c>
    </row>
    <row r="248" spans="1:11" x14ac:dyDescent="0.25">
      <c r="A248" s="3">
        <v>41835</v>
      </c>
      <c r="B248">
        <v>1973.280029</v>
      </c>
      <c r="D248">
        <f t="shared" si="16"/>
        <v>-1.932096022644409E-3</v>
      </c>
      <c r="F248">
        <f t="shared" si="19"/>
        <v>3.1699621081547306E-5</v>
      </c>
      <c r="H248">
        <f t="shared" si="17"/>
        <v>10.241444326859977</v>
      </c>
      <c r="I248" s="6">
        <f t="shared" si="15"/>
        <v>245</v>
      </c>
      <c r="K248">
        <f t="shared" si="18"/>
        <v>8.9377315424832043E-2</v>
      </c>
    </row>
    <row r="249" spans="1:11" x14ac:dyDescent="0.25">
      <c r="A249" s="3">
        <v>41836</v>
      </c>
      <c r="B249">
        <v>1981.5699460000001</v>
      </c>
      <c r="D249">
        <f t="shared" si="16"/>
        <v>4.2010849337998646E-3</v>
      </c>
      <c r="F249">
        <f t="shared" si="19"/>
        <v>2.8978583002645928E-5</v>
      </c>
      <c r="H249">
        <f t="shared" si="17"/>
        <v>9.8399135721761475</v>
      </c>
      <c r="I249" s="6">
        <f t="shared" si="15"/>
        <v>246</v>
      </c>
      <c r="K249">
        <f t="shared" si="18"/>
        <v>8.5455268513221425E-2</v>
      </c>
    </row>
    <row r="250" spans="1:11" x14ac:dyDescent="0.25">
      <c r="A250" s="3">
        <v>41837</v>
      </c>
      <c r="B250">
        <v>1958.119995</v>
      </c>
      <c r="D250">
        <f t="shared" si="16"/>
        <v>-1.1834026372541712E-2</v>
      </c>
      <c r="F250">
        <f t="shared" si="19"/>
        <v>2.9464101307046541E-5</v>
      </c>
      <c r="H250">
        <f t="shared" si="17"/>
        <v>5.6792935925060002</v>
      </c>
      <c r="I250" s="6">
        <f t="shared" si="15"/>
        <v>247</v>
      </c>
      <c r="K250">
        <f t="shared" si="18"/>
        <v>8.6168170047737053E-2</v>
      </c>
    </row>
    <row r="251" spans="1:11" x14ac:dyDescent="0.25">
      <c r="A251" s="3">
        <v>41838</v>
      </c>
      <c r="B251">
        <v>1978.219971</v>
      </c>
      <c r="D251">
        <f t="shared" si="16"/>
        <v>1.0264935780914678E-2</v>
      </c>
      <c r="F251">
        <f t="shared" si="19"/>
        <v>5.1762998651975022E-5</v>
      </c>
      <c r="H251">
        <f t="shared" si="17"/>
        <v>7.8332321448858053</v>
      </c>
      <c r="I251" s="6">
        <f t="shared" si="15"/>
        <v>248</v>
      </c>
      <c r="K251">
        <f t="shared" si="18"/>
        <v>0.11421153908558324</v>
      </c>
    </row>
    <row r="252" spans="1:11" x14ac:dyDescent="0.25">
      <c r="A252" s="3">
        <v>41841</v>
      </c>
      <c r="B252">
        <v>1973.630005</v>
      </c>
      <c r="D252">
        <f t="shared" si="16"/>
        <v>-2.3202505622667196E-3</v>
      </c>
      <c r="F252">
        <f t="shared" si="19"/>
        <v>6.2011475968451623E-5</v>
      </c>
      <c r="H252">
        <f t="shared" si="17"/>
        <v>9.6013755070277718</v>
      </c>
      <c r="I252" s="6">
        <f t="shared" si="15"/>
        <v>249</v>
      </c>
      <c r="K252">
        <f t="shared" si="18"/>
        <v>0.12500756754712816</v>
      </c>
    </row>
    <row r="253" spans="1:11" x14ac:dyDescent="0.25">
      <c r="A253" s="3">
        <v>41842</v>
      </c>
      <c r="B253">
        <v>1983.530029</v>
      </c>
      <c r="D253">
        <f t="shared" si="16"/>
        <v>5.0161499242103542E-3</v>
      </c>
      <c r="F253">
        <f t="shared" si="19"/>
        <v>5.1655140064514016E-5</v>
      </c>
      <c r="H253">
        <f t="shared" si="17"/>
        <v>9.383810370305067</v>
      </c>
      <c r="I253" s="6">
        <f t="shared" si="15"/>
        <v>250</v>
      </c>
      <c r="K253">
        <f t="shared" si="18"/>
        <v>0.11409248571337874</v>
      </c>
    </row>
    <row r="254" spans="1:11" x14ac:dyDescent="0.25">
      <c r="A254" s="3">
        <v>41843</v>
      </c>
      <c r="B254">
        <v>1987.01001</v>
      </c>
      <c r="D254">
        <f t="shared" si="16"/>
        <v>1.7544382737449105E-3</v>
      </c>
      <c r="F254">
        <f t="shared" si="19"/>
        <v>4.7553986557035633E-5</v>
      </c>
      <c r="H254">
        <f t="shared" si="17"/>
        <v>9.8889173703148376</v>
      </c>
      <c r="I254" s="6">
        <f t="shared" si="15"/>
        <v>251</v>
      </c>
      <c r="K254">
        <f t="shared" si="18"/>
        <v>0.10946965155865336</v>
      </c>
    </row>
    <row r="255" spans="1:11" x14ac:dyDescent="0.25">
      <c r="A255" s="3">
        <v>41844</v>
      </c>
      <c r="B255">
        <v>1987.9799800000001</v>
      </c>
      <c r="D255">
        <f t="shared" si="16"/>
        <v>4.8815556797325999E-4</v>
      </c>
      <c r="F255">
        <f t="shared" si="19"/>
        <v>4.0567207730665012E-5</v>
      </c>
      <c r="H255">
        <f t="shared" si="17"/>
        <v>10.10667640849587</v>
      </c>
      <c r="I255" s="6">
        <f t="shared" si="15"/>
        <v>252</v>
      </c>
      <c r="K255">
        <f t="shared" si="18"/>
        <v>0.10110853746409144</v>
      </c>
    </row>
    <row r="256" spans="1:11" x14ac:dyDescent="0.25">
      <c r="A256" s="3">
        <v>41845</v>
      </c>
      <c r="B256">
        <v>1978.339966</v>
      </c>
      <c r="D256">
        <f t="shared" si="16"/>
        <v>-4.8491504426518743E-3</v>
      </c>
      <c r="F256">
        <f t="shared" si="19"/>
        <v>3.4899485920669972E-5</v>
      </c>
      <c r="H256">
        <f t="shared" si="17"/>
        <v>9.5892675022780534</v>
      </c>
      <c r="I256" s="6">
        <f t="shared" si="15"/>
        <v>253</v>
      </c>
      <c r="K256">
        <f t="shared" si="18"/>
        <v>9.3779904307953063E-2</v>
      </c>
    </row>
    <row r="257" spans="1:11" x14ac:dyDescent="0.25">
      <c r="A257" s="3">
        <v>41848</v>
      </c>
      <c r="B257">
        <v>1978.910034</v>
      </c>
      <c r="D257">
        <f t="shared" si="16"/>
        <v>2.8815472052187821E-4</v>
      </c>
      <c r="F257">
        <f t="shared" si="19"/>
        <v>3.4887164389867489E-5</v>
      </c>
      <c r="H257">
        <f t="shared" si="17"/>
        <v>10.261011530438827</v>
      </c>
      <c r="I257" s="6">
        <f t="shared" si="15"/>
        <v>254</v>
      </c>
      <c r="K257">
        <f t="shared" si="18"/>
        <v>9.3763347989748141E-2</v>
      </c>
    </row>
    <row r="258" spans="1:11" x14ac:dyDescent="0.25">
      <c r="A258" s="3">
        <v>41849</v>
      </c>
      <c r="B258">
        <v>1969.9499510000001</v>
      </c>
      <c r="D258">
        <f t="shared" si="16"/>
        <v>-4.5277869362705652E-3</v>
      </c>
      <c r="F258">
        <f t="shared" si="19"/>
        <v>3.0677808688859087E-5</v>
      </c>
      <c r="H258">
        <f t="shared" si="17"/>
        <v>9.7237076804307581</v>
      </c>
      <c r="I258" s="6">
        <f t="shared" si="15"/>
        <v>255</v>
      </c>
      <c r="K258">
        <f t="shared" si="18"/>
        <v>8.792501230931099E-2</v>
      </c>
    </row>
    <row r="259" spans="1:11" x14ac:dyDescent="0.25">
      <c r="A259" s="3">
        <v>41850</v>
      </c>
      <c r="B259">
        <v>1970.0699460000001</v>
      </c>
      <c r="D259">
        <f t="shared" si="16"/>
        <v>6.0912715035782736E-5</v>
      </c>
      <c r="F259">
        <f t="shared" si="19"/>
        <v>3.1229920128946772E-5</v>
      </c>
      <c r="H259">
        <f t="shared" si="17"/>
        <v>10.374015136359105</v>
      </c>
      <c r="I259" s="6">
        <f t="shared" si="15"/>
        <v>256</v>
      </c>
      <c r="K259">
        <f t="shared" si="18"/>
        <v>8.8712681576506219E-2</v>
      </c>
    </row>
    <row r="260" spans="1:11" x14ac:dyDescent="0.25">
      <c r="A260" s="3">
        <v>41851</v>
      </c>
      <c r="B260">
        <v>1930.670044</v>
      </c>
      <c r="D260">
        <f t="shared" si="16"/>
        <v>-1.9999240169110276E-2</v>
      </c>
      <c r="F260">
        <f t="shared" si="19"/>
        <v>2.7963272728998087E-5</v>
      </c>
      <c r="H260">
        <f t="shared" si="17"/>
        <v>-3.8187718257326058</v>
      </c>
      <c r="I260" s="6">
        <f t="shared" ref="I260:I323" si="20">I259+1</f>
        <v>257</v>
      </c>
      <c r="K260">
        <f t="shared" si="18"/>
        <v>8.3944891016115561E-2</v>
      </c>
    </row>
    <row r="261" spans="1:11" x14ac:dyDescent="0.25">
      <c r="A261" s="3">
        <v>41852</v>
      </c>
      <c r="B261">
        <v>1925.150024</v>
      </c>
      <c r="D261">
        <f t="shared" ref="D261:D324" si="21">($B261-$B260)/$B260</f>
        <v>-2.8591213797275511E-3</v>
      </c>
      <c r="F261">
        <f t="shared" si="19"/>
        <v>9.7248836134515671E-5</v>
      </c>
      <c r="H261">
        <f t="shared" ref="H261:H324" si="22">-LN(F261)-D261*D261/F261</f>
        <v>9.1541792101787376</v>
      </c>
      <c r="I261" s="6">
        <f t="shared" si="20"/>
        <v>258</v>
      </c>
      <c r="K261">
        <f t="shared" ref="K261:K324" si="23">SQRT(F261*252)</f>
        <v>0.15654618074516524</v>
      </c>
    </row>
    <row r="262" spans="1:11" x14ac:dyDescent="0.25">
      <c r="A262" s="3">
        <v>41855</v>
      </c>
      <c r="B262">
        <v>1938.98999</v>
      </c>
      <c r="D262">
        <f t="shared" si="21"/>
        <v>7.1890324532962232E-3</v>
      </c>
      <c r="F262">
        <f t="shared" ref="F262:F325" si="24">E$1283+E$1285*D261*D261+E$1284*F261</f>
        <v>7.8172865915234261E-5</v>
      </c>
      <c r="H262">
        <f t="shared" si="22"/>
        <v>8.7954610140500922</v>
      </c>
      <c r="I262" s="6">
        <f t="shared" si="20"/>
        <v>259</v>
      </c>
      <c r="K262">
        <f t="shared" si="23"/>
        <v>0.14035512890749322</v>
      </c>
    </row>
    <row r="263" spans="1:11" x14ac:dyDescent="0.25">
      <c r="A263" s="3">
        <v>41856</v>
      </c>
      <c r="B263">
        <v>1920.209961</v>
      </c>
      <c r="D263">
        <f t="shared" si="21"/>
        <v>-9.6854698048234964E-3</v>
      </c>
      <c r="F263">
        <f t="shared" si="24"/>
        <v>7.1887304512048929E-5</v>
      </c>
      <c r="H263">
        <f t="shared" si="22"/>
        <v>8.2354749673764456</v>
      </c>
      <c r="I263" s="6">
        <f t="shared" si="20"/>
        <v>260</v>
      </c>
      <c r="K263">
        <f t="shared" si="23"/>
        <v>0.1345942076652496</v>
      </c>
    </row>
    <row r="264" spans="1:11" x14ac:dyDescent="0.25">
      <c r="A264" s="3">
        <v>41857</v>
      </c>
      <c r="B264">
        <v>1920.23999</v>
      </c>
      <c r="D264">
        <f t="shared" si="21"/>
        <v>1.5638394034980837E-5</v>
      </c>
      <c r="F264">
        <f t="shared" si="24"/>
        <v>7.4797865879653225E-5</v>
      </c>
      <c r="H264">
        <f t="shared" si="22"/>
        <v>9.5007179348079855</v>
      </c>
      <c r="I264" s="6">
        <f t="shared" si="20"/>
        <v>261</v>
      </c>
      <c r="K264">
        <f t="shared" si="23"/>
        <v>0.13729188687490829</v>
      </c>
    </row>
    <row r="265" spans="1:11" x14ac:dyDescent="0.25">
      <c r="A265" s="3">
        <v>41858</v>
      </c>
      <c r="B265">
        <v>1909.5699460000001</v>
      </c>
      <c r="D265">
        <f t="shared" si="21"/>
        <v>-5.5566200347696966E-3</v>
      </c>
      <c r="F265">
        <f t="shared" si="24"/>
        <v>6.0130929090098132E-5</v>
      </c>
      <c r="H265">
        <f t="shared" si="22"/>
        <v>9.20550627586322</v>
      </c>
      <c r="I265" s="6">
        <f t="shared" si="20"/>
        <v>262</v>
      </c>
      <c r="K265">
        <f t="shared" si="23"/>
        <v>0.12309749847460236</v>
      </c>
    </row>
    <row r="266" spans="1:11" x14ac:dyDescent="0.25">
      <c r="A266" s="3">
        <v>41859</v>
      </c>
      <c r="B266">
        <v>1931.589966</v>
      </c>
      <c r="D266">
        <f t="shared" si="21"/>
        <v>1.1531402683690923E-2</v>
      </c>
      <c r="F266">
        <f t="shared" si="24"/>
        <v>5.4836396585611222E-5</v>
      </c>
      <c r="H266">
        <f t="shared" si="22"/>
        <v>7.3862478463942445</v>
      </c>
      <c r="I266" s="6">
        <f t="shared" si="20"/>
        <v>263</v>
      </c>
      <c r="K266">
        <f t="shared" si="23"/>
        <v>0.11755327277270518</v>
      </c>
    </row>
    <row r="267" spans="1:11" x14ac:dyDescent="0.25">
      <c r="A267" s="3">
        <v>41862</v>
      </c>
      <c r="B267">
        <v>1936.920044</v>
      </c>
      <c r="D267">
        <f t="shared" si="21"/>
        <v>2.759425185375993E-3</v>
      </c>
      <c r="F267">
        <f t="shared" si="24"/>
        <v>6.9229037627594844E-5</v>
      </c>
      <c r="H267">
        <f t="shared" si="22"/>
        <v>9.4681012405255558</v>
      </c>
      <c r="I267" s="6">
        <f t="shared" si="20"/>
        <v>264</v>
      </c>
      <c r="K267">
        <f t="shared" si="23"/>
        <v>0.13208223757248322</v>
      </c>
    </row>
    <row r="268" spans="1:11" x14ac:dyDescent="0.25">
      <c r="A268" s="3">
        <v>41863</v>
      </c>
      <c r="B268">
        <v>1933.75</v>
      </c>
      <c r="D268">
        <f t="shared" si="21"/>
        <v>-1.6366416413624359E-3</v>
      </c>
      <c r="F268">
        <f t="shared" si="24"/>
        <v>5.7384110202625926E-5</v>
      </c>
      <c r="H268">
        <f t="shared" si="22"/>
        <v>9.7190647637901417</v>
      </c>
      <c r="I268" s="6">
        <f t="shared" si="20"/>
        <v>265</v>
      </c>
      <c r="K268">
        <f t="shared" si="23"/>
        <v>0.12025304890547156</v>
      </c>
    </row>
    <row r="269" spans="1:11" x14ac:dyDescent="0.25">
      <c r="A269" s="3">
        <v>41864</v>
      </c>
      <c r="B269">
        <v>1946.719971</v>
      </c>
      <c r="D269">
        <f t="shared" si="21"/>
        <v>6.707160180995468E-3</v>
      </c>
      <c r="F269">
        <f t="shared" si="24"/>
        <v>4.7753647150938566E-5</v>
      </c>
      <c r="H269">
        <f t="shared" si="22"/>
        <v>9.0074119322622881</v>
      </c>
      <c r="I269" s="6">
        <f t="shared" si="20"/>
        <v>266</v>
      </c>
      <c r="K269">
        <f t="shared" si="23"/>
        <v>0.10969922097278777</v>
      </c>
    </row>
    <row r="270" spans="1:11" x14ac:dyDescent="0.25">
      <c r="A270" s="3">
        <v>41865</v>
      </c>
      <c r="B270">
        <v>1955.1800539999999</v>
      </c>
      <c r="D270">
        <f t="shared" si="21"/>
        <v>4.3458140492872877E-3</v>
      </c>
      <c r="F270">
        <f t="shared" si="24"/>
        <v>4.8227002444764156E-5</v>
      </c>
      <c r="H270">
        <f t="shared" si="22"/>
        <v>9.5479830669803825</v>
      </c>
      <c r="I270" s="6">
        <f t="shared" si="20"/>
        <v>267</v>
      </c>
      <c r="K270">
        <f t="shared" si="23"/>
        <v>0.110241573900596</v>
      </c>
    </row>
    <row r="271" spans="1:11" x14ac:dyDescent="0.25">
      <c r="A271" s="3">
        <v>41866</v>
      </c>
      <c r="B271">
        <v>1955.0600589999999</v>
      </c>
      <c r="D271">
        <f t="shared" si="21"/>
        <v>-6.1372864230343249E-5</v>
      </c>
      <c r="F271">
        <f t="shared" si="24"/>
        <v>4.3897861655678987E-5</v>
      </c>
      <c r="H271">
        <f t="shared" si="22"/>
        <v>10.033559144135047</v>
      </c>
      <c r="I271" s="6">
        <f t="shared" si="20"/>
        <v>268</v>
      </c>
      <c r="K271">
        <f t="shared" si="23"/>
        <v>0.10517728432143086</v>
      </c>
    </row>
    <row r="272" spans="1:11" x14ac:dyDescent="0.25">
      <c r="A272" s="3">
        <v>41869</v>
      </c>
      <c r="B272">
        <v>1971.73999</v>
      </c>
      <c r="D272">
        <f t="shared" si="21"/>
        <v>8.5316719162744272E-3</v>
      </c>
      <c r="F272">
        <f t="shared" si="24"/>
        <v>3.7316623972899886E-5</v>
      </c>
      <c r="H272">
        <f t="shared" si="22"/>
        <v>8.2454818585358982</v>
      </c>
      <c r="I272" s="6">
        <f t="shared" si="20"/>
        <v>269</v>
      </c>
      <c r="K272">
        <f t="shared" si="23"/>
        <v>9.6973136698627893E-2</v>
      </c>
    </row>
    <row r="273" spans="1:11" x14ac:dyDescent="0.25">
      <c r="A273" s="3">
        <v>41870</v>
      </c>
      <c r="B273">
        <v>1981.599976</v>
      </c>
      <c r="D273">
        <f t="shared" si="21"/>
        <v>5.0006522411709742E-3</v>
      </c>
      <c r="F273">
        <f t="shared" si="24"/>
        <v>4.5504868457211584E-5</v>
      </c>
      <c r="H273">
        <f t="shared" si="22"/>
        <v>9.4481561299033032</v>
      </c>
      <c r="I273" s="6">
        <f t="shared" si="20"/>
        <v>270</v>
      </c>
      <c r="K273">
        <f t="shared" si="23"/>
        <v>0.10708513833028989</v>
      </c>
    </row>
    <row r="274" spans="1:11" x14ac:dyDescent="0.25">
      <c r="A274" s="3">
        <v>41871</v>
      </c>
      <c r="B274">
        <v>1986.51001</v>
      </c>
      <c r="D274">
        <f t="shared" si="21"/>
        <v>2.4778129084918783E-3</v>
      </c>
      <c r="F274">
        <f t="shared" si="24"/>
        <v>4.2985122096423808E-5</v>
      </c>
      <c r="H274">
        <f t="shared" si="22"/>
        <v>9.911826690187107</v>
      </c>
      <c r="I274" s="6">
        <f t="shared" si="20"/>
        <v>271</v>
      </c>
      <c r="K274">
        <f t="shared" si="23"/>
        <v>0.10407809936916988</v>
      </c>
    </row>
    <row r="275" spans="1:11" x14ac:dyDescent="0.25">
      <c r="A275" s="3">
        <v>41872</v>
      </c>
      <c r="B275">
        <v>1992.369995</v>
      </c>
      <c r="D275">
        <f t="shared" si="21"/>
        <v>2.9498894898596817E-3</v>
      </c>
      <c r="F275">
        <f t="shared" si="24"/>
        <v>3.7742600699239305E-5</v>
      </c>
      <c r="H275">
        <f t="shared" si="22"/>
        <v>9.9541633884337788</v>
      </c>
      <c r="I275" s="6">
        <f t="shared" si="20"/>
        <v>272</v>
      </c>
      <c r="K275">
        <f t="shared" si="23"/>
        <v>9.752504999336481E-2</v>
      </c>
    </row>
    <row r="276" spans="1:11" x14ac:dyDescent="0.25">
      <c r="A276" s="3">
        <v>41873</v>
      </c>
      <c r="B276">
        <v>1988.400024</v>
      </c>
      <c r="D276">
        <f t="shared" si="21"/>
        <v>-1.9925872252457739E-3</v>
      </c>
      <c r="F276">
        <f t="shared" si="24"/>
        <v>3.4331112615297757E-5</v>
      </c>
      <c r="H276">
        <f t="shared" si="22"/>
        <v>10.163808230623539</v>
      </c>
      <c r="I276" s="6">
        <f t="shared" si="20"/>
        <v>273</v>
      </c>
      <c r="K276">
        <f t="shared" si="23"/>
        <v>9.3013119392132179E-2</v>
      </c>
    </row>
    <row r="277" spans="1:11" x14ac:dyDescent="0.25">
      <c r="A277" s="3">
        <v>41876</v>
      </c>
      <c r="B277">
        <v>1997.920044</v>
      </c>
      <c r="D277">
        <f t="shared" si="21"/>
        <v>4.7877790611010025E-3</v>
      </c>
      <c r="F277">
        <f t="shared" si="24"/>
        <v>3.0964095488180158E-5</v>
      </c>
      <c r="H277">
        <f t="shared" si="22"/>
        <v>9.6423787324018129</v>
      </c>
      <c r="I277" s="6">
        <f t="shared" si="20"/>
        <v>274</v>
      </c>
      <c r="K277">
        <f t="shared" si="23"/>
        <v>8.833431984807151E-2</v>
      </c>
    </row>
    <row r="278" spans="1:11" x14ac:dyDescent="0.25">
      <c r="A278" s="3">
        <v>41877</v>
      </c>
      <c r="B278">
        <v>2000.0200199999999</v>
      </c>
      <c r="D278">
        <f t="shared" si="21"/>
        <v>1.051081101221471E-3</v>
      </c>
      <c r="F278">
        <f t="shared" si="24"/>
        <v>3.1875459814613091E-5</v>
      </c>
      <c r="H278">
        <f t="shared" si="22"/>
        <v>10.319015131554609</v>
      </c>
      <c r="I278" s="6">
        <f t="shared" si="20"/>
        <v>275</v>
      </c>
      <c r="K278">
        <f t="shared" si="23"/>
        <v>8.9624861914998216E-2</v>
      </c>
    </row>
    <row r="279" spans="1:11" x14ac:dyDescent="0.25">
      <c r="A279" s="3">
        <v>41878</v>
      </c>
      <c r="B279">
        <v>2000.119995</v>
      </c>
      <c r="D279">
        <f t="shared" si="21"/>
        <v>4.9986999630176634E-5</v>
      </c>
      <c r="F279">
        <f t="shared" si="24"/>
        <v>2.8637280358294747E-5</v>
      </c>
      <c r="H279">
        <f t="shared" si="22"/>
        <v>10.460713926535634</v>
      </c>
      <c r="I279" s="6">
        <f t="shared" si="20"/>
        <v>276</v>
      </c>
      <c r="K279">
        <f t="shared" si="23"/>
        <v>8.4950542377846397E-2</v>
      </c>
    </row>
    <row r="280" spans="1:11" x14ac:dyDescent="0.25">
      <c r="A280" s="3">
        <v>41879</v>
      </c>
      <c r="B280">
        <v>1996.73999</v>
      </c>
      <c r="D280">
        <f t="shared" si="21"/>
        <v>-1.6899011101581347E-3</v>
      </c>
      <c r="F280">
        <f t="shared" si="24"/>
        <v>2.6048786803470319E-5</v>
      </c>
      <c r="H280">
        <f t="shared" si="22"/>
        <v>10.445907932114078</v>
      </c>
      <c r="I280" s="6">
        <f t="shared" si="20"/>
        <v>277</v>
      </c>
      <c r="K280">
        <f t="shared" si="23"/>
        <v>8.1020332475709583E-2</v>
      </c>
    </row>
    <row r="281" spans="1:11" x14ac:dyDescent="0.25">
      <c r="A281" s="3">
        <v>41880</v>
      </c>
      <c r="B281">
        <v>2003.369995</v>
      </c>
      <c r="D281">
        <f t="shared" si="21"/>
        <v>3.3204147927141893E-3</v>
      </c>
      <c r="F281">
        <f t="shared" si="24"/>
        <v>2.4649053206137495E-5</v>
      </c>
      <c r="H281">
        <f t="shared" si="22"/>
        <v>10.163486960906681</v>
      </c>
      <c r="I281" s="6">
        <f t="shared" si="20"/>
        <v>278</v>
      </c>
      <c r="K281">
        <f t="shared" si="23"/>
        <v>7.8813459560830398E-2</v>
      </c>
    </row>
    <row r="282" spans="1:11" x14ac:dyDescent="0.25">
      <c r="A282" s="3">
        <v>41884</v>
      </c>
      <c r="B282">
        <v>2002.280029</v>
      </c>
      <c r="D282">
        <f t="shared" si="21"/>
        <v>-5.4406624972937363E-4</v>
      </c>
      <c r="F282">
        <f t="shared" si="24"/>
        <v>2.5079999981659552E-5</v>
      </c>
      <c r="H282">
        <f t="shared" si="22"/>
        <v>10.581637287735017</v>
      </c>
      <c r="I282" s="6">
        <f t="shared" si="20"/>
        <v>279</v>
      </c>
      <c r="K282">
        <f t="shared" si="23"/>
        <v>7.949943393118096E-2</v>
      </c>
    </row>
    <row r="283" spans="1:11" x14ac:dyDescent="0.25">
      <c r="A283" s="3">
        <v>41885</v>
      </c>
      <c r="B283">
        <v>2000.719971</v>
      </c>
      <c r="D283">
        <f t="shared" si="21"/>
        <v>-7.7914076822669363E-4</v>
      </c>
      <c r="F283">
        <f t="shared" si="24"/>
        <v>2.3474892432427243E-5</v>
      </c>
      <c r="H283">
        <f t="shared" si="22"/>
        <v>10.633719131353894</v>
      </c>
      <c r="I283" s="6">
        <f t="shared" si="20"/>
        <v>280</v>
      </c>
      <c r="K283">
        <f t="shared" si="23"/>
        <v>7.6913411658641601E-2</v>
      </c>
    </row>
    <row r="284" spans="1:11" x14ac:dyDescent="0.25">
      <c r="A284" s="3">
        <v>41886</v>
      </c>
      <c r="B284">
        <v>1997.650024</v>
      </c>
      <c r="D284">
        <f t="shared" si="21"/>
        <v>-1.5344211306420534E-3</v>
      </c>
      <c r="F284">
        <f t="shared" si="24"/>
        <v>2.2345524427748071E-5</v>
      </c>
      <c r="H284">
        <f t="shared" si="22"/>
        <v>10.603518968143502</v>
      </c>
      <c r="I284" s="6">
        <f t="shared" si="20"/>
        <v>281</v>
      </c>
      <c r="K284">
        <f t="shared" si="23"/>
        <v>7.5040470119746142E-2</v>
      </c>
    </row>
    <row r="285" spans="1:11" x14ac:dyDescent="0.25">
      <c r="A285" s="3">
        <v>41887</v>
      </c>
      <c r="B285">
        <v>2007.709961</v>
      </c>
      <c r="D285">
        <f t="shared" si="21"/>
        <v>5.0358856051554253E-3</v>
      </c>
      <c r="F285">
        <f t="shared" si="24"/>
        <v>2.182489353498921E-5</v>
      </c>
      <c r="H285">
        <f t="shared" si="22"/>
        <v>9.5704768583729507</v>
      </c>
      <c r="I285" s="6">
        <f t="shared" si="20"/>
        <v>282</v>
      </c>
      <c r="K285">
        <f t="shared" si="23"/>
        <v>7.4161129783851601E-2</v>
      </c>
    </row>
    <row r="286" spans="1:11" x14ac:dyDescent="0.25">
      <c r="A286" s="3">
        <v>41890</v>
      </c>
      <c r="B286">
        <v>2001.540039</v>
      </c>
      <c r="D286">
        <f t="shared" si="21"/>
        <v>-3.0731142046667576E-3</v>
      </c>
      <c r="F286">
        <f t="shared" si="24"/>
        <v>2.5564464918742171E-5</v>
      </c>
      <c r="H286">
        <f t="shared" si="22"/>
        <v>10.204887014043427</v>
      </c>
      <c r="I286" s="6">
        <f t="shared" si="20"/>
        <v>283</v>
      </c>
      <c r="K286">
        <f t="shared" si="23"/>
        <v>8.0263597972698844E-2</v>
      </c>
    </row>
    <row r="287" spans="1:11" x14ac:dyDescent="0.25">
      <c r="A287" s="3">
        <v>41891</v>
      </c>
      <c r="B287">
        <v>1988.4399410000001</v>
      </c>
      <c r="D287">
        <f t="shared" si="21"/>
        <v>-6.5450092152765016E-3</v>
      </c>
      <c r="F287">
        <f t="shared" si="24"/>
        <v>2.5472461198317064E-5</v>
      </c>
      <c r="H287">
        <f t="shared" si="22"/>
        <v>8.8962084169958615</v>
      </c>
      <c r="I287" s="6">
        <f t="shared" si="20"/>
        <v>284</v>
      </c>
      <c r="K287">
        <f t="shared" si="23"/>
        <v>8.0119037824826003E-2</v>
      </c>
    </row>
    <row r="288" spans="1:11" x14ac:dyDescent="0.25">
      <c r="A288" s="3">
        <v>41892</v>
      </c>
      <c r="B288">
        <v>1995.6899410000001</v>
      </c>
      <c r="D288">
        <f t="shared" si="21"/>
        <v>3.6460744176934632E-3</v>
      </c>
      <c r="F288">
        <f t="shared" si="24"/>
        <v>3.1390546607284327E-5</v>
      </c>
      <c r="H288">
        <f t="shared" si="22"/>
        <v>9.9455049789435499</v>
      </c>
      <c r="I288" s="6">
        <f t="shared" si="20"/>
        <v>285</v>
      </c>
      <c r="K288">
        <f t="shared" si="23"/>
        <v>8.8940529259925419E-2</v>
      </c>
    </row>
    <row r="289" spans="1:11" x14ac:dyDescent="0.25">
      <c r="A289" s="3">
        <v>41893</v>
      </c>
      <c r="B289">
        <v>1997.4499510000001</v>
      </c>
      <c r="D289">
        <f t="shared" si="21"/>
        <v>8.8190553243860123E-4</v>
      </c>
      <c r="F289">
        <f t="shared" si="24"/>
        <v>3.0464249464576683E-5</v>
      </c>
      <c r="H289">
        <f t="shared" si="22"/>
        <v>10.373426543826536</v>
      </c>
      <c r="I289" s="6">
        <f t="shared" si="20"/>
        <v>286</v>
      </c>
      <c r="K289">
        <f t="shared" si="23"/>
        <v>8.7618439070057189E-2</v>
      </c>
    </row>
    <row r="290" spans="1:11" x14ac:dyDescent="0.25">
      <c r="A290" s="3">
        <v>41894</v>
      </c>
      <c r="B290">
        <v>1985.540039</v>
      </c>
      <c r="D290">
        <f t="shared" si="21"/>
        <v>-5.962558408052987E-3</v>
      </c>
      <c r="F290">
        <f t="shared" si="24"/>
        <v>2.7536696704225848E-5</v>
      </c>
      <c r="H290">
        <f t="shared" si="22"/>
        <v>9.2089101315635631</v>
      </c>
      <c r="I290" s="6">
        <f t="shared" si="20"/>
        <v>287</v>
      </c>
      <c r="K290">
        <f t="shared" si="23"/>
        <v>8.3302146247650269E-2</v>
      </c>
    </row>
    <row r="291" spans="1:11" x14ac:dyDescent="0.25">
      <c r="A291" s="3">
        <v>41897</v>
      </c>
      <c r="B291">
        <v>1984.130005</v>
      </c>
      <c r="D291">
        <f t="shared" si="21"/>
        <v>-7.1015138063403017E-4</v>
      </c>
      <c r="F291">
        <f t="shared" si="24"/>
        <v>3.1608759993301723E-5</v>
      </c>
      <c r="H291">
        <f t="shared" si="22"/>
        <v>10.346121348832808</v>
      </c>
      <c r="I291" s="6">
        <f t="shared" si="20"/>
        <v>288</v>
      </c>
      <c r="K291">
        <f t="shared" si="23"/>
        <v>8.9249131751026209E-2</v>
      </c>
    </row>
    <row r="292" spans="1:11" x14ac:dyDescent="0.25">
      <c r="A292" s="3">
        <v>41898</v>
      </c>
      <c r="B292">
        <v>1998.9799800000001</v>
      </c>
      <c r="D292">
        <f t="shared" si="21"/>
        <v>7.4843760048878888E-3</v>
      </c>
      <c r="F292">
        <f t="shared" si="24"/>
        <v>2.8332726022769149E-5</v>
      </c>
      <c r="H292">
        <f t="shared" si="22"/>
        <v>8.4944194408546903</v>
      </c>
      <c r="I292" s="6">
        <f t="shared" si="20"/>
        <v>289</v>
      </c>
      <c r="K292">
        <f t="shared" si="23"/>
        <v>8.449761510088806E-2</v>
      </c>
    </row>
    <row r="293" spans="1:11" x14ac:dyDescent="0.25">
      <c r="A293" s="3">
        <v>41899</v>
      </c>
      <c r="B293">
        <v>2001.5699460000001</v>
      </c>
      <c r="D293">
        <f t="shared" si="21"/>
        <v>1.2956437912899977E-3</v>
      </c>
      <c r="F293">
        <f t="shared" si="24"/>
        <v>3.5864822984297824E-5</v>
      </c>
      <c r="H293">
        <f t="shared" si="22"/>
        <v>10.188947494450684</v>
      </c>
      <c r="I293" s="6">
        <f t="shared" si="20"/>
        <v>290</v>
      </c>
      <c r="K293">
        <f t="shared" si="23"/>
        <v>9.5068056633356351E-2</v>
      </c>
    </row>
    <row r="294" spans="1:11" x14ac:dyDescent="0.25">
      <c r="A294" s="3">
        <v>41900</v>
      </c>
      <c r="B294">
        <v>2011.3599850000001</v>
      </c>
      <c r="D294">
        <f t="shared" si="21"/>
        <v>4.8911800557181117E-3</v>
      </c>
      <c r="F294">
        <f t="shared" si="24"/>
        <v>3.1685696678236042E-5</v>
      </c>
      <c r="H294">
        <f t="shared" si="22"/>
        <v>9.6046154789519029</v>
      </c>
      <c r="I294" s="6">
        <f t="shared" si="20"/>
        <v>291</v>
      </c>
      <c r="K294">
        <f t="shared" si="23"/>
        <v>8.9357683289773587E-2</v>
      </c>
    </row>
    <row r="295" spans="1:11" x14ac:dyDescent="0.25">
      <c r="A295" s="3">
        <v>41901</v>
      </c>
      <c r="B295">
        <v>2010.400024</v>
      </c>
      <c r="D295">
        <f t="shared" si="21"/>
        <v>-4.77269612182337E-4</v>
      </c>
      <c r="F295">
        <f t="shared" si="24"/>
        <v>3.2587657056417607E-5</v>
      </c>
      <c r="H295">
        <f t="shared" si="22"/>
        <v>10.324587003378705</v>
      </c>
      <c r="I295" s="6">
        <f t="shared" si="20"/>
        <v>292</v>
      </c>
      <c r="K295">
        <f t="shared" si="23"/>
        <v>9.0620580323772126E-2</v>
      </c>
    </row>
    <row r="296" spans="1:11" x14ac:dyDescent="0.25">
      <c r="A296" s="3">
        <v>41904</v>
      </c>
      <c r="B296">
        <v>1994.290039</v>
      </c>
      <c r="D296">
        <f t="shared" si="21"/>
        <v>-8.0133231235974406E-3</v>
      </c>
      <c r="F296">
        <f t="shared" si="24"/>
        <v>2.9005921826643862E-5</v>
      </c>
      <c r="H296">
        <f t="shared" si="22"/>
        <v>8.2342092466758494</v>
      </c>
      <c r="I296" s="6">
        <f t="shared" si="20"/>
        <v>293</v>
      </c>
      <c r="K296">
        <f t="shared" si="23"/>
        <v>8.5495568892862819E-2</v>
      </c>
    </row>
    <row r="297" spans="1:11" x14ac:dyDescent="0.25">
      <c r="A297" s="3">
        <v>41905</v>
      </c>
      <c r="B297">
        <v>1982.7700199999999</v>
      </c>
      <c r="D297">
        <f t="shared" si="21"/>
        <v>-5.7765012985656538E-3</v>
      </c>
      <c r="F297">
        <f t="shared" si="24"/>
        <v>3.7831344342987403E-5</v>
      </c>
      <c r="H297">
        <f t="shared" si="22"/>
        <v>9.3003535109324176</v>
      </c>
      <c r="I297" s="6">
        <f t="shared" si="20"/>
        <v>294</v>
      </c>
      <c r="K297">
        <f t="shared" si="23"/>
        <v>9.7639637312071301E-2</v>
      </c>
    </row>
    <row r="298" spans="1:11" x14ac:dyDescent="0.25">
      <c r="A298" s="3">
        <v>41906</v>
      </c>
      <c r="B298">
        <v>1998.3000489999999</v>
      </c>
      <c r="D298">
        <f t="shared" si="21"/>
        <v>7.8324913345220008E-3</v>
      </c>
      <c r="F298">
        <f t="shared" si="24"/>
        <v>3.8818259945393166E-5</v>
      </c>
      <c r="H298">
        <f t="shared" si="22"/>
        <v>8.5762315908996403</v>
      </c>
      <c r="I298" s="6">
        <f t="shared" si="20"/>
        <v>295</v>
      </c>
      <c r="K298">
        <f t="shared" si="23"/>
        <v>9.8905012543546431E-2</v>
      </c>
    </row>
    <row r="299" spans="1:11" x14ac:dyDescent="0.25">
      <c r="A299" s="3">
        <v>41907</v>
      </c>
      <c r="B299">
        <v>1965.98999</v>
      </c>
      <c r="D299">
        <f t="shared" si="21"/>
        <v>-1.616877256054149E-2</v>
      </c>
      <c r="F299">
        <f t="shared" si="24"/>
        <v>4.4562604714148952E-5</v>
      </c>
      <c r="H299">
        <f t="shared" si="22"/>
        <v>4.1520552451097048</v>
      </c>
      <c r="I299" s="6">
        <f t="shared" si="20"/>
        <v>296</v>
      </c>
      <c r="K299">
        <f t="shared" si="23"/>
        <v>0.10597063927317574</v>
      </c>
    </row>
    <row r="300" spans="1:11" x14ac:dyDescent="0.25">
      <c r="A300" s="3">
        <v>41908</v>
      </c>
      <c r="B300">
        <v>1982.849976</v>
      </c>
      <c r="D300">
        <f t="shared" si="21"/>
        <v>8.5758249460873067E-3</v>
      </c>
      <c r="F300">
        <f t="shared" si="24"/>
        <v>8.4670296251390919E-5</v>
      </c>
      <c r="H300">
        <f t="shared" si="22"/>
        <v>8.5081438904528977</v>
      </c>
      <c r="I300" s="6">
        <f t="shared" si="20"/>
        <v>297</v>
      </c>
      <c r="K300">
        <f t="shared" si="23"/>
        <v>0.14607160797140048</v>
      </c>
    </row>
    <row r="301" spans="1:11" x14ac:dyDescent="0.25">
      <c r="A301" s="3">
        <v>41911</v>
      </c>
      <c r="B301">
        <v>1977.8000489999999</v>
      </c>
      <c r="D301">
        <f t="shared" si="21"/>
        <v>-2.5468023608055486E-3</v>
      </c>
      <c r="F301">
        <f t="shared" si="24"/>
        <v>8.0603730163101545E-5</v>
      </c>
      <c r="H301">
        <f t="shared" si="22"/>
        <v>9.3454953802303748</v>
      </c>
      <c r="I301" s="6">
        <f t="shared" si="20"/>
        <v>298</v>
      </c>
      <c r="K301">
        <f t="shared" si="23"/>
        <v>0.14252066517211318</v>
      </c>
    </row>
    <row r="302" spans="1:11" x14ac:dyDescent="0.25">
      <c r="A302" s="3">
        <v>41912</v>
      </c>
      <c r="B302">
        <v>1972.290039</v>
      </c>
      <c r="D302">
        <f t="shared" si="21"/>
        <v>-2.7859287407672453E-3</v>
      </c>
      <c r="F302">
        <f t="shared" si="24"/>
        <v>6.5580339890688693E-5</v>
      </c>
      <c r="H302">
        <f t="shared" si="22"/>
        <v>9.5138851263990158</v>
      </c>
      <c r="I302" s="6">
        <f t="shared" si="20"/>
        <v>299</v>
      </c>
      <c r="K302">
        <f t="shared" si="23"/>
        <v>0.12855444625703755</v>
      </c>
    </row>
    <row r="303" spans="1:11" x14ac:dyDescent="0.25">
      <c r="A303" s="3">
        <v>41913</v>
      </c>
      <c r="B303">
        <v>1946.160034</v>
      </c>
      <c r="D303">
        <f t="shared" si="21"/>
        <v>-1.3248561055071061E-2</v>
      </c>
      <c r="F303">
        <f t="shared" si="24"/>
        <v>5.4716449848675829E-5</v>
      </c>
      <c r="H303">
        <f t="shared" si="22"/>
        <v>6.6054558413105493</v>
      </c>
      <c r="I303" s="6">
        <f t="shared" si="20"/>
        <v>300</v>
      </c>
      <c r="K303">
        <f t="shared" si="23"/>
        <v>0.11742463694585693</v>
      </c>
    </row>
    <row r="304" spans="1:11" x14ac:dyDescent="0.25">
      <c r="A304" s="3">
        <v>41914</v>
      </c>
      <c r="B304">
        <v>1946.170044</v>
      </c>
      <c r="D304">
        <f t="shared" si="21"/>
        <v>5.1434619070826407E-6</v>
      </c>
      <c r="F304">
        <f t="shared" si="24"/>
        <v>7.6768146578893941E-5</v>
      </c>
      <c r="H304">
        <f t="shared" si="22"/>
        <v>9.4747204173222066</v>
      </c>
      <c r="I304" s="6">
        <f t="shared" si="20"/>
        <v>301</v>
      </c>
      <c r="K304">
        <f t="shared" si="23"/>
        <v>0.13908836377598693</v>
      </c>
    </row>
    <row r="305" spans="1:11" x14ac:dyDescent="0.25">
      <c r="A305" s="3">
        <v>41915</v>
      </c>
      <c r="B305">
        <v>1967.900024</v>
      </c>
      <c r="D305">
        <f t="shared" si="21"/>
        <v>1.1165509440962328E-2</v>
      </c>
      <c r="F305">
        <f t="shared" si="24"/>
        <v>6.1585641541690784E-5</v>
      </c>
      <c r="H305">
        <f t="shared" si="22"/>
        <v>7.6707690290668671</v>
      </c>
      <c r="I305" s="6">
        <f t="shared" si="20"/>
        <v>302</v>
      </c>
      <c r="K305">
        <f t="shared" si="23"/>
        <v>0.12457761303101805</v>
      </c>
    </row>
    <row r="306" spans="1:11" x14ac:dyDescent="0.25">
      <c r="A306" s="3">
        <v>41918</v>
      </c>
      <c r="B306">
        <v>1964.8199460000001</v>
      </c>
      <c r="D306">
        <f t="shared" si="21"/>
        <v>-1.5651597959429454E-3</v>
      </c>
      <c r="F306">
        <f t="shared" si="24"/>
        <v>7.2723642191574889E-5</v>
      </c>
      <c r="H306">
        <f t="shared" si="22"/>
        <v>9.4951586213168095</v>
      </c>
      <c r="I306" s="6">
        <f t="shared" si="20"/>
        <v>303</v>
      </c>
      <c r="K306">
        <f t="shared" si="23"/>
        <v>0.13537487888185487</v>
      </c>
    </row>
    <row r="307" spans="1:11" x14ac:dyDescent="0.25">
      <c r="A307" s="3">
        <v>41919</v>
      </c>
      <c r="B307">
        <v>1935.099976</v>
      </c>
      <c r="D307">
        <f t="shared" si="21"/>
        <v>-1.5126052674955948E-2</v>
      </c>
      <c r="F307">
        <f t="shared" si="24"/>
        <v>5.9038522940563593E-5</v>
      </c>
      <c r="H307">
        <f t="shared" si="22"/>
        <v>5.8619275485188753</v>
      </c>
      <c r="I307" s="6">
        <f t="shared" si="20"/>
        <v>304</v>
      </c>
      <c r="K307">
        <f t="shared" si="23"/>
        <v>0.12197420949127739</v>
      </c>
    </row>
    <row r="308" spans="1:11" x14ac:dyDescent="0.25">
      <c r="A308" s="3">
        <v>41920</v>
      </c>
      <c r="B308">
        <v>1968.8900149999999</v>
      </c>
      <c r="D308">
        <f t="shared" si="21"/>
        <v>1.7461650260492782E-2</v>
      </c>
      <c r="F308">
        <f t="shared" si="24"/>
        <v>8.9509019990801345E-5</v>
      </c>
      <c r="H308">
        <f t="shared" si="22"/>
        <v>5.9147074289450039</v>
      </c>
      <c r="I308" s="6">
        <f t="shared" si="20"/>
        <v>305</v>
      </c>
      <c r="K308">
        <f t="shared" si="23"/>
        <v>0.1501874596551987</v>
      </c>
    </row>
    <row r="309" spans="1:11" x14ac:dyDescent="0.25">
      <c r="A309" s="3">
        <v>41921</v>
      </c>
      <c r="B309">
        <v>1928.209961</v>
      </c>
      <c r="D309">
        <f t="shared" si="21"/>
        <v>-2.0661415157819229E-2</v>
      </c>
      <c r="F309">
        <f t="shared" si="24"/>
        <v>1.2565054848087304E-4</v>
      </c>
      <c r="H309">
        <f t="shared" si="22"/>
        <v>5.5845350742718658</v>
      </c>
      <c r="I309" s="6">
        <f t="shared" si="20"/>
        <v>306</v>
      </c>
      <c r="K309">
        <f t="shared" si="23"/>
        <v>0.17794363775414956</v>
      </c>
    </row>
    <row r="310" spans="1:11" x14ac:dyDescent="0.25">
      <c r="A310" s="3">
        <v>41922</v>
      </c>
      <c r="B310">
        <v>1906.130005</v>
      </c>
      <c r="D310">
        <f t="shared" si="21"/>
        <v>-1.1451012310168249E-2</v>
      </c>
      <c r="F310">
        <f t="shared" si="24"/>
        <v>1.7420243128608322E-4</v>
      </c>
      <c r="H310">
        <f t="shared" si="22"/>
        <v>7.9025723711653981</v>
      </c>
      <c r="I310" s="6">
        <f t="shared" si="20"/>
        <v>307</v>
      </c>
      <c r="K310">
        <f t="shared" si="23"/>
        <v>0.20952091228345912</v>
      </c>
    </row>
    <row r="311" spans="1:11" x14ac:dyDescent="0.25">
      <c r="A311" s="3">
        <v>41925</v>
      </c>
      <c r="B311">
        <v>1874.73999</v>
      </c>
      <c r="D311">
        <f t="shared" si="21"/>
        <v>-1.6467929741235017E-2</v>
      </c>
      <c r="F311">
        <f t="shared" si="24"/>
        <v>1.57031441351082E-4</v>
      </c>
      <c r="H311">
        <f t="shared" si="22"/>
        <v>7.0320682617233388</v>
      </c>
      <c r="I311" s="6">
        <f t="shared" si="20"/>
        <v>308</v>
      </c>
      <c r="K311">
        <f t="shared" si="23"/>
        <v>0.19892692934962994</v>
      </c>
    </row>
    <row r="312" spans="1:11" x14ac:dyDescent="0.25">
      <c r="A312" s="3">
        <v>41926</v>
      </c>
      <c r="B312">
        <v>1877.6999510000001</v>
      </c>
      <c r="D312">
        <f t="shared" si="21"/>
        <v>1.57886481100775E-3</v>
      </c>
      <c r="F312">
        <f t="shared" si="24"/>
        <v>1.6946156050202734E-4</v>
      </c>
      <c r="H312">
        <f t="shared" si="22"/>
        <v>8.6681742347604747</v>
      </c>
      <c r="I312" s="6">
        <f t="shared" si="20"/>
        <v>309</v>
      </c>
      <c r="K312">
        <f t="shared" si="23"/>
        <v>0.20665021956560048</v>
      </c>
    </row>
    <row r="313" spans="1:11" x14ac:dyDescent="0.25">
      <c r="A313" s="3">
        <v>41927</v>
      </c>
      <c r="B313">
        <v>1862.48999</v>
      </c>
      <c r="D313">
        <f t="shared" si="21"/>
        <v>-8.1003149581485075E-3</v>
      </c>
      <c r="F313">
        <f t="shared" si="24"/>
        <v>1.3047243341338355E-4</v>
      </c>
      <c r="H313">
        <f t="shared" si="22"/>
        <v>8.441444639492877</v>
      </c>
      <c r="I313" s="6">
        <f t="shared" si="20"/>
        <v>310</v>
      </c>
      <c r="K313">
        <f t="shared" si="23"/>
        <v>0.18132582061077968</v>
      </c>
    </row>
    <row r="314" spans="1:11" x14ac:dyDescent="0.25">
      <c r="A314" s="3">
        <v>41928</v>
      </c>
      <c r="B314">
        <v>1862.76001</v>
      </c>
      <c r="D314">
        <f t="shared" si="21"/>
        <v>1.4497796039157843E-4</v>
      </c>
      <c r="F314">
        <f t="shared" si="24"/>
        <v>1.1300015227304848E-4</v>
      </c>
      <c r="H314">
        <f t="shared" si="22"/>
        <v>9.0879353865650181</v>
      </c>
      <c r="I314" s="6">
        <f t="shared" si="20"/>
        <v>311</v>
      </c>
      <c r="K314">
        <f t="shared" si="23"/>
        <v>0.16874844702339697</v>
      </c>
    </row>
    <row r="315" spans="1:11" x14ac:dyDescent="0.25">
      <c r="A315" s="3">
        <v>41929</v>
      </c>
      <c r="B315">
        <v>1886.76001</v>
      </c>
      <c r="D315">
        <f t="shared" si="21"/>
        <v>1.2884107384289403E-2</v>
      </c>
      <c r="F315">
        <f t="shared" si="24"/>
        <v>8.8341210251948732E-5</v>
      </c>
      <c r="H315">
        <f t="shared" si="22"/>
        <v>7.4552236059839201</v>
      </c>
      <c r="I315" s="6">
        <f t="shared" si="20"/>
        <v>312</v>
      </c>
      <c r="K315">
        <f t="shared" si="23"/>
        <v>0.14920450724924861</v>
      </c>
    </row>
    <row r="316" spans="1:11" x14ac:dyDescent="0.25">
      <c r="A316" s="3">
        <v>41932</v>
      </c>
      <c r="B316">
        <v>1904.01001</v>
      </c>
      <c r="D316">
        <f t="shared" si="21"/>
        <v>9.1426572052478467E-3</v>
      </c>
      <c r="F316">
        <f t="shared" si="24"/>
        <v>9.9887610596135638E-5</v>
      </c>
      <c r="H316">
        <f t="shared" si="22"/>
        <v>8.3746425907280262</v>
      </c>
      <c r="I316" s="6">
        <f t="shared" si="20"/>
        <v>313</v>
      </c>
      <c r="K316">
        <f t="shared" si="23"/>
        <v>0.15865584726137949</v>
      </c>
    </row>
    <row r="317" spans="1:11" x14ac:dyDescent="0.25">
      <c r="A317" s="3">
        <v>41933</v>
      </c>
      <c r="B317">
        <v>1941.280029</v>
      </c>
      <c r="D317">
        <f t="shared" si="21"/>
        <v>1.9574486900938114E-2</v>
      </c>
      <c r="F317">
        <f t="shared" si="24"/>
        <v>9.3639765076605167E-5</v>
      </c>
      <c r="H317">
        <f t="shared" si="22"/>
        <v>5.1841983255907191</v>
      </c>
      <c r="I317" s="6">
        <f t="shared" si="20"/>
        <v>314</v>
      </c>
      <c r="K317">
        <f t="shared" si="23"/>
        <v>0.15361386916325134</v>
      </c>
    </row>
    <row r="318" spans="1:11" x14ac:dyDescent="0.25">
      <c r="A318" s="3">
        <v>41934</v>
      </c>
      <c r="B318">
        <v>1927.1099850000001</v>
      </c>
      <c r="D318">
        <f t="shared" si="21"/>
        <v>-7.2993302297037956E-3</v>
      </c>
      <c r="F318">
        <f t="shared" si="24"/>
        <v>1.4272772379665433E-4</v>
      </c>
      <c r="H318">
        <f t="shared" si="22"/>
        <v>8.4812720347416892</v>
      </c>
      <c r="I318" s="6">
        <f t="shared" si="20"/>
        <v>315</v>
      </c>
      <c r="K318">
        <f t="shared" si="23"/>
        <v>0.18965069574551233</v>
      </c>
    </row>
    <row r="319" spans="1:11" x14ac:dyDescent="0.25">
      <c r="A319" s="3">
        <v>41935</v>
      </c>
      <c r="B319">
        <v>1950.8199460000001</v>
      </c>
      <c r="D319">
        <f t="shared" si="21"/>
        <v>1.2303377173358386E-2</v>
      </c>
      <c r="F319">
        <f t="shared" si="24"/>
        <v>1.1983767527143909E-4</v>
      </c>
      <c r="H319">
        <f t="shared" si="22"/>
        <v>7.7662213492583065</v>
      </c>
      <c r="I319" s="6">
        <f t="shared" si="20"/>
        <v>316</v>
      </c>
      <c r="K319">
        <f t="shared" si="23"/>
        <v>0.17377886571272885</v>
      </c>
    </row>
    <row r="320" spans="1:11" x14ac:dyDescent="0.25">
      <c r="A320" s="3">
        <v>41936</v>
      </c>
      <c r="B320">
        <v>1964.579956</v>
      </c>
      <c r="D320">
        <f t="shared" si="21"/>
        <v>7.0534495139921872E-3</v>
      </c>
      <c r="F320">
        <f t="shared" si="24"/>
        <v>1.20520897158538E-4</v>
      </c>
      <c r="H320">
        <f t="shared" si="22"/>
        <v>8.6108863732933614</v>
      </c>
      <c r="I320" s="6">
        <f t="shared" si="20"/>
        <v>317</v>
      </c>
      <c r="K320">
        <f t="shared" si="23"/>
        <v>0.17427353810590859</v>
      </c>
    </row>
    <row r="321" spans="1:11" x14ac:dyDescent="0.25">
      <c r="A321" s="3">
        <v>41939</v>
      </c>
      <c r="B321">
        <v>1961.630005</v>
      </c>
      <c r="D321">
        <f t="shared" si="21"/>
        <v>-1.5015683077650496E-3</v>
      </c>
      <c r="F321">
        <f t="shared" si="24"/>
        <v>1.0280870564570702E-4</v>
      </c>
      <c r="H321">
        <f t="shared" si="22"/>
        <v>9.160709429304509</v>
      </c>
      <c r="I321" s="6">
        <f t="shared" si="20"/>
        <v>318</v>
      </c>
      <c r="K321">
        <f t="shared" si="23"/>
        <v>0.16095898180194285</v>
      </c>
    </row>
    <row r="322" spans="1:11" x14ac:dyDescent="0.25">
      <c r="A322" s="3">
        <v>41940</v>
      </c>
      <c r="B322">
        <v>1985.0500489999999</v>
      </c>
      <c r="D322">
        <f t="shared" si="21"/>
        <v>1.1939073087332778E-2</v>
      </c>
      <c r="F322">
        <f t="shared" si="24"/>
        <v>8.1216791360881572E-5</v>
      </c>
      <c r="H322">
        <f t="shared" si="22"/>
        <v>7.6633146983413738</v>
      </c>
      <c r="I322" s="6">
        <f t="shared" si="20"/>
        <v>319</v>
      </c>
      <c r="K322">
        <f t="shared" si="23"/>
        <v>0.14306163504917088</v>
      </c>
    </row>
    <row r="323" spans="1:11" x14ac:dyDescent="0.25">
      <c r="A323" s="3">
        <v>41941</v>
      </c>
      <c r="B323">
        <v>1982.3000489999999</v>
      </c>
      <c r="D323">
        <f t="shared" si="21"/>
        <v>-1.3853554984094006E-3</v>
      </c>
      <c r="F323">
        <f t="shared" si="24"/>
        <v>9.0422121593675242E-5</v>
      </c>
      <c r="H323">
        <f t="shared" si="22"/>
        <v>9.2897966090006552</v>
      </c>
      <c r="I323" s="6">
        <f t="shared" si="20"/>
        <v>320</v>
      </c>
      <c r="K323">
        <f t="shared" si="23"/>
        <v>0.15095156389254855</v>
      </c>
    </row>
    <row r="324" spans="1:11" x14ac:dyDescent="0.25">
      <c r="A324" s="3">
        <v>41942</v>
      </c>
      <c r="B324">
        <v>1994.650024</v>
      </c>
      <c r="D324">
        <f t="shared" si="21"/>
        <v>6.2301239442687853E-3</v>
      </c>
      <c r="F324">
        <f t="shared" si="24"/>
        <v>7.2011048803289954E-5</v>
      </c>
      <c r="H324">
        <f t="shared" si="22"/>
        <v>8.9996842037181164</v>
      </c>
      <c r="I324" s="6">
        <f t="shared" ref="I324:I387" si="25">I323+1</f>
        <v>321</v>
      </c>
      <c r="K324">
        <f t="shared" si="23"/>
        <v>0.1347100007365046</v>
      </c>
    </row>
    <row r="325" spans="1:11" x14ac:dyDescent="0.25">
      <c r="A325" s="3">
        <v>41943</v>
      </c>
      <c r="B325">
        <v>2018.0500489999999</v>
      </c>
      <c r="D325">
        <f t="shared" ref="D325:D388" si="26">($B325-$B324)/$B324</f>
        <v>1.1731393837739183E-2</v>
      </c>
      <c r="F325">
        <f t="shared" si="24"/>
        <v>6.503108443082604E-5</v>
      </c>
      <c r="H325">
        <f t="shared" ref="H325:H388" si="27">-LN(F325)-D325*D325/F325</f>
        <v>7.524340299698788</v>
      </c>
      <c r="I325" s="6">
        <f t="shared" si="25"/>
        <v>322</v>
      </c>
      <c r="K325">
        <f t="shared" ref="K325:K388" si="28">SQRT(F325*252)</f>
        <v>0.12801497286086563</v>
      </c>
    </row>
    <row r="326" spans="1:11" x14ac:dyDescent="0.25">
      <c r="A326" s="3">
        <v>41946</v>
      </c>
      <c r="B326">
        <v>2017.8100589999999</v>
      </c>
      <c r="D326">
        <f t="shared" si="26"/>
        <v>-1.1892172848684109E-4</v>
      </c>
      <c r="F326">
        <f t="shared" ref="F326:F389" si="29">E$1283+E$1285*D325*D325+E$1284*F325</f>
        <v>7.7590234670386619E-5</v>
      </c>
      <c r="H326">
        <f t="shared" si="27"/>
        <v>9.4638867105002955</v>
      </c>
      <c r="I326" s="6">
        <f t="shared" si="25"/>
        <v>323</v>
      </c>
      <c r="K326">
        <f t="shared" si="28"/>
        <v>0.13983110933171283</v>
      </c>
    </row>
    <row r="327" spans="1:11" x14ac:dyDescent="0.25">
      <c r="A327" s="3">
        <v>41947</v>
      </c>
      <c r="B327">
        <v>2012.099976</v>
      </c>
      <c r="D327">
        <f t="shared" si="26"/>
        <v>-2.8298416763913757E-3</v>
      </c>
      <c r="F327">
        <f t="shared" si="29"/>
        <v>6.2195158518071889E-5</v>
      </c>
      <c r="H327">
        <f t="shared" si="27"/>
        <v>9.5564773329258177</v>
      </c>
      <c r="I327" s="6">
        <f t="shared" si="25"/>
        <v>324</v>
      </c>
      <c r="K327">
        <f t="shared" si="28"/>
        <v>0.12519257145116125</v>
      </c>
    </row>
    <row r="328" spans="1:11" x14ac:dyDescent="0.25">
      <c r="A328" s="3">
        <v>41948</v>
      </c>
      <c r="B328">
        <v>2023.5699460000001</v>
      </c>
      <c r="D328">
        <f t="shared" si="26"/>
        <v>5.7004970611858417E-3</v>
      </c>
      <c r="F328">
        <f t="shared" si="29"/>
        <v>5.2261216283617921E-5</v>
      </c>
      <c r="H328">
        <f t="shared" si="27"/>
        <v>9.2374628658545799</v>
      </c>
      <c r="I328" s="6">
        <f t="shared" si="25"/>
        <v>325</v>
      </c>
      <c r="K328">
        <f t="shared" si="28"/>
        <v>0.11475986451487173</v>
      </c>
    </row>
    <row r="329" spans="1:11" x14ac:dyDescent="0.25">
      <c r="A329" s="3">
        <v>41949</v>
      </c>
      <c r="B329">
        <v>2031.209961</v>
      </c>
      <c r="D329">
        <f t="shared" si="26"/>
        <v>3.775513179122867E-3</v>
      </c>
      <c r="F329">
        <f t="shared" si="29"/>
        <v>4.9316150057960788E-5</v>
      </c>
      <c r="H329">
        <f t="shared" si="27"/>
        <v>9.6282157038137566</v>
      </c>
      <c r="I329" s="6">
        <f t="shared" si="25"/>
        <v>326</v>
      </c>
      <c r="K329">
        <f t="shared" si="28"/>
        <v>0.11147945916000004</v>
      </c>
    </row>
    <row r="330" spans="1:11" x14ac:dyDescent="0.25">
      <c r="A330" s="3">
        <v>41950</v>
      </c>
      <c r="B330">
        <v>2031.920044</v>
      </c>
      <c r="D330">
        <f t="shared" si="26"/>
        <v>3.4958621394823915E-4</v>
      </c>
      <c r="F330">
        <f t="shared" si="29"/>
        <v>4.3871774969496386E-5</v>
      </c>
      <c r="H330">
        <f t="shared" si="27"/>
        <v>10.031453754111322</v>
      </c>
      <c r="I330" s="6">
        <f t="shared" si="25"/>
        <v>327</v>
      </c>
      <c r="K330">
        <f t="shared" si="28"/>
        <v>0.1051460284191138</v>
      </c>
    </row>
    <row r="331" spans="1:11" x14ac:dyDescent="0.25">
      <c r="A331" s="3">
        <v>41953</v>
      </c>
      <c r="B331">
        <v>2038.26001</v>
      </c>
      <c r="D331">
        <f t="shared" si="26"/>
        <v>3.1201847822315215E-3</v>
      </c>
      <c r="F331">
        <f t="shared" si="29"/>
        <v>3.7318595069965652E-5</v>
      </c>
      <c r="H331">
        <f t="shared" si="27"/>
        <v>9.935142097517188</v>
      </c>
      <c r="I331" s="6">
        <f t="shared" si="25"/>
        <v>328</v>
      </c>
      <c r="K331">
        <f t="shared" si="28"/>
        <v>9.6975697768210689E-2</v>
      </c>
    </row>
    <row r="332" spans="1:11" x14ac:dyDescent="0.25">
      <c r="A332" s="3">
        <v>41954</v>
      </c>
      <c r="B332">
        <v>2039.6800539999999</v>
      </c>
      <c r="D332">
        <f t="shared" si="26"/>
        <v>6.9669423578592495E-4</v>
      </c>
      <c r="F332">
        <f t="shared" si="29"/>
        <v>3.4203350109471333E-5</v>
      </c>
      <c r="H332">
        <f t="shared" si="27"/>
        <v>10.268995871151029</v>
      </c>
      <c r="I332" s="6">
        <f t="shared" si="25"/>
        <v>329</v>
      </c>
      <c r="K332">
        <f t="shared" si="28"/>
        <v>9.2839884896453714E-2</v>
      </c>
    </row>
    <row r="333" spans="1:11" x14ac:dyDescent="0.25">
      <c r="A333" s="3">
        <v>41955</v>
      </c>
      <c r="B333">
        <v>2038.25</v>
      </c>
      <c r="D333">
        <f t="shared" si="26"/>
        <v>-7.0111682329562428E-4</v>
      </c>
      <c r="F333">
        <f t="shared" si="29"/>
        <v>3.0245041026331298E-5</v>
      </c>
      <c r="H333">
        <f t="shared" si="27"/>
        <v>10.389925579549013</v>
      </c>
      <c r="I333" s="6">
        <f t="shared" si="25"/>
        <v>330</v>
      </c>
      <c r="K333">
        <f t="shared" si="28"/>
        <v>8.7302636493037752E-2</v>
      </c>
    </row>
    <row r="334" spans="1:11" x14ac:dyDescent="0.25">
      <c r="A334" s="3">
        <v>41956</v>
      </c>
      <c r="B334">
        <v>2039.329956</v>
      </c>
      <c r="D334">
        <f t="shared" si="26"/>
        <v>5.2984471973508568E-4</v>
      </c>
      <c r="F334">
        <f t="shared" si="29"/>
        <v>2.7323542141450309E-5</v>
      </c>
      <c r="H334">
        <f t="shared" si="27"/>
        <v>10.497487389104192</v>
      </c>
      <c r="I334" s="6">
        <f t="shared" si="25"/>
        <v>331</v>
      </c>
      <c r="K334">
        <f t="shared" si="28"/>
        <v>8.2979109537554552E-2</v>
      </c>
    </row>
    <row r="335" spans="1:11" x14ac:dyDescent="0.25">
      <c r="A335" s="3">
        <v>41957</v>
      </c>
      <c r="B335">
        <v>2039.8199460000001</v>
      </c>
      <c r="D335">
        <f t="shared" si="26"/>
        <v>2.4027009388961985E-4</v>
      </c>
      <c r="F335">
        <f t="shared" si="29"/>
        <v>2.5128668097459104E-5</v>
      </c>
      <c r="H335">
        <f t="shared" si="27"/>
        <v>10.589203843494095</v>
      </c>
      <c r="I335" s="6">
        <f t="shared" si="25"/>
        <v>332</v>
      </c>
      <c r="K335">
        <f t="shared" si="28"/>
        <v>7.9576531468515857E-2</v>
      </c>
    </row>
    <row r="336" spans="1:11" x14ac:dyDescent="0.25">
      <c r="A336" s="3">
        <v>41960</v>
      </c>
      <c r="B336">
        <v>2041.3199460000001</v>
      </c>
      <c r="D336">
        <f t="shared" si="26"/>
        <v>7.353590217320093E-4</v>
      </c>
      <c r="F336">
        <f t="shared" si="29"/>
        <v>2.3468112867214875E-5</v>
      </c>
      <c r="H336">
        <f t="shared" si="27"/>
        <v>10.636825930480995</v>
      </c>
      <c r="I336" s="6">
        <f t="shared" si="25"/>
        <v>333</v>
      </c>
      <c r="K336">
        <f t="shared" si="28"/>
        <v>7.6902304533337282E-2</v>
      </c>
    </row>
    <row r="337" spans="1:11" x14ac:dyDescent="0.25">
      <c r="A337" s="3">
        <v>41961</v>
      </c>
      <c r="B337">
        <v>2051.8000489999999</v>
      </c>
      <c r="D337">
        <f t="shared" si="26"/>
        <v>5.1339835387077884E-3</v>
      </c>
      <c r="F337">
        <f t="shared" si="29"/>
        <v>2.2328632547717727E-5</v>
      </c>
      <c r="H337">
        <f t="shared" si="27"/>
        <v>9.529192851372521</v>
      </c>
      <c r="I337" s="6">
        <f t="shared" si="25"/>
        <v>334</v>
      </c>
      <c r="K337">
        <f t="shared" si="28"/>
        <v>7.5012101703824205E-2</v>
      </c>
    </row>
    <row r="338" spans="1:11" x14ac:dyDescent="0.25">
      <c r="A338" s="3">
        <v>41962</v>
      </c>
      <c r="B338">
        <v>2048.719971</v>
      </c>
      <c r="D338">
        <f t="shared" si="26"/>
        <v>-1.501158946507052E-3</v>
      </c>
      <c r="F338">
        <f t="shared" si="29"/>
        <v>2.6115235793776509E-5</v>
      </c>
      <c r="H338">
        <f t="shared" si="27"/>
        <v>10.466701878201418</v>
      </c>
      <c r="I338" s="6">
        <f t="shared" si="25"/>
        <v>335</v>
      </c>
      <c r="K338">
        <f t="shared" si="28"/>
        <v>8.1123605812560382E-2</v>
      </c>
    </row>
    <row r="339" spans="1:11" x14ac:dyDescent="0.25">
      <c r="A339" s="3">
        <v>41963</v>
      </c>
      <c r="B339">
        <v>2052.75</v>
      </c>
      <c r="D339">
        <f t="shared" si="26"/>
        <v>1.9670960682991326E-3</v>
      </c>
      <c r="F339">
        <f t="shared" si="29"/>
        <v>2.4590150177650748E-5</v>
      </c>
      <c r="H339">
        <f t="shared" si="27"/>
        <v>10.455806184152046</v>
      </c>
      <c r="I339" s="6">
        <f t="shared" si="25"/>
        <v>336</v>
      </c>
      <c r="K339">
        <f t="shared" si="28"/>
        <v>7.8719234274527775E-2</v>
      </c>
    </row>
    <row r="340" spans="1:11" x14ac:dyDescent="0.25">
      <c r="A340" s="3">
        <v>41964</v>
      </c>
      <c r="B340">
        <v>2063.5</v>
      </c>
      <c r="D340">
        <f t="shared" si="26"/>
        <v>5.2368773596395083E-3</v>
      </c>
      <c r="F340">
        <f t="shared" si="29"/>
        <v>2.3753787759819346E-5</v>
      </c>
      <c r="H340">
        <f t="shared" si="27"/>
        <v>9.4932207101037083</v>
      </c>
      <c r="I340" s="6">
        <f t="shared" si="25"/>
        <v>337</v>
      </c>
      <c r="K340">
        <f t="shared" si="28"/>
        <v>7.7368950590495117E-2</v>
      </c>
    </row>
    <row r="341" spans="1:11" x14ac:dyDescent="0.25">
      <c r="A341" s="3">
        <v>41967</v>
      </c>
      <c r="B341">
        <v>2069.4099120000001</v>
      </c>
      <c r="D341">
        <f t="shared" si="26"/>
        <v>2.8640232614490315E-3</v>
      </c>
      <c r="F341">
        <f t="shared" si="29"/>
        <v>2.73587822032291E-5</v>
      </c>
      <c r="H341">
        <f t="shared" si="27"/>
        <v>10.206655931055067</v>
      </c>
      <c r="I341" s="6">
        <f t="shared" si="25"/>
        <v>338</v>
      </c>
      <c r="K341">
        <f t="shared" si="28"/>
        <v>8.3032602724554733E-2</v>
      </c>
    </row>
    <row r="342" spans="1:11" x14ac:dyDescent="0.25">
      <c r="A342" s="3">
        <v>41968</v>
      </c>
      <c r="B342">
        <v>2067.030029</v>
      </c>
      <c r="D342">
        <f t="shared" si="26"/>
        <v>-1.1500297675195747E-3</v>
      </c>
      <c r="F342">
        <f t="shared" si="29"/>
        <v>2.657475821102577E-5</v>
      </c>
      <c r="H342">
        <f t="shared" si="27"/>
        <v>10.485780886439056</v>
      </c>
      <c r="I342" s="6">
        <f t="shared" si="25"/>
        <v>339</v>
      </c>
      <c r="K342">
        <f t="shared" si="28"/>
        <v>8.1834216982741972E-2</v>
      </c>
    </row>
    <row r="343" spans="1:11" x14ac:dyDescent="0.25">
      <c r="A343" s="3">
        <v>41969</v>
      </c>
      <c r="B343">
        <v>2072.830078</v>
      </c>
      <c r="D343">
        <f t="shared" si="26"/>
        <v>2.8059819734723092E-3</v>
      </c>
      <c r="F343">
        <f t="shared" si="29"/>
        <v>2.4762563402101805E-5</v>
      </c>
      <c r="H343">
        <f t="shared" si="27"/>
        <v>10.288216366916378</v>
      </c>
      <c r="I343" s="6">
        <f t="shared" si="25"/>
        <v>340</v>
      </c>
      <c r="K343">
        <f t="shared" si="28"/>
        <v>7.8994721199138709E-2</v>
      </c>
    </row>
    <row r="344" spans="1:11" x14ac:dyDescent="0.25">
      <c r="A344" s="3">
        <v>41971</v>
      </c>
      <c r="B344">
        <v>2067.5600589999999</v>
      </c>
      <c r="D344">
        <f t="shared" si="26"/>
        <v>-2.5424269243935816E-3</v>
      </c>
      <c r="F344">
        <f t="shared" si="29"/>
        <v>2.4598853786619946E-5</v>
      </c>
      <c r="H344">
        <f t="shared" si="27"/>
        <v>10.350036894673909</v>
      </c>
      <c r="I344" s="6">
        <f t="shared" si="25"/>
        <v>341</v>
      </c>
      <c r="K344">
        <f t="shared" si="28"/>
        <v>7.8733164258959043E-2</v>
      </c>
    </row>
    <row r="345" spans="1:11" x14ac:dyDescent="0.25">
      <c r="A345" s="3">
        <v>41974</v>
      </c>
      <c r="B345">
        <v>2053.4399410000001</v>
      </c>
      <c r="D345">
        <f t="shared" si="26"/>
        <v>-6.8293629191256405E-3</v>
      </c>
      <c r="F345">
        <f t="shared" si="29"/>
        <v>2.4225295717784335E-5</v>
      </c>
      <c r="H345">
        <f t="shared" si="27"/>
        <v>8.7028447289394268</v>
      </c>
      <c r="I345" s="6">
        <f t="shared" si="25"/>
        <v>342</v>
      </c>
      <c r="K345">
        <f t="shared" si="28"/>
        <v>7.813305651823467E-2</v>
      </c>
    </row>
    <row r="346" spans="1:11" x14ac:dyDescent="0.25">
      <c r="A346" s="3">
        <v>41975</v>
      </c>
      <c r="B346">
        <v>2066.5500489999999</v>
      </c>
      <c r="D346">
        <f t="shared" si="26"/>
        <v>6.3844613802609652E-3</v>
      </c>
      <c r="F346">
        <f t="shared" si="29"/>
        <v>3.1151436586578833E-5</v>
      </c>
      <c r="H346">
        <f t="shared" si="27"/>
        <v>9.06816007163461</v>
      </c>
      <c r="I346" s="6">
        <f t="shared" si="25"/>
        <v>343</v>
      </c>
      <c r="K346">
        <f t="shared" si="28"/>
        <v>8.8601140059357403E-2</v>
      </c>
    </row>
    <row r="347" spans="1:11" x14ac:dyDescent="0.25">
      <c r="A347" s="3">
        <v>41976</v>
      </c>
      <c r="B347">
        <v>2074.330078</v>
      </c>
      <c r="D347">
        <f t="shared" si="26"/>
        <v>3.7647425978213091E-3</v>
      </c>
      <c r="F347">
        <f t="shared" si="29"/>
        <v>3.5211497530432122E-5</v>
      </c>
      <c r="H347">
        <f t="shared" si="27"/>
        <v>9.8516191767879882</v>
      </c>
      <c r="I347" s="6">
        <f t="shared" si="25"/>
        <v>344</v>
      </c>
      <c r="K347">
        <f t="shared" si="28"/>
        <v>9.4198181392577296E-2</v>
      </c>
    </row>
    <row r="348" spans="1:11" x14ac:dyDescent="0.25">
      <c r="A348" s="3">
        <v>41977</v>
      </c>
      <c r="B348">
        <v>2071.919922</v>
      </c>
      <c r="D348">
        <f t="shared" si="26"/>
        <v>-1.1618960866265351E-3</v>
      </c>
      <c r="F348">
        <f t="shared" si="29"/>
        <v>3.3443083891382825E-5</v>
      </c>
      <c r="H348">
        <f t="shared" si="27"/>
        <v>10.265298386453702</v>
      </c>
      <c r="I348" s="6">
        <f t="shared" si="25"/>
        <v>345</v>
      </c>
      <c r="K348">
        <f t="shared" si="28"/>
        <v>9.1802271979665478E-2</v>
      </c>
    </row>
    <row r="349" spans="1:11" x14ac:dyDescent="0.25">
      <c r="A349" s="3">
        <v>41978</v>
      </c>
      <c r="B349">
        <v>2075.3701169999999</v>
      </c>
      <c r="D349">
        <f t="shared" si="26"/>
        <v>1.6652163837825649E-3</v>
      </c>
      <c r="F349">
        <f t="shared" si="29"/>
        <v>2.9838691321972129E-5</v>
      </c>
      <c r="H349">
        <f t="shared" si="27"/>
        <v>10.326773432926265</v>
      </c>
      <c r="I349" s="6">
        <f t="shared" si="25"/>
        <v>346</v>
      </c>
      <c r="K349">
        <f t="shared" si="28"/>
        <v>8.6714186919655628E-2</v>
      </c>
    </row>
    <row r="350" spans="1:11" x14ac:dyDescent="0.25">
      <c r="A350" s="3">
        <v>41981</v>
      </c>
      <c r="B350">
        <v>2060.3100589999999</v>
      </c>
      <c r="D350">
        <f t="shared" si="26"/>
        <v>-7.2565649262454068E-3</v>
      </c>
      <c r="F350">
        <f t="shared" si="29"/>
        <v>2.7432472936310358E-5</v>
      </c>
      <c r="H350">
        <f t="shared" si="27"/>
        <v>8.5842429047462829</v>
      </c>
      <c r="I350" s="6">
        <f t="shared" si="25"/>
        <v>347</v>
      </c>
      <c r="K350">
        <f t="shared" si="28"/>
        <v>8.3144351461480595E-2</v>
      </c>
    </row>
    <row r="351" spans="1:11" x14ac:dyDescent="0.25">
      <c r="A351" s="3">
        <v>41982</v>
      </c>
      <c r="B351">
        <v>2059.820068</v>
      </c>
      <c r="D351">
        <f t="shared" si="26"/>
        <v>-2.3782391289092772E-4</v>
      </c>
      <c r="F351">
        <f t="shared" si="29"/>
        <v>3.45981449715208E-5</v>
      </c>
      <c r="H351">
        <f t="shared" si="27"/>
        <v>10.27007571497891</v>
      </c>
      <c r="I351" s="6">
        <f t="shared" si="25"/>
        <v>348</v>
      </c>
      <c r="K351">
        <f t="shared" si="28"/>
        <v>9.3374153451708686E-2</v>
      </c>
    </row>
    <row r="352" spans="1:11" x14ac:dyDescent="0.25">
      <c r="A352" s="3">
        <v>41983</v>
      </c>
      <c r="B352">
        <v>2026.1400149999999</v>
      </c>
      <c r="D352">
        <f t="shared" si="26"/>
        <v>-1.6350968476922346E-2</v>
      </c>
      <c r="F352">
        <f t="shared" si="29"/>
        <v>3.0459666454257403E-5</v>
      </c>
      <c r="H352">
        <f t="shared" si="27"/>
        <v>1.6217894402183184</v>
      </c>
      <c r="I352" s="6">
        <f t="shared" si="25"/>
        <v>349</v>
      </c>
      <c r="K352">
        <f t="shared" si="28"/>
        <v>8.7611848208292376E-2</v>
      </c>
    </row>
    <row r="353" spans="1:11" x14ac:dyDescent="0.25">
      <c r="A353" s="3">
        <v>41984</v>
      </c>
      <c r="B353">
        <v>2035.329956</v>
      </c>
      <c r="D353">
        <f t="shared" si="26"/>
        <v>4.5356890106136574E-3</v>
      </c>
      <c r="F353">
        <f t="shared" si="29"/>
        <v>7.5319532130617051E-5</v>
      </c>
      <c r="H353">
        <f t="shared" si="27"/>
        <v>9.2206350782574855</v>
      </c>
      <c r="I353" s="6">
        <f t="shared" si="25"/>
        <v>350</v>
      </c>
      <c r="K353">
        <f t="shared" si="28"/>
        <v>0.13776981562343579</v>
      </c>
    </row>
    <row r="354" spans="1:11" x14ac:dyDescent="0.25">
      <c r="A354" s="3">
        <v>41985</v>
      </c>
      <c r="B354">
        <v>2002.329956</v>
      </c>
      <c r="D354">
        <f t="shared" si="26"/>
        <v>-1.6213587336401391E-2</v>
      </c>
      <c r="F354">
        <f t="shared" si="29"/>
        <v>6.420385726280795E-5</v>
      </c>
      <c r="H354">
        <f t="shared" si="27"/>
        <v>5.5589827672618402</v>
      </c>
      <c r="I354" s="6">
        <f t="shared" si="25"/>
        <v>351</v>
      </c>
      <c r="K354">
        <f t="shared" si="28"/>
        <v>0.12719816048287649</v>
      </c>
    </row>
    <row r="355" spans="1:11" x14ac:dyDescent="0.25">
      <c r="A355" s="3">
        <v>41988</v>
      </c>
      <c r="B355">
        <v>1989.630005</v>
      </c>
      <c r="D355">
        <f t="shared" si="26"/>
        <v>-6.3425865262338689E-3</v>
      </c>
      <c r="F355">
        <f t="shared" si="29"/>
        <v>9.9432505298248928E-5</v>
      </c>
      <c r="H355">
        <f t="shared" si="27"/>
        <v>8.811451474146148</v>
      </c>
      <c r="I355" s="6">
        <f t="shared" si="25"/>
        <v>352</v>
      </c>
      <c r="K355">
        <f t="shared" si="28"/>
        <v>0.15829400284015416</v>
      </c>
    </row>
    <row r="356" spans="1:11" x14ac:dyDescent="0.25">
      <c r="A356" s="3">
        <v>41989</v>
      </c>
      <c r="B356">
        <v>1972.73999</v>
      </c>
      <c r="D356">
        <f t="shared" si="26"/>
        <v>-8.4890230633609433E-3</v>
      </c>
      <c r="F356">
        <f t="shared" si="29"/>
        <v>8.5531109338017337E-5</v>
      </c>
      <c r="H356">
        <f t="shared" si="27"/>
        <v>8.524088856401562</v>
      </c>
      <c r="I356" s="6">
        <f t="shared" si="25"/>
        <v>353</v>
      </c>
      <c r="K356">
        <f t="shared" si="28"/>
        <v>0.14681225954660723</v>
      </c>
    </row>
    <row r="357" spans="1:11" x14ac:dyDescent="0.25">
      <c r="A357" s="3">
        <v>41990</v>
      </c>
      <c r="B357">
        <v>2012.8900149999999</v>
      </c>
      <c r="D357">
        <f t="shared" si="26"/>
        <v>2.035241603228204E-2</v>
      </c>
      <c r="F357">
        <f t="shared" si="29"/>
        <v>8.0973779887779992E-5</v>
      </c>
      <c r="H357">
        <f t="shared" si="27"/>
        <v>4.3058917390234113</v>
      </c>
      <c r="I357" s="6">
        <f t="shared" si="25"/>
        <v>354</v>
      </c>
      <c r="K357">
        <f t="shared" si="28"/>
        <v>0.14284744496042118</v>
      </c>
    </row>
    <row r="358" spans="1:11" x14ac:dyDescent="0.25">
      <c r="A358" s="3">
        <v>41991</v>
      </c>
      <c r="B358">
        <v>2061.2299800000001</v>
      </c>
      <c r="D358">
        <f t="shared" si="26"/>
        <v>2.4015204327992118E-2</v>
      </c>
      <c r="F358">
        <f t="shared" si="29"/>
        <v>1.3894366535752519E-4</v>
      </c>
      <c r="H358">
        <f t="shared" si="27"/>
        <v>4.7306227559738554</v>
      </c>
      <c r="I358" s="6">
        <f t="shared" si="25"/>
        <v>355</v>
      </c>
      <c r="K358">
        <f t="shared" si="28"/>
        <v>0.1871197575620927</v>
      </c>
    </row>
    <row r="359" spans="1:11" x14ac:dyDescent="0.25">
      <c r="A359" s="3">
        <v>41992</v>
      </c>
      <c r="B359">
        <v>2070.6499020000001</v>
      </c>
      <c r="D359">
        <f t="shared" si="26"/>
        <v>4.5700489956972401E-3</v>
      </c>
      <c r="F359">
        <f t="shared" si="29"/>
        <v>2.1087681276355915E-4</v>
      </c>
      <c r="H359">
        <f t="shared" si="27"/>
        <v>8.365195907237764</v>
      </c>
      <c r="I359" s="6">
        <f t="shared" si="25"/>
        <v>356</v>
      </c>
      <c r="K359">
        <f t="shared" si="28"/>
        <v>0.23052322402833278</v>
      </c>
    </row>
    <row r="360" spans="1:11" x14ac:dyDescent="0.25">
      <c r="A360" s="3">
        <v>41995</v>
      </c>
      <c r="B360">
        <v>2078.540039</v>
      </c>
      <c r="D360">
        <f t="shared" si="26"/>
        <v>3.8104640443461443E-3</v>
      </c>
      <c r="F360">
        <f t="shared" si="29"/>
        <v>1.643483025733663E-4</v>
      </c>
      <c r="H360">
        <f t="shared" si="27"/>
        <v>8.6251758492141946</v>
      </c>
      <c r="I360" s="6">
        <f t="shared" si="25"/>
        <v>357</v>
      </c>
      <c r="K360">
        <f t="shared" si="28"/>
        <v>0.20350865398918128</v>
      </c>
    </row>
    <row r="361" spans="1:11" x14ac:dyDescent="0.25">
      <c r="A361" s="3">
        <v>41996</v>
      </c>
      <c r="B361">
        <v>2082.169922</v>
      </c>
      <c r="D361">
        <f t="shared" si="26"/>
        <v>1.7463618366218364E-3</v>
      </c>
      <c r="F361">
        <f t="shared" si="29"/>
        <v>1.2885298895596705E-4</v>
      </c>
      <c r="H361">
        <f t="shared" si="27"/>
        <v>8.9331697478268755</v>
      </c>
      <c r="I361" s="6">
        <f t="shared" si="25"/>
        <v>358</v>
      </c>
      <c r="K361">
        <f t="shared" si="28"/>
        <v>0.18019698448338059</v>
      </c>
    </row>
    <row r="362" spans="1:11" x14ac:dyDescent="0.25">
      <c r="A362" s="3">
        <v>41997</v>
      </c>
      <c r="B362">
        <v>2081.8798830000001</v>
      </c>
      <c r="D362">
        <f t="shared" si="26"/>
        <v>-1.3929650838553358E-4</v>
      </c>
      <c r="F362">
        <f t="shared" si="29"/>
        <v>1.0058904298946084E-4</v>
      </c>
      <c r="H362">
        <f t="shared" si="27"/>
        <v>9.2042743239212879</v>
      </c>
      <c r="I362" s="6">
        <f t="shared" si="25"/>
        <v>359</v>
      </c>
      <c r="K362">
        <f t="shared" si="28"/>
        <v>0.1592119305622042</v>
      </c>
    </row>
    <row r="363" spans="1:11" x14ac:dyDescent="0.25">
      <c r="A363" s="3">
        <v>41999</v>
      </c>
      <c r="B363">
        <v>2088.7700199999999</v>
      </c>
      <c r="D363">
        <f t="shared" si="26"/>
        <v>3.3095747051799856E-3</v>
      </c>
      <c r="F363">
        <f t="shared" si="29"/>
        <v>7.9177210983325013E-5</v>
      </c>
      <c r="H363">
        <f t="shared" si="27"/>
        <v>9.3054831854104965</v>
      </c>
      <c r="I363" s="6">
        <f t="shared" si="25"/>
        <v>360</v>
      </c>
      <c r="K363">
        <f t="shared" si="28"/>
        <v>0.14125387487710878</v>
      </c>
    </row>
    <row r="364" spans="1:11" x14ac:dyDescent="0.25">
      <c r="A364" s="3">
        <v>42002</v>
      </c>
      <c r="B364">
        <v>2090.570068</v>
      </c>
      <c r="D364">
        <f t="shared" si="26"/>
        <v>8.617741459158155E-4</v>
      </c>
      <c r="F364">
        <f t="shared" si="29"/>
        <v>6.5327837926892863E-5</v>
      </c>
      <c r="H364">
        <f t="shared" si="27"/>
        <v>9.6247241846452081</v>
      </c>
      <c r="I364" s="6">
        <f t="shared" si="25"/>
        <v>361</v>
      </c>
      <c r="K364">
        <f t="shared" si="28"/>
        <v>0.12830672296328435</v>
      </c>
    </row>
    <row r="365" spans="1:11" x14ac:dyDescent="0.25">
      <c r="A365" s="3">
        <v>42003</v>
      </c>
      <c r="B365">
        <v>2080.3500979999999</v>
      </c>
      <c r="D365">
        <f t="shared" si="26"/>
        <v>-4.8886043842468821E-3</v>
      </c>
      <c r="F365">
        <f t="shared" si="29"/>
        <v>5.3271842661637793E-5</v>
      </c>
      <c r="H365">
        <f t="shared" si="27"/>
        <v>9.3914894275163583</v>
      </c>
      <c r="I365" s="6">
        <f t="shared" si="25"/>
        <v>362</v>
      </c>
      <c r="K365">
        <f t="shared" si="28"/>
        <v>0.11586416335835997</v>
      </c>
    </row>
    <row r="366" spans="1:11" x14ac:dyDescent="0.25">
      <c r="A366" s="3">
        <v>42004</v>
      </c>
      <c r="B366">
        <v>2058.8999020000001</v>
      </c>
      <c r="D366">
        <f t="shared" si="26"/>
        <v>-1.0310858744699508E-2</v>
      </c>
      <c r="F366">
        <f t="shared" si="29"/>
        <v>4.8521215465311783E-5</v>
      </c>
      <c r="H366">
        <f t="shared" si="27"/>
        <v>7.7424305925421786</v>
      </c>
      <c r="I366" s="6">
        <f t="shared" si="25"/>
        <v>363</v>
      </c>
      <c r="K366">
        <f t="shared" si="28"/>
        <v>0.11057733175139726</v>
      </c>
    </row>
    <row r="367" spans="1:11" x14ac:dyDescent="0.25">
      <c r="A367" s="3">
        <v>42006</v>
      </c>
      <c r="B367">
        <v>2058.1999510000001</v>
      </c>
      <c r="D367">
        <f t="shared" si="26"/>
        <v>-3.3996358896327516E-4</v>
      </c>
      <c r="F367">
        <f t="shared" si="29"/>
        <v>5.9787296002820943E-5</v>
      </c>
      <c r="H367">
        <f t="shared" si="27"/>
        <v>9.7227842539774354</v>
      </c>
      <c r="I367" s="6">
        <f t="shared" si="25"/>
        <v>364</v>
      </c>
      <c r="K367">
        <f t="shared" si="28"/>
        <v>0.12274525894188695</v>
      </c>
    </row>
    <row r="368" spans="1:11" x14ac:dyDescent="0.25">
      <c r="A368" s="3">
        <v>42009</v>
      </c>
      <c r="B368">
        <v>2020.579956</v>
      </c>
      <c r="D368">
        <f t="shared" si="26"/>
        <v>-1.827810508970322E-2</v>
      </c>
      <c r="F368">
        <f t="shared" si="29"/>
        <v>4.9068588542034577E-5</v>
      </c>
      <c r="H368">
        <f t="shared" si="27"/>
        <v>3.1136765194422837</v>
      </c>
      <c r="I368" s="6">
        <f t="shared" si="25"/>
        <v>365</v>
      </c>
      <c r="K368">
        <f t="shared" si="28"/>
        <v>0.11119929996449039</v>
      </c>
    </row>
    <row r="369" spans="1:11" x14ac:dyDescent="0.25">
      <c r="A369" s="3">
        <v>42010</v>
      </c>
      <c r="B369">
        <v>2002.6099850000001</v>
      </c>
      <c r="D369">
        <f t="shared" si="26"/>
        <v>-8.8934718701129123E-3</v>
      </c>
      <c r="F369">
        <f t="shared" si="29"/>
        <v>1.0102222150859889E-4</v>
      </c>
      <c r="H369">
        <f t="shared" si="27"/>
        <v>8.4172349622109266</v>
      </c>
      <c r="I369" s="6">
        <f t="shared" si="25"/>
        <v>366</v>
      </c>
      <c r="K369">
        <f t="shared" si="28"/>
        <v>0.15955437888120438</v>
      </c>
    </row>
    <row r="370" spans="1:11" x14ac:dyDescent="0.25">
      <c r="A370" s="3">
        <v>42011</v>
      </c>
      <c r="B370">
        <v>2025.900024</v>
      </c>
      <c r="D370">
        <f t="shared" si="26"/>
        <v>1.1629842642575248E-2</v>
      </c>
      <c r="F370">
        <f t="shared" si="29"/>
        <v>9.3671851386929197E-5</v>
      </c>
      <c r="H370">
        <f t="shared" si="27"/>
        <v>7.8318079827242224</v>
      </c>
      <c r="I370" s="6">
        <f t="shared" si="25"/>
        <v>367</v>
      </c>
      <c r="K370">
        <f t="shared" si="28"/>
        <v>0.15364018533413112</v>
      </c>
    </row>
    <row r="371" spans="1:11" x14ac:dyDescent="0.25">
      <c r="A371" s="3">
        <v>42012</v>
      </c>
      <c r="B371">
        <v>2062.139893</v>
      </c>
      <c r="D371">
        <f t="shared" si="26"/>
        <v>1.7888281045797549E-2</v>
      </c>
      <c r="F371">
        <f t="shared" si="29"/>
        <v>9.8311802151822004E-5</v>
      </c>
      <c r="H371">
        <f t="shared" si="27"/>
        <v>5.9725121062801572</v>
      </c>
      <c r="I371" s="6">
        <f t="shared" si="25"/>
        <v>368</v>
      </c>
      <c r="K371">
        <f t="shared" si="28"/>
        <v>0.1573994095994618</v>
      </c>
    </row>
    <row r="372" spans="1:11" x14ac:dyDescent="0.25">
      <c r="A372" s="3">
        <v>42013</v>
      </c>
      <c r="B372">
        <v>2044.8100589999999</v>
      </c>
      <c r="D372">
        <f t="shared" si="26"/>
        <v>-8.403811040573337E-3</v>
      </c>
      <c r="F372">
        <f t="shared" si="29"/>
        <v>1.3485353044217558E-4</v>
      </c>
      <c r="H372">
        <f t="shared" si="27"/>
        <v>8.3876120877153255</v>
      </c>
      <c r="I372" s="6">
        <f t="shared" si="25"/>
        <v>369</v>
      </c>
      <c r="K372">
        <f t="shared" si="28"/>
        <v>0.18434502887636608</v>
      </c>
    </row>
    <row r="373" spans="1:11" x14ac:dyDescent="0.25">
      <c r="A373" s="3">
        <v>42016</v>
      </c>
      <c r="B373">
        <v>2028.26001</v>
      </c>
      <c r="D373">
        <f t="shared" si="26"/>
        <v>-8.0936852433588034E-3</v>
      </c>
      <c r="F373">
        <f t="shared" si="29"/>
        <v>1.1713282079605644E-4</v>
      </c>
      <c r="H373">
        <f t="shared" si="27"/>
        <v>8.4929417096790232</v>
      </c>
      <c r="I373" s="6">
        <f t="shared" si="25"/>
        <v>370</v>
      </c>
      <c r="K373">
        <f t="shared" si="28"/>
        <v>0.17180649242856399</v>
      </c>
    </row>
    <row r="374" spans="1:11" x14ac:dyDescent="0.25">
      <c r="A374" s="3">
        <v>42017</v>
      </c>
      <c r="B374">
        <v>2023.030029</v>
      </c>
      <c r="D374">
        <f t="shared" si="26"/>
        <v>-2.578555497921567E-3</v>
      </c>
      <c r="F374">
        <f t="shared" si="29"/>
        <v>1.0313163900805673E-4</v>
      </c>
      <c r="H374">
        <f t="shared" si="27"/>
        <v>9.1150338359271572</v>
      </c>
      <c r="I374" s="6">
        <f t="shared" si="25"/>
        <v>371</v>
      </c>
      <c r="K374">
        <f t="shared" si="28"/>
        <v>0.16121157846144393</v>
      </c>
    </row>
    <row r="375" spans="1:11" x14ac:dyDescent="0.25">
      <c r="A375" s="3">
        <v>42018</v>
      </c>
      <c r="B375">
        <v>2011.2700199999999</v>
      </c>
      <c r="D375">
        <f t="shared" si="26"/>
        <v>-5.8130669497838093E-3</v>
      </c>
      <c r="F375">
        <f t="shared" si="29"/>
        <v>8.2242935585018478E-5</v>
      </c>
      <c r="H375">
        <f t="shared" si="27"/>
        <v>8.9949558582718545</v>
      </c>
      <c r="I375" s="6">
        <f t="shared" si="25"/>
        <v>372</v>
      </c>
      <c r="K375">
        <f t="shared" si="28"/>
        <v>0.14396256377067149</v>
      </c>
    </row>
    <row r="376" spans="1:11" x14ac:dyDescent="0.25">
      <c r="A376" s="3">
        <v>42019</v>
      </c>
      <c r="B376">
        <v>1992.670044</v>
      </c>
      <c r="D376">
        <f t="shared" si="26"/>
        <v>-9.2478761255537292E-3</v>
      </c>
      <c r="F376">
        <f t="shared" si="29"/>
        <v>7.1685407397578904E-5</v>
      </c>
      <c r="H376">
        <f t="shared" si="27"/>
        <v>8.3501881752954148</v>
      </c>
      <c r="I376" s="6">
        <f t="shared" si="25"/>
        <v>373</v>
      </c>
      <c r="K376">
        <f t="shared" si="28"/>
        <v>0.13440506933962679</v>
      </c>
    </row>
    <row r="377" spans="1:11" x14ac:dyDescent="0.25">
      <c r="A377" s="3">
        <v>42020</v>
      </c>
      <c r="B377">
        <v>2019.420044</v>
      </c>
      <c r="D377">
        <f t="shared" si="26"/>
        <v>1.3424199395451945E-2</v>
      </c>
      <c r="F377">
        <f t="shared" si="29"/>
        <v>7.3163614754715237E-5</v>
      </c>
      <c r="H377">
        <f t="shared" si="27"/>
        <v>7.0597146516048861</v>
      </c>
      <c r="I377" s="6">
        <f t="shared" si="25"/>
        <v>374</v>
      </c>
      <c r="K377">
        <f t="shared" si="28"/>
        <v>0.13578376529684336</v>
      </c>
    </row>
    <row r="378" spans="1:11" x14ac:dyDescent="0.25">
      <c r="A378" s="3">
        <v>42024</v>
      </c>
      <c r="B378">
        <v>2022.5500489999999</v>
      </c>
      <c r="D378">
        <f t="shared" si="26"/>
        <v>1.5499524278268393E-3</v>
      </c>
      <c r="F378">
        <f t="shared" si="29"/>
        <v>9.1228347297325245E-5</v>
      </c>
      <c r="H378">
        <f t="shared" si="27"/>
        <v>9.2758114839045849</v>
      </c>
      <c r="I378" s="6">
        <f t="shared" si="25"/>
        <v>375</v>
      </c>
      <c r="K378">
        <f t="shared" si="28"/>
        <v>0.15162303096471183</v>
      </c>
    </row>
    <row r="379" spans="1:11" x14ac:dyDescent="0.25">
      <c r="A379" s="3">
        <v>42025</v>
      </c>
      <c r="B379">
        <v>2032.119995</v>
      </c>
      <c r="D379">
        <f t="shared" si="26"/>
        <v>4.7316238254433785E-3</v>
      </c>
      <c r="F379">
        <f t="shared" si="29"/>
        <v>7.269293109022402E-5</v>
      </c>
      <c r="H379">
        <f t="shared" si="27"/>
        <v>9.221282352467906</v>
      </c>
      <c r="I379" s="6">
        <f t="shared" si="25"/>
        <v>376</v>
      </c>
      <c r="K379">
        <f t="shared" si="28"/>
        <v>0.13534629154408498</v>
      </c>
    </row>
    <row r="380" spans="1:11" x14ac:dyDescent="0.25">
      <c r="A380" s="3">
        <v>42026</v>
      </c>
      <c r="B380">
        <v>2063.1499020000001</v>
      </c>
      <c r="D380">
        <f t="shared" si="26"/>
        <v>1.5269721805970466E-2</v>
      </c>
      <c r="F380">
        <f t="shared" si="29"/>
        <v>6.2590009871896874E-5</v>
      </c>
      <c r="H380">
        <f t="shared" si="27"/>
        <v>5.9536393855148138</v>
      </c>
      <c r="I380" s="6">
        <f t="shared" si="25"/>
        <v>377</v>
      </c>
      <c r="K380">
        <f t="shared" si="28"/>
        <v>0.12558934066121222</v>
      </c>
    </row>
    <row r="381" spans="1:11" x14ac:dyDescent="0.25">
      <c r="A381" s="3">
        <v>42027</v>
      </c>
      <c r="B381">
        <v>2051.820068</v>
      </c>
      <c r="D381">
        <f t="shared" si="26"/>
        <v>-5.4915224477955155E-3</v>
      </c>
      <c r="F381">
        <f t="shared" si="29"/>
        <v>9.2914063264971222E-5</v>
      </c>
      <c r="H381">
        <f t="shared" si="27"/>
        <v>8.9592687579295269</v>
      </c>
      <c r="I381" s="6">
        <f t="shared" si="25"/>
        <v>378</v>
      </c>
      <c r="K381">
        <f t="shared" si="28"/>
        <v>0.15301746286869597</v>
      </c>
    </row>
    <row r="382" spans="1:11" x14ac:dyDescent="0.25">
      <c r="A382" s="3">
        <v>42030</v>
      </c>
      <c r="B382">
        <v>2057.0900879999999</v>
      </c>
      <c r="D382">
        <f t="shared" si="26"/>
        <v>2.5684610859356949E-3</v>
      </c>
      <c r="F382">
        <f t="shared" si="29"/>
        <v>7.8912812692213296E-5</v>
      </c>
      <c r="H382">
        <f t="shared" si="27"/>
        <v>9.3635684571064388</v>
      </c>
      <c r="I382" s="6">
        <f t="shared" si="25"/>
        <v>379</v>
      </c>
      <c r="K382">
        <f t="shared" si="28"/>
        <v>0.14101783149104849</v>
      </c>
    </row>
    <row r="383" spans="1:11" x14ac:dyDescent="0.25">
      <c r="A383" s="3">
        <v>42031</v>
      </c>
      <c r="B383">
        <v>2029.5500489999999</v>
      </c>
      <c r="D383">
        <f t="shared" si="26"/>
        <v>-1.3387862379316457E-2</v>
      </c>
      <c r="F383">
        <f t="shared" si="29"/>
        <v>6.4351715562580253E-5</v>
      </c>
      <c r="H383">
        <f t="shared" si="27"/>
        <v>6.8659087229629296</v>
      </c>
      <c r="I383" s="6">
        <f t="shared" si="25"/>
        <v>380</v>
      </c>
      <c r="K383">
        <f t="shared" si="28"/>
        <v>0.12734454178240315</v>
      </c>
    </row>
    <row r="384" spans="1:11" x14ac:dyDescent="0.25">
      <c r="A384" s="3">
        <v>42032</v>
      </c>
      <c r="B384">
        <v>2002.160034</v>
      </c>
      <c r="D384">
        <f t="shared" si="26"/>
        <v>-1.3495609538427277E-2</v>
      </c>
      <c r="F384">
        <f t="shared" si="29"/>
        <v>8.4547458093589946E-5</v>
      </c>
      <c r="H384">
        <f t="shared" si="27"/>
        <v>7.2240053226659029</v>
      </c>
      <c r="I384" s="6">
        <f t="shared" si="25"/>
        <v>381</v>
      </c>
      <c r="K384">
        <f t="shared" si="28"/>
        <v>0.14596561046898912</v>
      </c>
    </row>
    <row r="385" spans="1:11" x14ac:dyDescent="0.25">
      <c r="A385" s="3">
        <v>42033</v>
      </c>
      <c r="B385">
        <v>2021.25</v>
      </c>
      <c r="D385">
        <f t="shared" si="26"/>
        <v>9.5346853777024312E-3</v>
      </c>
      <c r="F385">
        <f t="shared" si="29"/>
        <v>9.9978176009797825E-5</v>
      </c>
      <c r="H385">
        <f t="shared" si="27"/>
        <v>8.3012579374829869</v>
      </c>
      <c r="I385" s="6">
        <f t="shared" si="25"/>
        <v>382</v>
      </c>
      <c r="K385">
        <f t="shared" si="28"/>
        <v>0.15872775546346346</v>
      </c>
    </row>
    <row r="386" spans="1:11" x14ac:dyDescent="0.25">
      <c r="A386" s="3">
        <v>42034</v>
      </c>
      <c r="B386">
        <v>1994.98999</v>
      </c>
      <c r="D386">
        <f t="shared" si="26"/>
        <v>-1.299196536796535E-2</v>
      </c>
      <c r="F386">
        <f t="shared" si="29"/>
        <v>9.5019176129709551E-5</v>
      </c>
      <c r="H386">
        <f t="shared" si="27"/>
        <v>7.4850413082386895</v>
      </c>
      <c r="I386" s="6">
        <f t="shared" si="25"/>
        <v>383</v>
      </c>
      <c r="K386">
        <f t="shared" si="28"/>
        <v>0.15474117869748441</v>
      </c>
    </row>
    <row r="387" spans="1:11" x14ac:dyDescent="0.25">
      <c r="A387" s="3">
        <v>42037</v>
      </c>
      <c r="B387">
        <v>2020.849976</v>
      </c>
      <c r="D387">
        <f t="shared" si="26"/>
        <v>1.2962464037225537E-2</v>
      </c>
      <c r="F387">
        <f t="shared" si="29"/>
        <v>1.0531857033723183E-4</v>
      </c>
      <c r="H387">
        <f t="shared" si="27"/>
        <v>7.5631186444247263</v>
      </c>
      <c r="I387" s="6">
        <f t="shared" si="25"/>
        <v>384</v>
      </c>
      <c r="K387">
        <f t="shared" si="28"/>
        <v>0.16291187717592115</v>
      </c>
    </row>
    <row r="388" spans="1:11" x14ac:dyDescent="0.25">
      <c r="A388" s="3">
        <v>42038</v>
      </c>
      <c r="B388">
        <v>2050.030029</v>
      </c>
      <c r="D388">
        <f t="shared" si="26"/>
        <v>1.4439494938539686E-2</v>
      </c>
      <c r="F388">
        <f t="shared" si="29"/>
        <v>1.1278584398375556E-4</v>
      </c>
      <c r="H388">
        <f t="shared" si="27"/>
        <v>7.2413922120154828</v>
      </c>
      <c r="I388" s="6">
        <f t="shared" ref="I388:I451" si="30">I387+1</f>
        <v>385</v>
      </c>
      <c r="K388">
        <f t="shared" si="28"/>
        <v>0.16858835275281148</v>
      </c>
    </row>
    <row r="389" spans="1:11" x14ac:dyDescent="0.25">
      <c r="A389" s="3">
        <v>42039</v>
      </c>
      <c r="B389">
        <v>2041.51001</v>
      </c>
      <c r="D389">
        <f t="shared" ref="D389:D452" si="31">($B389-$B388)/$B388</f>
        <v>-4.1560459502908327E-3</v>
      </c>
      <c r="F389">
        <f t="shared" si="29"/>
        <v>1.2555453180020007E-4</v>
      </c>
      <c r="H389">
        <f t="shared" ref="H389:H452" si="32">-LN(F389)-D389*D389/F389</f>
        <v>8.8451989358170309</v>
      </c>
      <c r="I389" s="6">
        <f t="shared" si="30"/>
        <v>386</v>
      </c>
      <c r="K389">
        <f t="shared" ref="K389:K452" si="33">SQRT(F389*252)</f>
        <v>0.17787563636892609</v>
      </c>
    </row>
    <row r="390" spans="1:11" x14ac:dyDescent="0.25">
      <c r="A390" s="3">
        <v>42040</v>
      </c>
      <c r="B390">
        <v>2062.5200199999999</v>
      </c>
      <c r="D390">
        <f t="shared" si="31"/>
        <v>1.0291406800400634E-2</v>
      </c>
      <c r="F390">
        <f t="shared" ref="F390:F453" si="34">E$1283+E$1285*D389*D389+E$1284*F389</f>
        <v>1.0070322545450817E-4</v>
      </c>
      <c r="H390">
        <f t="shared" si="32"/>
        <v>8.1515982536470819</v>
      </c>
      <c r="I390" s="6">
        <f t="shared" si="30"/>
        <v>387</v>
      </c>
      <c r="K390">
        <f t="shared" si="33"/>
        <v>0.15930226870492478</v>
      </c>
    </row>
    <row r="391" spans="1:11" x14ac:dyDescent="0.25">
      <c r="A391" s="3">
        <v>42041</v>
      </c>
      <c r="B391">
        <v>2055.469971</v>
      </c>
      <c r="D391">
        <f t="shared" si="31"/>
        <v>-3.4181723966974849E-3</v>
      </c>
      <c r="F391">
        <f t="shared" si="34"/>
        <v>9.8243906431170168E-5</v>
      </c>
      <c r="H391">
        <f t="shared" si="32"/>
        <v>9.1091298266177443</v>
      </c>
      <c r="I391" s="6">
        <f t="shared" si="30"/>
        <v>388</v>
      </c>
      <c r="K391">
        <f t="shared" si="33"/>
        <v>0.15734504892323395</v>
      </c>
    </row>
    <row r="392" spans="1:11" x14ac:dyDescent="0.25">
      <c r="A392" s="3">
        <v>42044</v>
      </c>
      <c r="B392">
        <v>2046.73999</v>
      </c>
      <c r="D392">
        <f t="shared" si="31"/>
        <v>-4.2471946188310196E-3</v>
      </c>
      <c r="F392">
        <f t="shared" si="34"/>
        <v>7.9536651947656334E-5</v>
      </c>
      <c r="H392">
        <f t="shared" si="32"/>
        <v>9.2124957616453429</v>
      </c>
      <c r="I392" s="6">
        <f t="shared" si="30"/>
        <v>389</v>
      </c>
      <c r="K392">
        <f t="shared" si="33"/>
        <v>0.14157413708304706</v>
      </c>
    </row>
    <row r="393" spans="1:11" x14ac:dyDescent="0.25">
      <c r="A393" s="3">
        <v>42045</v>
      </c>
      <c r="B393">
        <v>2068.5900879999999</v>
      </c>
      <c r="D393">
        <f t="shared" si="31"/>
        <v>1.0675561188404731E-2</v>
      </c>
      <c r="F393">
        <f t="shared" si="34"/>
        <v>6.686334783039456E-5</v>
      </c>
      <c r="H393">
        <f t="shared" si="32"/>
        <v>7.9083741085368047</v>
      </c>
      <c r="I393" s="6">
        <f t="shared" si="30"/>
        <v>390</v>
      </c>
      <c r="K393">
        <f t="shared" si="33"/>
        <v>0.12980586910174527</v>
      </c>
    </row>
    <row r="394" spans="1:11" x14ac:dyDescent="0.25">
      <c r="A394" s="3">
        <v>42046</v>
      </c>
      <c r="B394">
        <v>2068.530029</v>
      </c>
      <c r="D394">
        <f t="shared" si="31"/>
        <v>-2.903378506370865E-5</v>
      </c>
      <c r="F394">
        <f t="shared" si="34"/>
        <v>7.470217320889035E-5</v>
      </c>
      <c r="H394">
        <f t="shared" si="32"/>
        <v>9.5019900894743525</v>
      </c>
      <c r="I394" s="6">
        <f t="shared" si="30"/>
        <v>391</v>
      </c>
      <c r="K394">
        <f t="shared" si="33"/>
        <v>0.13720403656102967</v>
      </c>
    </row>
    <row r="395" spans="1:11" x14ac:dyDescent="0.25">
      <c r="A395" s="3">
        <v>42047</v>
      </c>
      <c r="B395">
        <v>2088.4799800000001</v>
      </c>
      <c r="D395">
        <f t="shared" si="31"/>
        <v>9.6445063500695521E-3</v>
      </c>
      <c r="F395">
        <f t="shared" si="34"/>
        <v>6.0060381928279792E-5</v>
      </c>
      <c r="H395">
        <f t="shared" si="32"/>
        <v>8.1714436654893472</v>
      </c>
      <c r="I395" s="6">
        <f t="shared" si="30"/>
        <v>392</v>
      </c>
      <c r="K395">
        <f t="shared" si="33"/>
        <v>0.12302526669723789</v>
      </c>
    </row>
    <row r="396" spans="1:11" x14ac:dyDescent="0.25">
      <c r="A396" s="3">
        <v>42048</v>
      </c>
      <c r="B396">
        <v>2096.98999</v>
      </c>
      <c r="D396">
        <f t="shared" si="31"/>
        <v>4.0747386048680077E-3</v>
      </c>
      <c r="F396">
        <f t="shared" si="34"/>
        <v>6.5923547514647131E-5</v>
      </c>
      <c r="H396">
        <f t="shared" si="32"/>
        <v>9.3751550097311611</v>
      </c>
      <c r="I396" s="6">
        <f t="shared" si="30"/>
        <v>393</v>
      </c>
      <c r="K396">
        <f t="shared" si="33"/>
        <v>0.12889039519565093</v>
      </c>
    </row>
    <row r="397" spans="1:11" x14ac:dyDescent="0.25">
      <c r="A397" s="3">
        <v>42052</v>
      </c>
      <c r="B397">
        <v>2100.3400879999999</v>
      </c>
      <c r="D397">
        <f t="shared" si="31"/>
        <v>1.597574626476824E-3</v>
      </c>
      <c r="F397">
        <f t="shared" si="34"/>
        <v>5.6554881470107844E-5</v>
      </c>
      <c r="H397">
        <f t="shared" si="32"/>
        <v>9.735170401334857</v>
      </c>
      <c r="I397" s="6">
        <f t="shared" si="30"/>
        <v>394</v>
      </c>
      <c r="K397">
        <f t="shared" si="33"/>
        <v>0.11938102919001485</v>
      </c>
    </row>
    <row r="398" spans="1:11" x14ac:dyDescent="0.25">
      <c r="A398" s="3">
        <v>42053</v>
      </c>
      <c r="B398">
        <v>2099.679932</v>
      </c>
      <c r="D398">
        <f t="shared" si="31"/>
        <v>-3.1430909868912401E-4</v>
      </c>
      <c r="F398">
        <f t="shared" si="34"/>
        <v>4.7118738722743572E-5</v>
      </c>
      <c r="H398">
        <f t="shared" si="32"/>
        <v>9.9607431637863968</v>
      </c>
      <c r="I398" s="6">
        <f t="shared" si="30"/>
        <v>395</v>
      </c>
      <c r="K398">
        <f t="shared" si="33"/>
        <v>0.10896752799862618</v>
      </c>
    </row>
    <row r="399" spans="1:11" x14ac:dyDescent="0.25">
      <c r="A399" s="3">
        <v>42054</v>
      </c>
      <c r="B399">
        <v>2097.4499510000001</v>
      </c>
      <c r="D399">
        <f t="shared" si="31"/>
        <v>-1.0620575860225694E-3</v>
      </c>
      <c r="F399">
        <f t="shared" si="34"/>
        <v>3.9711783877124926E-5</v>
      </c>
      <c r="H399">
        <f t="shared" si="32"/>
        <v>10.105458772348607</v>
      </c>
      <c r="I399" s="6">
        <f t="shared" si="30"/>
        <v>396</v>
      </c>
      <c r="K399">
        <f t="shared" si="33"/>
        <v>0.10003684089891823</v>
      </c>
    </row>
    <row r="400" spans="1:11" x14ac:dyDescent="0.25">
      <c r="A400" s="3">
        <v>42055</v>
      </c>
      <c r="B400">
        <v>2110.3000489999999</v>
      </c>
      <c r="D400">
        <f t="shared" si="31"/>
        <v>6.1265337911273424E-3</v>
      </c>
      <c r="F400">
        <f t="shared" si="34"/>
        <v>3.4427367408682614E-5</v>
      </c>
      <c r="H400">
        <f t="shared" si="32"/>
        <v>9.1864093563346643</v>
      </c>
      <c r="I400" s="6">
        <f t="shared" si="30"/>
        <v>397</v>
      </c>
      <c r="K400">
        <f t="shared" si="33"/>
        <v>9.3143419450801887E-2</v>
      </c>
    </row>
    <row r="401" spans="1:11" x14ac:dyDescent="0.25">
      <c r="A401" s="3">
        <v>42058</v>
      </c>
      <c r="B401">
        <v>2109.6599120000001</v>
      </c>
      <c r="D401">
        <f t="shared" si="31"/>
        <v>-3.0333932859604834E-4</v>
      </c>
      <c r="F401">
        <f t="shared" si="34"/>
        <v>3.7051816028485861E-5</v>
      </c>
      <c r="H401">
        <f t="shared" si="32"/>
        <v>10.200709784567247</v>
      </c>
      <c r="I401" s="6">
        <f t="shared" si="30"/>
        <v>398</v>
      </c>
      <c r="K401">
        <f t="shared" si="33"/>
        <v>9.6628451499433832E-2</v>
      </c>
    </row>
    <row r="402" spans="1:11" x14ac:dyDescent="0.25">
      <c r="A402" s="3">
        <v>42059</v>
      </c>
      <c r="B402">
        <v>2115.4799800000001</v>
      </c>
      <c r="D402">
        <f t="shared" si="31"/>
        <v>2.7587707226623321E-3</v>
      </c>
      <c r="F402">
        <f t="shared" si="34"/>
        <v>3.2277683540662172E-5</v>
      </c>
      <c r="H402">
        <f t="shared" si="32"/>
        <v>10.105342591883513</v>
      </c>
      <c r="I402" s="6">
        <f t="shared" si="30"/>
        <v>399</v>
      </c>
      <c r="K402">
        <f t="shared" si="33"/>
        <v>9.0188559431043508E-2</v>
      </c>
    </row>
    <row r="403" spans="1:11" x14ac:dyDescent="0.25">
      <c r="A403" s="3">
        <v>42060</v>
      </c>
      <c r="B403">
        <v>2113.860107</v>
      </c>
      <c r="D403">
        <f t="shared" si="31"/>
        <v>-7.657236255197734E-4</v>
      </c>
      <c r="F403">
        <f t="shared" si="34"/>
        <v>3.0100528153943621E-5</v>
      </c>
      <c r="H403">
        <f t="shared" si="32"/>
        <v>10.391488690794166</v>
      </c>
      <c r="I403" s="6">
        <f t="shared" si="30"/>
        <v>400</v>
      </c>
      <c r="K403">
        <f t="shared" si="33"/>
        <v>8.709381777596957E-2</v>
      </c>
    </row>
    <row r="404" spans="1:11" x14ac:dyDescent="0.25">
      <c r="A404" s="3">
        <v>42061</v>
      </c>
      <c r="B404">
        <v>2110.73999</v>
      </c>
      <c r="D404">
        <f t="shared" si="31"/>
        <v>-1.4760281390749272E-3</v>
      </c>
      <c r="F404">
        <f t="shared" si="34"/>
        <v>2.7233829437004043E-5</v>
      </c>
      <c r="H404">
        <f t="shared" si="32"/>
        <v>10.431052364507154</v>
      </c>
      <c r="I404" s="6">
        <f t="shared" si="30"/>
        <v>401</v>
      </c>
      <c r="K404">
        <f t="shared" si="33"/>
        <v>8.2842772878055082E-2</v>
      </c>
    </row>
    <row r="405" spans="1:11" x14ac:dyDescent="0.25">
      <c r="A405" s="3">
        <v>42062</v>
      </c>
      <c r="B405">
        <v>2104.5</v>
      </c>
      <c r="D405">
        <f t="shared" si="31"/>
        <v>-2.9563044380468834E-3</v>
      </c>
      <c r="F405">
        <f t="shared" si="34"/>
        <v>2.5402648839495737E-5</v>
      </c>
      <c r="H405">
        <f t="shared" si="32"/>
        <v>10.236608891683494</v>
      </c>
      <c r="I405" s="6">
        <f t="shared" si="30"/>
        <v>402</v>
      </c>
      <c r="K405">
        <f t="shared" si="33"/>
        <v>8.0009171396490081E-2</v>
      </c>
    </row>
    <row r="406" spans="1:11" x14ac:dyDescent="0.25">
      <c r="A406" s="3">
        <v>42065</v>
      </c>
      <c r="B406">
        <v>2117.389893</v>
      </c>
      <c r="D406">
        <f t="shared" si="31"/>
        <v>6.1249194583036489E-3</v>
      </c>
      <c r="F406">
        <f t="shared" si="34"/>
        <v>2.5226733514110778E-5</v>
      </c>
      <c r="H406">
        <f t="shared" si="32"/>
        <v>9.1005077402294248</v>
      </c>
      <c r="I406" s="6">
        <f t="shared" si="30"/>
        <v>403</v>
      </c>
      <c r="K406">
        <f t="shared" si="33"/>
        <v>7.9731655228998707E-2</v>
      </c>
    </row>
    <row r="407" spans="1:11" x14ac:dyDescent="0.25">
      <c r="A407" s="3">
        <v>42066</v>
      </c>
      <c r="B407">
        <v>2107.780029</v>
      </c>
      <c r="D407">
        <f t="shared" si="31"/>
        <v>-4.5385424912859993E-3</v>
      </c>
      <c r="F407">
        <f t="shared" si="34"/>
        <v>3.0255006930282046E-5</v>
      </c>
      <c r="H407">
        <f t="shared" si="32"/>
        <v>9.7250237745655852</v>
      </c>
      <c r="I407" s="6">
        <f t="shared" si="30"/>
        <v>404</v>
      </c>
      <c r="K407">
        <f t="shared" si="33"/>
        <v>8.7317018652901091E-2</v>
      </c>
    </row>
    <row r="408" spans="1:11" x14ac:dyDescent="0.25">
      <c r="A408" s="3">
        <v>42067</v>
      </c>
      <c r="B408">
        <v>2098.530029</v>
      </c>
      <c r="D408">
        <f t="shared" si="31"/>
        <v>-4.3885034836336802E-3</v>
      </c>
      <c r="F408">
        <f t="shared" si="34"/>
        <v>3.0935225722323829E-5</v>
      </c>
      <c r="H408">
        <f t="shared" si="32"/>
        <v>9.7610573371534368</v>
      </c>
      <c r="I408" s="6">
        <f t="shared" si="30"/>
        <v>405</v>
      </c>
      <c r="K408">
        <f t="shared" si="33"/>
        <v>8.8293130435077485E-2</v>
      </c>
    </row>
    <row r="409" spans="1:11" x14ac:dyDescent="0.25">
      <c r="A409" s="3">
        <v>42068</v>
      </c>
      <c r="B409">
        <v>2101.040039</v>
      </c>
      <c r="D409">
        <f t="shared" si="31"/>
        <v>1.1960800966932296E-3</v>
      </c>
      <c r="F409">
        <f t="shared" si="34"/>
        <v>3.1197363057500926E-5</v>
      </c>
      <c r="H409">
        <f t="shared" si="32"/>
        <v>10.329320300802568</v>
      </c>
      <c r="I409" s="6">
        <f t="shared" si="30"/>
        <v>406</v>
      </c>
      <c r="K409">
        <f t="shared" si="33"/>
        <v>8.8666428204198192E-2</v>
      </c>
    </row>
    <row r="410" spans="1:11" x14ac:dyDescent="0.25">
      <c r="A410" s="3">
        <v>42069</v>
      </c>
      <c r="B410">
        <v>2071.26001</v>
      </c>
      <c r="D410">
        <f t="shared" si="31"/>
        <v>-1.4173946449004351E-2</v>
      </c>
      <c r="F410">
        <f t="shared" si="34"/>
        <v>2.8195018463304341E-5</v>
      </c>
      <c r="H410">
        <f t="shared" si="32"/>
        <v>3.3509661899716647</v>
      </c>
      <c r="I410" s="6">
        <f t="shared" si="30"/>
        <v>407</v>
      </c>
      <c r="K410">
        <f t="shared" si="33"/>
        <v>8.4292020101268739E-2</v>
      </c>
    </row>
    <row r="411" spans="1:11" x14ac:dyDescent="0.25">
      <c r="A411" s="3">
        <v>42072</v>
      </c>
      <c r="B411">
        <v>2079.429932</v>
      </c>
      <c r="D411">
        <f t="shared" si="31"/>
        <v>3.9444212511011798E-3</v>
      </c>
      <c r="F411">
        <f t="shared" si="34"/>
        <v>6.173506352591244E-5</v>
      </c>
      <c r="H411">
        <f t="shared" si="32"/>
        <v>9.4406386875142605</v>
      </c>
      <c r="I411" s="6">
        <f t="shared" si="30"/>
        <v>408</v>
      </c>
      <c r="K411">
        <f t="shared" si="33"/>
        <v>0.12472864950976555</v>
      </c>
    </row>
    <row r="412" spans="1:11" x14ac:dyDescent="0.25">
      <c r="A412" s="3">
        <v>42073</v>
      </c>
      <c r="B412">
        <v>2044.160034</v>
      </c>
      <c r="D412">
        <f t="shared" si="31"/>
        <v>-1.6961330342146873E-2</v>
      </c>
      <c r="F412">
        <f t="shared" si="34"/>
        <v>5.3274993337508065E-5</v>
      </c>
      <c r="H412">
        <f t="shared" si="32"/>
        <v>4.4400104134734129</v>
      </c>
      <c r="I412" s="6">
        <f t="shared" si="30"/>
        <v>409</v>
      </c>
      <c r="K412">
        <f t="shared" si="33"/>
        <v>0.11586758960577385</v>
      </c>
    </row>
    <row r="413" spans="1:11" x14ac:dyDescent="0.25">
      <c r="A413" s="3">
        <v>42074</v>
      </c>
      <c r="B413">
        <v>2040.23999</v>
      </c>
      <c r="D413">
        <f t="shared" si="31"/>
        <v>-1.9176796017918633E-3</v>
      </c>
      <c r="F413">
        <f t="shared" si="34"/>
        <v>9.5809962118238436E-5</v>
      </c>
      <c r="H413">
        <f t="shared" si="32"/>
        <v>9.2147606675883758</v>
      </c>
      <c r="I413" s="6">
        <f t="shared" si="30"/>
        <v>410</v>
      </c>
      <c r="K413">
        <f t="shared" si="33"/>
        <v>0.15538375221945211</v>
      </c>
    </row>
    <row r="414" spans="1:11" x14ac:dyDescent="0.25">
      <c r="A414" s="3">
        <v>42075</v>
      </c>
      <c r="B414">
        <v>2065.9499510000001</v>
      </c>
      <c r="D414">
        <f t="shared" si="31"/>
        <v>1.2601439598289622E-2</v>
      </c>
      <c r="F414">
        <f t="shared" si="34"/>
        <v>7.6304335053547806E-5</v>
      </c>
      <c r="H414">
        <f t="shared" si="32"/>
        <v>7.3996896086913129</v>
      </c>
      <c r="I414" s="6">
        <f t="shared" si="30"/>
        <v>411</v>
      </c>
      <c r="K414">
        <f t="shared" si="33"/>
        <v>0.13866756085506823</v>
      </c>
    </row>
    <row r="415" spans="1:11" x14ac:dyDescent="0.25">
      <c r="A415" s="3">
        <v>42076</v>
      </c>
      <c r="B415">
        <v>2053.3999020000001</v>
      </c>
      <c r="D415">
        <f t="shared" si="31"/>
        <v>-6.0747110518941825E-3</v>
      </c>
      <c r="F415">
        <f t="shared" si="34"/>
        <v>8.9708844003090889E-5</v>
      </c>
      <c r="H415">
        <f t="shared" si="32"/>
        <v>8.9075869470615547</v>
      </c>
      <c r="I415" s="6">
        <f t="shared" si="30"/>
        <v>412</v>
      </c>
      <c r="K415">
        <f t="shared" si="33"/>
        <v>0.15035500885829811</v>
      </c>
    </row>
    <row r="416" spans="1:11" x14ac:dyDescent="0.25">
      <c r="A416" s="3">
        <v>42079</v>
      </c>
      <c r="B416">
        <v>2081.1899410000001</v>
      </c>
      <c r="D416">
        <f t="shared" si="31"/>
        <v>1.3533671143615344E-2</v>
      </c>
      <c r="F416">
        <f t="shared" si="34"/>
        <v>7.7755402409013301E-5</v>
      </c>
      <c r="H416">
        <f t="shared" si="32"/>
        <v>7.1063473000755728</v>
      </c>
      <c r="I416" s="6">
        <f t="shared" si="30"/>
        <v>413</v>
      </c>
      <c r="K416">
        <f t="shared" si="33"/>
        <v>0.13997986071957405</v>
      </c>
    </row>
    <row r="417" spans="1:11" x14ac:dyDescent="0.25">
      <c r="A417" s="3">
        <v>42080</v>
      </c>
      <c r="B417">
        <v>2074.280029</v>
      </c>
      <c r="D417">
        <f t="shared" si="31"/>
        <v>-3.3201736486771134E-3</v>
      </c>
      <c r="F417">
        <f t="shared" si="34"/>
        <v>9.5147697314063089E-5</v>
      </c>
      <c r="H417">
        <f t="shared" si="32"/>
        <v>9.1442228887992023</v>
      </c>
      <c r="I417" s="6">
        <f t="shared" si="30"/>
        <v>414</v>
      </c>
      <c r="K417">
        <f t="shared" si="33"/>
        <v>0.15484579336599333</v>
      </c>
    </row>
    <row r="418" spans="1:11" x14ac:dyDescent="0.25">
      <c r="A418" s="3">
        <v>42081</v>
      </c>
      <c r="B418">
        <v>2099.5</v>
      </c>
      <c r="D418">
        <f t="shared" si="31"/>
        <v>1.2158421547431283E-2</v>
      </c>
      <c r="F418">
        <f t="shared" si="34"/>
        <v>7.7132200544292211E-5</v>
      </c>
      <c r="H418">
        <f t="shared" si="32"/>
        <v>7.5534462578826105</v>
      </c>
      <c r="I418" s="6">
        <f t="shared" si="30"/>
        <v>415</v>
      </c>
      <c r="K418">
        <f t="shared" si="33"/>
        <v>0.13941776980414528</v>
      </c>
    </row>
    <row r="419" spans="1:11" x14ac:dyDescent="0.25">
      <c r="A419" s="3">
        <v>42082</v>
      </c>
      <c r="B419">
        <v>2089.2700199999999</v>
      </c>
      <c r="D419">
        <f t="shared" si="31"/>
        <v>-4.8725791855203943E-3</v>
      </c>
      <c r="F419">
        <f t="shared" si="34"/>
        <v>8.8353792680047604E-5</v>
      </c>
      <c r="H419">
        <f t="shared" si="32"/>
        <v>9.065445996254164</v>
      </c>
      <c r="I419" s="6">
        <f t="shared" si="30"/>
        <v>416</v>
      </c>
      <c r="K419">
        <f t="shared" si="33"/>
        <v>0.14921513246106105</v>
      </c>
    </row>
    <row r="420" spans="1:11" x14ac:dyDescent="0.25">
      <c r="A420" s="3">
        <v>42083</v>
      </c>
      <c r="B420">
        <v>2108.1000979999999</v>
      </c>
      <c r="D420">
        <f t="shared" si="31"/>
        <v>9.0127546079467307E-3</v>
      </c>
      <c r="F420">
        <f t="shared" si="34"/>
        <v>7.439584000232316E-5</v>
      </c>
      <c r="H420">
        <f t="shared" si="32"/>
        <v>8.4142518252816139</v>
      </c>
      <c r="I420" s="6">
        <f t="shared" si="30"/>
        <v>417</v>
      </c>
      <c r="K420">
        <f t="shared" si="33"/>
        <v>0.13692242942843746</v>
      </c>
    </row>
    <row r="421" spans="1:11" x14ac:dyDescent="0.25">
      <c r="A421" s="3">
        <v>42086</v>
      </c>
      <c r="B421">
        <v>2104.419922</v>
      </c>
      <c r="D421">
        <f t="shared" si="31"/>
        <v>-1.7457311460168847E-3</v>
      </c>
      <c r="F421">
        <f t="shared" si="34"/>
        <v>7.4395212899204378E-5</v>
      </c>
      <c r="H421">
        <f t="shared" si="32"/>
        <v>9.4651542655675733</v>
      </c>
      <c r="I421" s="6">
        <f t="shared" si="30"/>
        <v>418</v>
      </c>
      <c r="K421">
        <f t="shared" si="33"/>
        <v>0.13692185234870111</v>
      </c>
    </row>
    <row r="422" spans="1:11" x14ac:dyDescent="0.25">
      <c r="A422" s="3">
        <v>42087</v>
      </c>
      <c r="B422">
        <v>2091.5</v>
      </c>
      <c r="D422">
        <f t="shared" si="31"/>
        <v>-6.1394220159830069E-3</v>
      </c>
      <c r="F422">
        <f t="shared" si="34"/>
        <v>6.037989311208859E-5</v>
      </c>
      <c r="H422">
        <f t="shared" si="32"/>
        <v>9.0905985341867908</v>
      </c>
      <c r="I422" s="6">
        <f t="shared" si="30"/>
        <v>419</v>
      </c>
      <c r="K422">
        <f t="shared" si="33"/>
        <v>0.12335206955801886</v>
      </c>
    </row>
    <row r="423" spans="1:11" x14ac:dyDescent="0.25">
      <c r="A423" s="3">
        <v>42088</v>
      </c>
      <c r="B423">
        <v>2061.0500489999999</v>
      </c>
      <c r="D423">
        <f t="shared" si="31"/>
        <v>-1.455890557016498E-2</v>
      </c>
      <c r="F423">
        <f t="shared" si="34"/>
        <v>5.6242133222240363E-5</v>
      </c>
      <c r="H423">
        <f t="shared" si="32"/>
        <v>6.0171087501471359</v>
      </c>
      <c r="I423" s="6">
        <f t="shared" si="30"/>
        <v>420</v>
      </c>
      <c r="K423">
        <f t="shared" si="33"/>
        <v>0.11905048329177237</v>
      </c>
    </row>
    <row r="424" spans="1:11" x14ac:dyDescent="0.25">
      <c r="A424" s="3">
        <v>42089</v>
      </c>
      <c r="B424">
        <v>2056.1499020000001</v>
      </c>
      <c r="D424">
        <f t="shared" si="31"/>
        <v>-2.3775002467200318E-3</v>
      </c>
      <c r="F424">
        <f t="shared" si="34"/>
        <v>8.4426355569714671E-5</v>
      </c>
      <c r="H424">
        <f t="shared" si="32"/>
        <v>9.3126790056224333</v>
      </c>
      <c r="I424" s="6">
        <f t="shared" si="30"/>
        <v>421</v>
      </c>
      <c r="K424">
        <f t="shared" si="33"/>
        <v>0.14586103524782792</v>
      </c>
    </row>
    <row r="425" spans="1:11" x14ac:dyDescent="0.25">
      <c r="A425" s="3">
        <v>42090</v>
      </c>
      <c r="B425">
        <v>2061.0200199999999</v>
      </c>
      <c r="D425">
        <f t="shared" si="31"/>
        <v>2.3685617450666884E-3</v>
      </c>
      <c r="F425">
        <f t="shared" si="34"/>
        <v>6.8253317962410319E-5</v>
      </c>
      <c r="H425">
        <f t="shared" si="32"/>
        <v>9.5100894623332586</v>
      </c>
      <c r="I425" s="6">
        <f t="shared" si="30"/>
        <v>422</v>
      </c>
      <c r="K425">
        <f t="shared" si="33"/>
        <v>0.13114814572279473</v>
      </c>
    </row>
    <row r="426" spans="1:11" x14ac:dyDescent="0.25">
      <c r="A426" s="3">
        <v>42093</v>
      </c>
      <c r="B426">
        <v>2086.23999</v>
      </c>
      <c r="D426">
        <f t="shared" si="31"/>
        <v>1.2236644843459649E-2</v>
      </c>
      <c r="F426">
        <f t="shared" si="34"/>
        <v>5.6304393727429046E-5</v>
      </c>
      <c r="H426">
        <f t="shared" si="32"/>
        <v>7.1253455799126506</v>
      </c>
      <c r="I426" s="6">
        <f t="shared" si="30"/>
        <v>423</v>
      </c>
      <c r="K426">
        <f t="shared" si="33"/>
        <v>0.1191163599985834</v>
      </c>
    </row>
    <row r="427" spans="1:11" x14ac:dyDescent="0.25">
      <c r="A427" s="3">
        <v>42094</v>
      </c>
      <c r="B427">
        <v>2067.889893</v>
      </c>
      <c r="D427">
        <f t="shared" si="31"/>
        <v>-8.795774737306231E-3</v>
      </c>
      <c r="F427">
        <f t="shared" si="34"/>
        <v>7.331770975859569E-5</v>
      </c>
      <c r="H427">
        <f t="shared" si="32"/>
        <v>8.4654973799441624</v>
      </c>
      <c r="I427" s="6">
        <f t="shared" si="30"/>
        <v>424</v>
      </c>
      <c r="K427">
        <f t="shared" si="33"/>
        <v>0.1359266819250956</v>
      </c>
    </row>
    <row r="428" spans="1:11" x14ac:dyDescent="0.25">
      <c r="A428" s="3">
        <v>42095</v>
      </c>
      <c r="B428">
        <v>2059.6899410000001</v>
      </c>
      <c r="D428">
        <f t="shared" si="31"/>
        <v>-3.9653716707826374E-3</v>
      </c>
      <c r="F428">
        <f t="shared" si="34"/>
        <v>7.2906504971302277E-5</v>
      </c>
      <c r="H428">
        <f t="shared" si="32"/>
        <v>9.3106568407148043</v>
      </c>
      <c r="I428" s="6">
        <f t="shared" si="30"/>
        <v>425</v>
      </c>
      <c r="K428">
        <f t="shared" si="33"/>
        <v>0.13554497132969623</v>
      </c>
    </row>
    <row r="429" spans="1:11" x14ac:dyDescent="0.25">
      <c r="A429" s="3">
        <v>42096</v>
      </c>
      <c r="B429">
        <v>2066.959961</v>
      </c>
      <c r="D429">
        <f t="shared" si="31"/>
        <v>3.5296671869311865E-3</v>
      </c>
      <c r="F429">
        <f t="shared" si="34"/>
        <v>6.1553103245095441E-5</v>
      </c>
      <c r="H429">
        <f t="shared" si="32"/>
        <v>9.4932070008600924</v>
      </c>
      <c r="I429" s="6">
        <f t="shared" si="30"/>
        <v>426</v>
      </c>
      <c r="K429">
        <f t="shared" si="33"/>
        <v>0.12454469887459703</v>
      </c>
    </row>
    <row r="430" spans="1:11" x14ac:dyDescent="0.25">
      <c r="A430" s="3">
        <v>42100</v>
      </c>
      <c r="B430">
        <v>2080.6201169999999</v>
      </c>
      <c r="D430">
        <f t="shared" si="31"/>
        <v>6.6088150025852945E-3</v>
      </c>
      <c r="F430">
        <f t="shared" si="34"/>
        <v>5.2584956959184384E-5</v>
      </c>
      <c r="H430">
        <f t="shared" si="32"/>
        <v>9.0224924398230435</v>
      </c>
      <c r="I430" s="6">
        <f t="shared" si="30"/>
        <v>427</v>
      </c>
      <c r="K430">
        <f t="shared" si="33"/>
        <v>0.11511476514207231</v>
      </c>
    </row>
    <row r="431" spans="1:11" x14ac:dyDescent="0.25">
      <c r="A431" s="3">
        <v>42101</v>
      </c>
      <c r="B431">
        <v>2076.330078</v>
      </c>
      <c r="D431">
        <f t="shared" si="31"/>
        <v>-2.0619040280095394E-3</v>
      </c>
      <c r="F431">
        <f t="shared" si="34"/>
        <v>5.1559436519972098E-5</v>
      </c>
      <c r="H431">
        <f t="shared" si="32"/>
        <v>9.7903180804243917</v>
      </c>
      <c r="I431" s="6">
        <f t="shared" si="30"/>
        <v>428</v>
      </c>
      <c r="K431">
        <f t="shared" si="33"/>
        <v>0.1139867448567287</v>
      </c>
    </row>
    <row r="432" spans="1:11" x14ac:dyDescent="0.25">
      <c r="A432" s="3">
        <v>42102</v>
      </c>
      <c r="B432">
        <v>2081.8999020000001</v>
      </c>
      <c r="D432">
        <f t="shared" si="31"/>
        <v>2.6825330225747246E-3</v>
      </c>
      <c r="F432">
        <f t="shared" si="34"/>
        <v>4.3734962656108302E-5</v>
      </c>
      <c r="H432">
        <f t="shared" si="32"/>
        <v>9.8728265411492231</v>
      </c>
      <c r="I432" s="6">
        <f t="shared" si="30"/>
        <v>429</v>
      </c>
      <c r="K432">
        <f t="shared" si="33"/>
        <v>0.10498195363651457</v>
      </c>
    </row>
    <row r="433" spans="1:11" x14ac:dyDescent="0.25">
      <c r="A433" s="3">
        <v>42103</v>
      </c>
      <c r="B433">
        <v>2091.179932</v>
      </c>
      <c r="D433">
        <f t="shared" si="31"/>
        <v>4.4574813568533881E-3</v>
      </c>
      <c r="F433">
        <f t="shared" si="34"/>
        <v>3.848561746513336E-5</v>
      </c>
      <c r="H433">
        <f t="shared" si="32"/>
        <v>9.6489515333036131</v>
      </c>
      <c r="I433" s="6">
        <f t="shared" si="30"/>
        <v>430</v>
      </c>
      <c r="K433">
        <f t="shared" si="33"/>
        <v>9.8480331037286872E-2</v>
      </c>
    </row>
    <row r="434" spans="1:11" x14ac:dyDescent="0.25">
      <c r="A434" s="3">
        <v>42104</v>
      </c>
      <c r="B434">
        <v>2102.0600589999999</v>
      </c>
      <c r="D434">
        <f t="shared" si="31"/>
        <v>5.2028650588637638E-3</v>
      </c>
      <c r="F434">
        <f t="shared" si="34"/>
        <v>3.6881554606464637E-5</v>
      </c>
      <c r="H434">
        <f t="shared" si="32"/>
        <v>9.4738330690846322</v>
      </c>
      <c r="I434" s="6">
        <f t="shared" si="30"/>
        <v>431</v>
      </c>
      <c r="K434">
        <f t="shared" si="33"/>
        <v>9.6406181133935009E-2</v>
      </c>
    </row>
    <row r="435" spans="1:11" x14ac:dyDescent="0.25">
      <c r="A435" s="3">
        <v>42107</v>
      </c>
      <c r="B435">
        <v>2092.429932</v>
      </c>
      <c r="D435">
        <f t="shared" si="31"/>
        <v>-4.5812806150653867E-3</v>
      </c>
      <c r="F435">
        <f t="shared" si="34"/>
        <v>3.6987982948282668E-5</v>
      </c>
      <c r="H435">
        <f t="shared" si="32"/>
        <v>9.6374863772308359</v>
      </c>
      <c r="I435" s="6">
        <f t="shared" si="30"/>
        <v>432</v>
      </c>
      <c r="K435">
        <f t="shared" si="33"/>
        <v>9.6545179594670766E-2</v>
      </c>
    </row>
    <row r="436" spans="1:11" x14ac:dyDescent="0.25">
      <c r="A436" s="3">
        <v>42108</v>
      </c>
      <c r="B436">
        <v>2095.8400879999999</v>
      </c>
      <c r="D436">
        <f t="shared" si="31"/>
        <v>1.6297587545693335E-3</v>
      </c>
      <c r="F436">
        <f t="shared" si="34"/>
        <v>3.5976369501616135E-5</v>
      </c>
      <c r="H436">
        <f t="shared" si="32"/>
        <v>10.158818842670506</v>
      </c>
      <c r="I436" s="6">
        <f t="shared" si="30"/>
        <v>433</v>
      </c>
      <c r="K436">
        <f t="shared" si="33"/>
        <v>9.5215781855778864E-2</v>
      </c>
    </row>
    <row r="437" spans="1:11" x14ac:dyDescent="0.25">
      <c r="A437" s="3">
        <v>42109</v>
      </c>
      <c r="B437">
        <v>2106.6298830000001</v>
      </c>
      <c r="D437">
        <f t="shared" si="31"/>
        <v>5.1481957339104684E-3</v>
      </c>
      <c r="F437">
        <f t="shared" si="34"/>
        <v>3.1943268216403666E-5</v>
      </c>
      <c r="H437">
        <f t="shared" si="32"/>
        <v>9.5218306367059142</v>
      </c>
      <c r="I437" s="6">
        <f t="shared" si="30"/>
        <v>434</v>
      </c>
      <c r="K437">
        <f t="shared" si="33"/>
        <v>8.9720140384050476E-2</v>
      </c>
    </row>
    <row r="438" spans="1:11" x14ac:dyDescent="0.25">
      <c r="A438" s="3">
        <v>42110</v>
      </c>
      <c r="B438">
        <v>2104.98999</v>
      </c>
      <c r="D438">
        <f t="shared" si="31"/>
        <v>-7.7844381361603856E-4</v>
      </c>
      <c r="F438">
        <f t="shared" si="34"/>
        <v>3.3240372173414225E-5</v>
      </c>
      <c r="H438">
        <f t="shared" si="32"/>
        <v>10.2935153076661</v>
      </c>
      <c r="I438" s="6">
        <f t="shared" si="30"/>
        <v>435</v>
      </c>
      <c r="K438">
        <f t="shared" si="33"/>
        <v>9.1523624205449738E-2</v>
      </c>
    </row>
    <row r="439" spans="1:11" x14ac:dyDescent="0.25">
      <c r="A439" s="3">
        <v>42111</v>
      </c>
      <c r="B439">
        <v>2081.179932</v>
      </c>
      <c r="D439">
        <f t="shared" si="31"/>
        <v>-1.1311245237798032E-2</v>
      </c>
      <c r="F439">
        <f t="shared" si="34"/>
        <v>2.9555645996304054E-5</v>
      </c>
      <c r="H439">
        <f t="shared" si="32"/>
        <v>6.1003075865623053</v>
      </c>
      <c r="I439" s="6">
        <f t="shared" si="30"/>
        <v>436</v>
      </c>
      <c r="K439">
        <f t="shared" si="33"/>
        <v>8.6301928084305396E-2</v>
      </c>
    </row>
    <row r="440" spans="1:11" x14ac:dyDescent="0.25">
      <c r="A440" s="3">
        <v>42114</v>
      </c>
      <c r="B440">
        <v>2100.3999020000001</v>
      </c>
      <c r="D440">
        <f t="shared" si="31"/>
        <v>9.235131333180711E-3</v>
      </c>
      <c r="F440">
        <f t="shared" si="34"/>
        <v>4.9661572507641817E-5</v>
      </c>
      <c r="H440">
        <f t="shared" si="32"/>
        <v>8.1929019451190257</v>
      </c>
      <c r="I440" s="6">
        <f t="shared" si="30"/>
        <v>437</v>
      </c>
      <c r="K440">
        <f t="shared" si="33"/>
        <v>0.11186919268469643</v>
      </c>
    </row>
    <row r="441" spans="1:11" x14ac:dyDescent="0.25">
      <c r="A441" s="3">
        <v>42115</v>
      </c>
      <c r="B441">
        <v>2097.290039</v>
      </c>
      <c r="D441">
        <f t="shared" si="31"/>
        <v>-1.4806051919155593E-3</v>
      </c>
      <c r="F441">
        <f t="shared" si="34"/>
        <v>5.6860147828096967E-5</v>
      </c>
      <c r="H441">
        <f t="shared" si="32"/>
        <v>9.7363617534851237</v>
      </c>
      <c r="I441" s="6">
        <f t="shared" si="30"/>
        <v>438</v>
      </c>
      <c r="K441">
        <f t="shared" si="33"/>
        <v>0.11970278715502172</v>
      </c>
    </row>
    <row r="442" spans="1:11" x14ac:dyDescent="0.25">
      <c r="A442" s="3">
        <v>42116</v>
      </c>
      <c r="B442">
        <v>2107.959961</v>
      </c>
      <c r="D442">
        <f t="shared" si="31"/>
        <v>5.0874804159597893E-3</v>
      </c>
      <c r="F442">
        <f t="shared" si="34"/>
        <v>4.7279588601927682E-5</v>
      </c>
      <c r="H442">
        <f t="shared" si="32"/>
        <v>9.4119978296162667</v>
      </c>
      <c r="I442" s="6">
        <f t="shared" si="30"/>
        <v>439</v>
      </c>
      <c r="K442">
        <f t="shared" si="33"/>
        <v>0.10915336150428798</v>
      </c>
    </row>
    <row r="443" spans="1:11" x14ac:dyDescent="0.25">
      <c r="A443" s="3">
        <v>42117</v>
      </c>
      <c r="B443">
        <v>2112.929932</v>
      </c>
      <c r="D443">
        <f t="shared" si="31"/>
        <v>2.3577160344365701E-3</v>
      </c>
      <c r="F443">
        <f t="shared" si="34"/>
        <v>4.4452501099179872E-5</v>
      </c>
      <c r="H443">
        <f t="shared" si="32"/>
        <v>9.8960384382276736</v>
      </c>
      <c r="I443" s="6">
        <f t="shared" si="30"/>
        <v>440</v>
      </c>
      <c r="K443">
        <f t="shared" si="33"/>
        <v>0.10583964416509216</v>
      </c>
    </row>
    <row r="444" spans="1:11" x14ac:dyDescent="0.25">
      <c r="A444" s="3">
        <v>42118</v>
      </c>
      <c r="B444">
        <v>2117.6899410000001</v>
      </c>
      <c r="D444">
        <f t="shared" si="31"/>
        <v>2.2528002125912815E-3</v>
      </c>
      <c r="F444">
        <f t="shared" si="34"/>
        <v>3.8721934691646717E-5</v>
      </c>
      <c r="H444">
        <f t="shared" si="32"/>
        <v>10.028038854701466</v>
      </c>
      <c r="I444" s="6">
        <f t="shared" si="30"/>
        <v>441</v>
      </c>
      <c r="K444">
        <f t="shared" si="33"/>
        <v>9.8782222804991451E-2</v>
      </c>
    </row>
    <row r="445" spans="1:11" x14ac:dyDescent="0.25">
      <c r="A445" s="3">
        <v>42121</v>
      </c>
      <c r="B445">
        <v>2108.919922</v>
      </c>
      <c r="D445">
        <f t="shared" si="31"/>
        <v>-4.141313999847746E-3</v>
      </c>
      <c r="F445">
        <f t="shared" si="34"/>
        <v>3.4404075663881537E-5</v>
      </c>
      <c r="H445">
        <f t="shared" si="32"/>
        <v>9.7788340708106034</v>
      </c>
      <c r="I445" s="6">
        <f t="shared" si="30"/>
        <v>442</v>
      </c>
      <c r="K445">
        <f t="shared" si="33"/>
        <v>9.3111906152210988E-2</v>
      </c>
    </row>
    <row r="446" spans="1:11" x14ac:dyDescent="0.25">
      <c r="A446" s="3">
        <v>42122</v>
      </c>
      <c r="B446">
        <v>2114.76001</v>
      </c>
      <c r="D446">
        <f t="shared" si="31"/>
        <v>2.7692317470553647E-3</v>
      </c>
      <c r="F446">
        <f t="shared" si="34"/>
        <v>3.3380615034068564E-5</v>
      </c>
      <c r="H446">
        <f t="shared" si="32"/>
        <v>10.077801746279654</v>
      </c>
      <c r="I446" s="6">
        <f t="shared" si="30"/>
        <v>443</v>
      </c>
      <c r="K446">
        <f t="shared" si="33"/>
        <v>9.17164924568383E-2</v>
      </c>
    </row>
    <row r="447" spans="1:11" x14ac:dyDescent="0.25">
      <c r="A447" s="3">
        <v>42123</v>
      </c>
      <c r="B447">
        <v>2106.8500979999999</v>
      </c>
      <c r="D447">
        <f t="shared" si="31"/>
        <v>-3.7403355286636411E-3</v>
      </c>
      <c r="F447">
        <f t="shared" si="34"/>
        <v>3.0925240999094094E-5</v>
      </c>
      <c r="H447">
        <f t="shared" si="32"/>
        <v>9.9315530175093425</v>
      </c>
      <c r="I447" s="6">
        <f t="shared" si="30"/>
        <v>444</v>
      </c>
      <c r="K447">
        <f t="shared" si="33"/>
        <v>8.827888044018066E-2</v>
      </c>
    </row>
    <row r="448" spans="1:11" x14ac:dyDescent="0.25">
      <c r="A448" s="3">
        <v>42124</v>
      </c>
      <c r="B448">
        <v>2085.51001</v>
      </c>
      <c r="D448">
        <f t="shared" si="31"/>
        <v>-1.0128906665100539E-2</v>
      </c>
      <c r="F448">
        <f t="shared" si="34"/>
        <v>3.0245501588400764E-5</v>
      </c>
      <c r="H448">
        <f t="shared" si="32"/>
        <v>7.0140966744748328</v>
      </c>
      <c r="I448" s="6">
        <f t="shared" si="30"/>
        <v>445</v>
      </c>
      <c r="K448">
        <f t="shared" si="33"/>
        <v>8.7303301199192884E-2</v>
      </c>
    </row>
    <row r="449" spans="1:11" x14ac:dyDescent="0.25">
      <c r="A449" s="3">
        <v>42125</v>
      </c>
      <c r="B449">
        <v>2108.290039</v>
      </c>
      <c r="D449">
        <f t="shared" si="31"/>
        <v>1.0923001515586115E-2</v>
      </c>
      <c r="F449">
        <f t="shared" si="34"/>
        <v>4.5626796387139198E-5</v>
      </c>
      <c r="H449">
        <f t="shared" si="32"/>
        <v>7.3800616284288711</v>
      </c>
      <c r="I449" s="6">
        <f t="shared" si="30"/>
        <v>446</v>
      </c>
      <c r="K449">
        <f t="shared" si="33"/>
        <v>0.10722850688860251</v>
      </c>
    </row>
    <row r="450" spans="1:11" x14ac:dyDescent="0.25">
      <c r="A450" s="3">
        <v>42128</v>
      </c>
      <c r="B450">
        <v>2114.48999</v>
      </c>
      <c r="D450">
        <f t="shared" si="31"/>
        <v>2.9407486092097672E-3</v>
      </c>
      <c r="F450">
        <f t="shared" si="34"/>
        <v>5.9980245329163212E-5</v>
      </c>
      <c r="H450">
        <f t="shared" si="32"/>
        <v>9.5773144506743382</v>
      </c>
      <c r="I450" s="6">
        <f t="shared" si="30"/>
        <v>447</v>
      </c>
      <c r="K450">
        <f t="shared" si="33"/>
        <v>0.12294316501111044</v>
      </c>
    </row>
    <row r="451" spans="1:11" x14ac:dyDescent="0.25">
      <c r="A451" s="3">
        <v>42129</v>
      </c>
      <c r="B451">
        <v>2089.459961</v>
      </c>
      <c r="D451">
        <f t="shared" si="31"/>
        <v>-1.1837383538524111E-2</v>
      </c>
      <c r="F451">
        <f t="shared" si="34"/>
        <v>5.0740566463499695E-5</v>
      </c>
      <c r="H451">
        <f t="shared" si="32"/>
        <v>7.1272143883103505</v>
      </c>
      <c r="I451" s="6">
        <f t="shared" si="30"/>
        <v>448</v>
      </c>
      <c r="K451">
        <f t="shared" si="33"/>
        <v>0.11307794987884208</v>
      </c>
    </row>
    <row r="452" spans="1:11" x14ac:dyDescent="0.25">
      <c r="A452" s="3">
        <v>42130</v>
      </c>
      <c r="B452">
        <v>2080.1499020000001</v>
      </c>
      <c r="D452">
        <f t="shared" si="31"/>
        <v>-4.4557250073096327E-3</v>
      </c>
      <c r="F452">
        <f t="shared" si="34"/>
        <v>6.7486665993387931E-5</v>
      </c>
      <c r="H452">
        <f t="shared" si="32"/>
        <v>9.3093966983672392</v>
      </c>
      <c r="I452" s="6">
        <f t="shared" ref="I452:I515" si="35">I451+1</f>
        <v>449</v>
      </c>
      <c r="K452">
        <f t="shared" si="33"/>
        <v>0.13040950820524461</v>
      </c>
    </row>
    <row r="453" spans="1:11" x14ac:dyDescent="0.25">
      <c r="A453" s="3">
        <v>42131</v>
      </c>
      <c r="B453">
        <v>2088</v>
      </c>
      <c r="D453">
        <f t="shared" ref="D453:D516" si="36">($B453-$B452)/$B452</f>
        <v>3.7738136047081325E-3</v>
      </c>
      <c r="F453">
        <f t="shared" si="34"/>
        <v>5.8291595918582981E-5</v>
      </c>
      <c r="H453">
        <f t="shared" ref="H453:H516" si="37">-LN(F453)-D453*D453/F453</f>
        <v>9.505734919122709</v>
      </c>
      <c r="I453" s="6">
        <f t="shared" si="35"/>
        <v>450</v>
      </c>
      <c r="K453">
        <f t="shared" ref="K453:K516" si="38">SQRT(F453*252)</f>
        <v>0.12120017397463963</v>
      </c>
    </row>
    <row r="454" spans="1:11" x14ac:dyDescent="0.25">
      <c r="A454" s="3">
        <v>42132</v>
      </c>
      <c r="B454">
        <v>2116.1000979999999</v>
      </c>
      <c r="D454">
        <f t="shared" si="36"/>
        <v>1.3457901340996115E-2</v>
      </c>
      <c r="F454">
        <f t="shared" ref="F454:F517" si="39">E$1283+E$1285*D453*D453+E$1284*F453</f>
        <v>5.0496471699129801E-5</v>
      </c>
      <c r="H454">
        <f t="shared" si="37"/>
        <v>6.3069187069185855</v>
      </c>
      <c r="I454" s="6">
        <f t="shared" si="35"/>
        <v>451</v>
      </c>
      <c r="K454">
        <f t="shared" si="38"/>
        <v>0.11280563314028563</v>
      </c>
    </row>
    <row r="455" spans="1:11" x14ac:dyDescent="0.25">
      <c r="A455" s="3">
        <v>42135</v>
      </c>
      <c r="B455">
        <v>2105.330078</v>
      </c>
      <c r="D455">
        <f t="shared" si="36"/>
        <v>-5.0895607491247951E-3</v>
      </c>
      <c r="F455">
        <f t="shared" si="39"/>
        <v>7.465452700987913E-5</v>
      </c>
      <c r="H455">
        <f t="shared" si="37"/>
        <v>9.1556593814712155</v>
      </c>
      <c r="I455" s="6">
        <f t="shared" si="35"/>
        <v>452</v>
      </c>
      <c r="K455">
        <f t="shared" si="38"/>
        <v>0.13716027415578297</v>
      </c>
    </row>
    <row r="456" spans="1:11" x14ac:dyDescent="0.25">
      <c r="A456" s="3">
        <v>42136</v>
      </c>
      <c r="B456">
        <v>2099.1201169999999</v>
      </c>
      <c r="D456">
        <f t="shared" si="36"/>
        <v>-2.9496377147184903E-3</v>
      </c>
      <c r="F456">
        <f t="shared" si="39"/>
        <v>6.4668509753231093E-5</v>
      </c>
      <c r="H456">
        <f t="shared" si="37"/>
        <v>9.511698330711198</v>
      </c>
      <c r="I456" s="6">
        <f t="shared" si="35"/>
        <v>453</v>
      </c>
      <c r="K456">
        <f t="shared" si="38"/>
        <v>0.1276576063453104</v>
      </c>
    </row>
    <row r="457" spans="1:11" x14ac:dyDescent="0.25">
      <c r="A457" s="3">
        <v>42137</v>
      </c>
      <c r="B457">
        <v>2098.4799800000001</v>
      </c>
      <c r="D457">
        <f t="shared" si="36"/>
        <v>-3.0495491649841012E-4</v>
      </c>
      <c r="F457">
        <f t="shared" si="39"/>
        <v>5.4211520162897638E-5</v>
      </c>
      <c r="H457">
        <f t="shared" si="37"/>
        <v>9.8209016665384201</v>
      </c>
      <c r="I457" s="6">
        <f t="shared" si="35"/>
        <v>454</v>
      </c>
      <c r="K457">
        <f t="shared" si="38"/>
        <v>0.11688157716702066</v>
      </c>
    </row>
    <row r="458" spans="1:11" x14ac:dyDescent="0.25">
      <c r="A458" s="3">
        <v>42138</v>
      </c>
      <c r="B458">
        <v>2121.1000979999999</v>
      </c>
      <c r="D458">
        <f t="shared" si="36"/>
        <v>1.0779287015166006E-2</v>
      </c>
      <c r="F458">
        <f t="shared" si="39"/>
        <v>4.4947681918980134E-5</v>
      </c>
      <c r="H458">
        <f t="shared" si="37"/>
        <v>7.4249385996572519</v>
      </c>
      <c r="I458" s="6">
        <f t="shared" si="35"/>
        <v>455</v>
      </c>
      <c r="K458">
        <f t="shared" si="38"/>
        <v>0.106427514504394</v>
      </c>
    </row>
    <row r="459" spans="1:11" x14ac:dyDescent="0.25">
      <c r="A459" s="3">
        <v>42139</v>
      </c>
      <c r="B459">
        <v>2122.7299800000001</v>
      </c>
      <c r="D459">
        <f t="shared" si="36"/>
        <v>7.6841352349990783E-4</v>
      </c>
      <c r="F459">
        <f t="shared" si="39"/>
        <v>5.8919726068040024E-5</v>
      </c>
      <c r="H459">
        <f t="shared" si="37"/>
        <v>9.7293131952278191</v>
      </c>
      <c r="I459" s="6">
        <f t="shared" si="35"/>
        <v>456</v>
      </c>
      <c r="K459">
        <f t="shared" si="38"/>
        <v>0.12185142990193462</v>
      </c>
    </row>
    <row r="460" spans="1:11" x14ac:dyDescent="0.25">
      <c r="A460" s="3">
        <v>42142</v>
      </c>
      <c r="B460">
        <v>2129.1999510000001</v>
      </c>
      <c r="D460">
        <f t="shared" si="36"/>
        <v>3.0479481898116815E-3</v>
      </c>
      <c r="F460">
        <f t="shared" si="39"/>
        <v>4.8513147818575971E-5</v>
      </c>
      <c r="H460">
        <f t="shared" si="37"/>
        <v>9.742181471915913</v>
      </c>
      <c r="I460" s="6">
        <f t="shared" si="35"/>
        <v>457</v>
      </c>
      <c r="K460">
        <f t="shared" si="38"/>
        <v>0.11056813849514309</v>
      </c>
    </row>
    <row r="461" spans="1:11" x14ac:dyDescent="0.25">
      <c r="A461" s="3">
        <v>42143</v>
      </c>
      <c r="B461">
        <v>2127.830078</v>
      </c>
      <c r="D461">
        <f t="shared" si="36"/>
        <v>-6.4337452166327697E-4</v>
      </c>
      <c r="F461">
        <f t="shared" si="39"/>
        <v>4.2388947038380227E-5</v>
      </c>
      <c r="H461">
        <f t="shared" si="37"/>
        <v>10.058857848899205</v>
      </c>
      <c r="I461" s="6">
        <f t="shared" si="35"/>
        <v>458</v>
      </c>
      <c r="K461">
        <f t="shared" si="38"/>
        <v>0.10335383231245862</v>
      </c>
    </row>
    <row r="462" spans="1:11" x14ac:dyDescent="0.25">
      <c r="A462" s="3">
        <v>42144</v>
      </c>
      <c r="B462">
        <v>2125.8500979999999</v>
      </c>
      <c r="D462">
        <f t="shared" si="36"/>
        <v>-9.3051603155318719E-4</v>
      </c>
      <c r="F462">
        <f t="shared" si="39"/>
        <v>3.6276046463677798E-5</v>
      </c>
      <c r="H462">
        <f t="shared" si="37"/>
        <v>10.200484266268012</v>
      </c>
      <c r="I462" s="6">
        <f t="shared" si="35"/>
        <v>459</v>
      </c>
      <c r="K462">
        <f t="shared" si="38"/>
        <v>9.5611524979192772E-2</v>
      </c>
    </row>
    <row r="463" spans="1:11" x14ac:dyDescent="0.25">
      <c r="A463" s="3">
        <v>42145</v>
      </c>
      <c r="B463">
        <v>2130.820068</v>
      </c>
      <c r="D463">
        <f t="shared" si="36"/>
        <v>2.3378741542857849E-3</v>
      </c>
      <c r="F463">
        <f t="shared" si="39"/>
        <v>3.1843614867808158E-5</v>
      </c>
      <c r="H463">
        <f t="shared" si="37"/>
        <v>10.183033121422726</v>
      </c>
      <c r="I463" s="6">
        <f t="shared" si="35"/>
        <v>460</v>
      </c>
      <c r="K463">
        <f t="shared" si="38"/>
        <v>8.9580081193799191E-2</v>
      </c>
    </row>
    <row r="464" spans="1:11" x14ac:dyDescent="0.25">
      <c r="A464" s="3">
        <v>42146</v>
      </c>
      <c r="B464">
        <v>2126.0600589999999</v>
      </c>
      <c r="D464">
        <f t="shared" si="36"/>
        <v>-2.2338859444231973E-3</v>
      </c>
      <c r="F464">
        <f t="shared" si="39"/>
        <v>2.9395495414226497E-5</v>
      </c>
      <c r="H464">
        <f t="shared" si="37"/>
        <v>10.264906829519031</v>
      </c>
      <c r="I464" s="6">
        <f t="shared" si="35"/>
        <v>461</v>
      </c>
      <c r="K464">
        <f t="shared" si="38"/>
        <v>8.6067792143083799E-2</v>
      </c>
    </row>
    <row r="465" spans="1:11" x14ac:dyDescent="0.25">
      <c r="A465" s="3">
        <v>42150</v>
      </c>
      <c r="B465">
        <v>2104.1999510000001</v>
      </c>
      <c r="D465">
        <f t="shared" si="36"/>
        <v>-1.0281980467796303E-2</v>
      </c>
      <c r="F465">
        <f t="shared" si="39"/>
        <v>2.7502711518516169E-5</v>
      </c>
      <c r="H465">
        <f t="shared" si="37"/>
        <v>6.6572732523442717</v>
      </c>
      <c r="I465" s="6">
        <f t="shared" si="35"/>
        <v>462</v>
      </c>
      <c r="K465">
        <f t="shared" si="38"/>
        <v>8.3250725538376383E-2</v>
      </c>
    </row>
    <row r="466" spans="1:11" x14ac:dyDescent="0.25">
      <c r="A466" s="3">
        <v>42151</v>
      </c>
      <c r="B466">
        <v>2123.4799800000001</v>
      </c>
      <c r="D466">
        <f t="shared" si="36"/>
        <v>9.1626411220271011E-3</v>
      </c>
      <c r="F466">
        <f t="shared" si="39"/>
        <v>4.4161736383412607E-5</v>
      </c>
      <c r="H466">
        <f t="shared" si="37"/>
        <v>8.1265945138773041</v>
      </c>
      <c r="I466" s="6">
        <f t="shared" si="35"/>
        <v>463</v>
      </c>
      <c r="K466">
        <f t="shared" si="38"/>
        <v>0.10549292662837625</v>
      </c>
    </row>
    <row r="467" spans="1:11" x14ac:dyDescent="0.25">
      <c r="A467" s="3">
        <v>42152</v>
      </c>
      <c r="B467">
        <v>2120.790039</v>
      </c>
      <c r="D467">
        <f t="shared" si="36"/>
        <v>-1.2667607066397159E-3</v>
      </c>
      <c r="F467">
        <f t="shared" si="39"/>
        <v>5.2560288093114297E-5</v>
      </c>
      <c r="H467">
        <f t="shared" si="37"/>
        <v>9.8230193773831509</v>
      </c>
      <c r="I467" s="6">
        <f t="shared" si="35"/>
        <v>464</v>
      </c>
      <c r="K467">
        <f t="shared" si="38"/>
        <v>0.11508776042422932</v>
      </c>
    </row>
    <row r="468" spans="1:11" x14ac:dyDescent="0.25">
      <c r="A468" s="3">
        <v>42153</v>
      </c>
      <c r="B468">
        <v>2107.389893</v>
      </c>
      <c r="D468">
        <f t="shared" si="36"/>
        <v>-6.3184689448647254E-3</v>
      </c>
      <c r="F468">
        <f t="shared" si="39"/>
        <v>4.3999482247022511E-5</v>
      </c>
      <c r="H468">
        <f t="shared" si="37"/>
        <v>9.1239799732331139</v>
      </c>
      <c r="I468" s="6">
        <f t="shared" si="35"/>
        <v>465</v>
      </c>
      <c r="K468">
        <f t="shared" si="38"/>
        <v>0.10529895311089124</v>
      </c>
    </row>
    <row r="469" spans="1:11" x14ac:dyDescent="0.25">
      <c r="A469" s="3">
        <v>42156</v>
      </c>
      <c r="B469">
        <v>2111.7299800000001</v>
      </c>
      <c r="D469">
        <f t="shared" si="36"/>
        <v>2.0594608593389697E-3</v>
      </c>
      <c r="F469">
        <f t="shared" si="39"/>
        <v>4.4547545767463495E-5</v>
      </c>
      <c r="H469">
        <f t="shared" si="37"/>
        <v>9.923743333365401</v>
      </c>
      <c r="I469" s="6">
        <f t="shared" si="35"/>
        <v>466</v>
      </c>
      <c r="K469">
        <f t="shared" si="38"/>
        <v>0.10595273254334123</v>
      </c>
    </row>
    <row r="470" spans="1:11" x14ac:dyDescent="0.25">
      <c r="A470" s="3">
        <v>42157</v>
      </c>
      <c r="B470">
        <v>2109.6000979999999</v>
      </c>
      <c r="D470">
        <f t="shared" si="36"/>
        <v>-1.0085958054164574E-3</v>
      </c>
      <c r="F470">
        <f t="shared" si="39"/>
        <v>3.8555946651899914E-5</v>
      </c>
      <c r="H470">
        <f t="shared" si="37"/>
        <v>10.13701607158155</v>
      </c>
      <c r="I470" s="6">
        <f t="shared" si="35"/>
        <v>467</v>
      </c>
      <c r="K470">
        <f t="shared" si="38"/>
        <v>9.8570272173098814E-2</v>
      </c>
    </row>
    <row r="471" spans="1:11" x14ac:dyDescent="0.25">
      <c r="A471" s="3">
        <v>42158</v>
      </c>
      <c r="B471">
        <v>2114.070068</v>
      </c>
      <c r="D471">
        <f t="shared" si="36"/>
        <v>2.1188707775648308E-3</v>
      </c>
      <c r="F471">
        <f t="shared" si="39"/>
        <v>3.3554113930179233E-5</v>
      </c>
      <c r="H471">
        <f t="shared" si="37"/>
        <v>10.16854890774504</v>
      </c>
      <c r="I471" s="6">
        <f t="shared" si="35"/>
        <v>468</v>
      </c>
      <c r="K471">
        <f t="shared" si="38"/>
        <v>9.1954536105649326E-2</v>
      </c>
    </row>
    <row r="472" spans="1:11" x14ac:dyDescent="0.25">
      <c r="A472" s="3">
        <v>42159</v>
      </c>
      <c r="B472">
        <v>2095.8400879999999</v>
      </c>
      <c r="D472">
        <f t="shared" si="36"/>
        <v>-8.623167356627116E-3</v>
      </c>
      <c r="F472">
        <f t="shared" si="39"/>
        <v>3.0483473537860345E-5</v>
      </c>
      <c r="H472">
        <f t="shared" si="37"/>
        <v>7.959003622350509</v>
      </c>
      <c r="I472" s="6">
        <f t="shared" si="35"/>
        <v>469</v>
      </c>
      <c r="K472">
        <f t="shared" si="38"/>
        <v>8.7646079955356851E-2</v>
      </c>
    </row>
    <row r="473" spans="1:11" x14ac:dyDescent="0.25">
      <c r="A473" s="3">
        <v>42160</v>
      </c>
      <c r="B473">
        <v>2092.830078</v>
      </c>
      <c r="D473">
        <f t="shared" si="36"/>
        <v>-1.4361830452781976E-3</v>
      </c>
      <c r="F473">
        <f t="shared" si="39"/>
        <v>4.0740992933134273E-5</v>
      </c>
      <c r="H473">
        <f t="shared" si="37"/>
        <v>10.057648100266176</v>
      </c>
      <c r="I473" s="6">
        <f t="shared" si="35"/>
        <v>470</v>
      </c>
      <c r="K473">
        <f t="shared" si="38"/>
        <v>0.10132487463179926</v>
      </c>
    </row>
    <row r="474" spans="1:11" x14ac:dyDescent="0.25">
      <c r="A474" s="3">
        <v>42163</v>
      </c>
      <c r="B474">
        <v>2079.280029</v>
      </c>
      <c r="D474">
        <f t="shared" si="36"/>
        <v>-6.4745098717947352E-3</v>
      </c>
      <c r="F474">
        <f t="shared" si="39"/>
        <v>3.5354826585893496E-5</v>
      </c>
      <c r="H474">
        <f t="shared" si="37"/>
        <v>9.0644022198849594</v>
      </c>
      <c r="I474" s="6">
        <f t="shared" si="35"/>
        <v>471</v>
      </c>
      <c r="K474">
        <f t="shared" si="38"/>
        <v>9.4389704415498418E-2</v>
      </c>
    </row>
    <row r="475" spans="1:11" x14ac:dyDescent="0.25">
      <c r="A475" s="3">
        <v>42164</v>
      </c>
      <c r="B475">
        <v>2080.1499020000001</v>
      </c>
      <c r="D475">
        <f t="shared" si="36"/>
        <v>4.1835298173784259E-4</v>
      </c>
      <c r="F475">
        <f t="shared" si="39"/>
        <v>3.8522628969332768E-5</v>
      </c>
      <c r="H475">
        <f t="shared" si="37"/>
        <v>10.159721440587816</v>
      </c>
      <c r="I475" s="6">
        <f t="shared" si="35"/>
        <v>472</v>
      </c>
      <c r="K475">
        <f t="shared" si="38"/>
        <v>9.8527673778851882E-2</v>
      </c>
    </row>
    <row r="476" spans="1:11" x14ac:dyDescent="0.25">
      <c r="A476" s="3">
        <v>42165</v>
      </c>
      <c r="B476">
        <v>2105.1999510000001</v>
      </c>
      <c r="D476">
        <f t="shared" si="36"/>
        <v>1.2042424911740781E-2</v>
      </c>
      <c r="F476">
        <f t="shared" si="39"/>
        <v>3.337853368711958E-5</v>
      </c>
      <c r="H476">
        <f t="shared" si="37"/>
        <v>5.9628891067225904</v>
      </c>
      <c r="I476" s="6">
        <f t="shared" si="35"/>
        <v>473</v>
      </c>
      <c r="K476">
        <f t="shared" si="38"/>
        <v>9.1713633060489616E-2</v>
      </c>
    </row>
    <row r="477" spans="1:11" x14ac:dyDescent="0.25">
      <c r="A477" s="3">
        <v>42166</v>
      </c>
      <c r="B477">
        <v>2108.860107</v>
      </c>
      <c r="D477">
        <f t="shared" si="36"/>
        <v>1.7386262992554644E-3</v>
      </c>
      <c r="F477">
        <f t="shared" si="39"/>
        <v>5.5545169503914537E-5</v>
      </c>
      <c r="H477">
        <f t="shared" si="37"/>
        <v>9.7438930439925571</v>
      </c>
      <c r="I477" s="6">
        <f t="shared" si="35"/>
        <v>474</v>
      </c>
      <c r="K477">
        <f t="shared" si="38"/>
        <v>0.11831053509720284</v>
      </c>
    </row>
    <row r="478" spans="1:11" x14ac:dyDescent="0.25">
      <c r="A478" s="3">
        <v>42167</v>
      </c>
      <c r="B478">
        <v>2094.110107</v>
      </c>
      <c r="D478">
        <f t="shared" si="36"/>
        <v>-6.9942998831643219E-3</v>
      </c>
      <c r="F478">
        <f t="shared" si="39"/>
        <v>4.6457575669339833E-5</v>
      </c>
      <c r="H478">
        <f t="shared" si="37"/>
        <v>8.9239623238857106</v>
      </c>
      <c r="I478" s="6">
        <f t="shared" si="35"/>
        <v>475</v>
      </c>
      <c r="K478">
        <f t="shared" si="38"/>
        <v>0.10820031917084921</v>
      </c>
    </row>
    <row r="479" spans="1:11" x14ac:dyDescent="0.25">
      <c r="A479" s="3">
        <v>42170</v>
      </c>
      <c r="B479">
        <v>2084.429932</v>
      </c>
      <c r="D479">
        <f t="shared" si="36"/>
        <v>-4.6225721215145078E-3</v>
      </c>
      <c r="F479">
        <f t="shared" si="39"/>
        <v>4.7975298165021496E-5</v>
      </c>
      <c r="H479">
        <f t="shared" si="37"/>
        <v>9.499424817682776</v>
      </c>
      <c r="I479" s="6">
        <f t="shared" si="35"/>
        <v>476</v>
      </c>
      <c r="K479">
        <f t="shared" si="38"/>
        <v>0.10995351352997056</v>
      </c>
    </row>
    <row r="480" spans="1:11" x14ac:dyDescent="0.25">
      <c r="A480" s="3">
        <v>42171</v>
      </c>
      <c r="B480">
        <v>2096.290039</v>
      </c>
      <c r="D480">
        <f t="shared" si="36"/>
        <v>5.6898564053051463E-3</v>
      </c>
      <c r="F480">
        <f t="shared" si="39"/>
        <v>4.4156950419971106E-5</v>
      </c>
      <c r="H480">
        <f t="shared" si="37"/>
        <v>9.2945921505074338</v>
      </c>
      <c r="I480" s="6">
        <f t="shared" si="35"/>
        <v>477</v>
      </c>
      <c r="K480">
        <f t="shared" si="38"/>
        <v>0.10548721015285559</v>
      </c>
    </row>
    <row r="481" spans="1:11" x14ac:dyDescent="0.25">
      <c r="A481" s="3">
        <v>42172</v>
      </c>
      <c r="B481">
        <v>2100.4399410000001</v>
      </c>
      <c r="D481">
        <f t="shared" si="36"/>
        <v>1.9796411387709269E-3</v>
      </c>
      <c r="F481">
        <f t="shared" si="39"/>
        <v>4.3310660430313936E-5</v>
      </c>
      <c r="H481">
        <f t="shared" si="37"/>
        <v>9.9566264323303635</v>
      </c>
      <c r="I481" s="6">
        <f t="shared" si="35"/>
        <v>478</v>
      </c>
      <c r="K481">
        <f t="shared" si="38"/>
        <v>0.10447146226811947</v>
      </c>
    </row>
    <row r="482" spans="1:11" x14ac:dyDescent="0.25">
      <c r="A482" s="3">
        <v>42173</v>
      </c>
      <c r="B482">
        <v>2121.23999</v>
      </c>
      <c r="D482">
        <f t="shared" si="36"/>
        <v>9.9027106626515746E-3</v>
      </c>
      <c r="F482">
        <f t="shared" si="39"/>
        <v>3.7584902533092097E-5</v>
      </c>
      <c r="H482">
        <f t="shared" si="37"/>
        <v>7.5797839241749037</v>
      </c>
      <c r="I482" s="6">
        <f t="shared" si="35"/>
        <v>479</v>
      </c>
      <c r="K482">
        <f t="shared" si="38"/>
        <v>9.7321094518810311E-2</v>
      </c>
    </row>
    <row r="483" spans="1:11" x14ac:dyDescent="0.25">
      <c r="A483" s="3">
        <v>42174</v>
      </c>
      <c r="B483">
        <v>2109.98999</v>
      </c>
      <c r="D483">
        <f t="shared" si="36"/>
        <v>-5.3035017504077884E-3</v>
      </c>
      <c r="F483">
        <f t="shared" si="39"/>
        <v>5.0233588322887699E-5</v>
      </c>
      <c r="H483">
        <f t="shared" si="37"/>
        <v>9.3388998956779368</v>
      </c>
      <c r="I483" s="6">
        <f t="shared" si="35"/>
        <v>480</v>
      </c>
      <c r="K483">
        <f t="shared" si="38"/>
        <v>0.11251161832169912</v>
      </c>
    </row>
    <row r="484" spans="1:11" x14ac:dyDescent="0.25">
      <c r="A484" s="3">
        <v>42177</v>
      </c>
      <c r="B484">
        <v>2122.8500979999999</v>
      </c>
      <c r="D484">
        <f t="shared" si="36"/>
        <v>6.0948668292022815E-3</v>
      </c>
      <c r="F484">
        <f t="shared" si="39"/>
        <v>4.7035956959377971E-5</v>
      </c>
      <c r="H484">
        <f t="shared" si="37"/>
        <v>9.1748321628022715</v>
      </c>
      <c r="I484" s="6">
        <f t="shared" si="35"/>
        <v>481</v>
      </c>
      <c r="K484">
        <f t="shared" si="38"/>
        <v>0.10887176472237073</v>
      </c>
    </row>
    <row r="485" spans="1:11" x14ac:dyDescent="0.25">
      <c r="A485" s="3">
        <v>42178</v>
      </c>
      <c r="B485">
        <v>2124.1999510000001</v>
      </c>
      <c r="D485">
        <f t="shared" si="36"/>
        <v>6.3586826091578631E-4</v>
      </c>
      <c r="F485">
        <f t="shared" si="39"/>
        <v>4.6291958958388556E-5</v>
      </c>
      <c r="H485">
        <f t="shared" si="37"/>
        <v>9.9718079718555561</v>
      </c>
      <c r="I485" s="6">
        <f t="shared" si="35"/>
        <v>482</v>
      </c>
      <c r="K485">
        <f t="shared" si="38"/>
        <v>0.10800728520573932</v>
      </c>
    </row>
    <row r="486" spans="1:11" x14ac:dyDescent="0.25">
      <c r="A486" s="3">
        <v>42179</v>
      </c>
      <c r="B486">
        <v>2108.580078</v>
      </c>
      <c r="D486">
        <f t="shared" si="36"/>
        <v>-7.3532969401711923E-3</v>
      </c>
      <c r="F486">
        <f t="shared" si="39"/>
        <v>3.9156103698921875E-5</v>
      </c>
      <c r="H486">
        <f t="shared" si="37"/>
        <v>8.7670462666390687</v>
      </c>
      <c r="I486" s="6">
        <f t="shared" si="35"/>
        <v>483</v>
      </c>
      <c r="K486">
        <f t="shared" si="38"/>
        <v>9.9334476050001452E-2</v>
      </c>
    </row>
    <row r="487" spans="1:11" x14ac:dyDescent="0.25">
      <c r="A487" s="3">
        <v>42180</v>
      </c>
      <c r="B487">
        <v>2102.3100589999999</v>
      </c>
      <c r="D487">
        <f t="shared" si="36"/>
        <v>-2.9735740489150383E-3</v>
      </c>
      <c r="F487">
        <f t="shared" si="39"/>
        <v>4.3507592993979009E-5</v>
      </c>
      <c r="H487">
        <f t="shared" si="37"/>
        <v>9.8393429114766739</v>
      </c>
      <c r="I487" s="6">
        <f t="shared" si="35"/>
        <v>484</v>
      </c>
      <c r="K487">
        <f t="shared" si="38"/>
        <v>0.10470870753897553</v>
      </c>
    </row>
    <row r="488" spans="1:11" x14ac:dyDescent="0.25">
      <c r="A488" s="3">
        <v>42181</v>
      </c>
      <c r="B488">
        <v>2101.48999</v>
      </c>
      <c r="D488">
        <f t="shared" si="36"/>
        <v>-3.9007994871601183E-4</v>
      </c>
      <c r="F488">
        <f t="shared" si="39"/>
        <v>3.8612828517431395E-5</v>
      </c>
      <c r="H488">
        <f t="shared" si="37"/>
        <v>10.157985271158129</v>
      </c>
      <c r="I488" s="6">
        <f t="shared" si="35"/>
        <v>485</v>
      </c>
      <c r="K488">
        <f t="shared" si="38"/>
        <v>9.864295609111029E-2</v>
      </c>
    </row>
    <row r="489" spans="1:11" x14ac:dyDescent="0.25">
      <c r="A489" s="3">
        <v>42184</v>
      </c>
      <c r="B489">
        <v>2057.639893</v>
      </c>
      <c r="D489">
        <f t="shared" si="36"/>
        <v>-2.0866193609611249E-2</v>
      </c>
      <c r="F489">
        <f t="shared" si="39"/>
        <v>3.3441034989067633E-5</v>
      </c>
      <c r="H489">
        <f t="shared" si="37"/>
        <v>-2.7141463959338186</v>
      </c>
      <c r="I489" s="6">
        <f t="shared" si="35"/>
        <v>486</v>
      </c>
      <c r="K489">
        <f t="shared" si="38"/>
        <v>9.179945978732687E-2</v>
      </c>
    </row>
    <row r="490" spans="1:11" x14ac:dyDescent="0.25">
      <c r="A490" s="3">
        <v>42185</v>
      </c>
      <c r="B490">
        <v>2063.110107</v>
      </c>
      <c r="D490">
        <f t="shared" si="36"/>
        <v>2.6584894755439801E-3</v>
      </c>
      <c r="F490">
        <f t="shared" si="39"/>
        <v>1.0764419182351793E-4</v>
      </c>
      <c r="H490">
        <f t="shared" si="37"/>
        <v>9.0710225538072908</v>
      </c>
      <c r="I490" s="6">
        <f t="shared" si="35"/>
        <v>487</v>
      </c>
      <c r="K490">
        <f t="shared" si="38"/>
        <v>0.16470074784143063</v>
      </c>
    </row>
    <row r="491" spans="1:11" x14ac:dyDescent="0.25">
      <c r="A491" s="3">
        <v>42186</v>
      </c>
      <c r="B491">
        <v>2077.419922</v>
      </c>
      <c r="D491">
        <f t="shared" si="36"/>
        <v>6.9360403748921539E-3</v>
      </c>
      <c r="F491">
        <f t="shared" si="39"/>
        <v>8.5649808045609502E-5</v>
      </c>
      <c r="H491">
        <f t="shared" si="37"/>
        <v>8.8035533945318623</v>
      </c>
      <c r="I491" s="6">
        <f t="shared" si="35"/>
        <v>488</v>
      </c>
      <c r="K491">
        <f t="shared" si="38"/>
        <v>0.14691409608166806</v>
      </c>
    </row>
    <row r="492" spans="1:11" x14ac:dyDescent="0.25">
      <c r="A492" s="3">
        <v>42187</v>
      </c>
      <c r="B492">
        <v>2076.780029</v>
      </c>
      <c r="D492">
        <f t="shared" si="36"/>
        <v>-3.0802294385623452E-4</v>
      </c>
      <c r="F492">
        <f t="shared" si="39"/>
        <v>7.6767297316085941E-5</v>
      </c>
      <c r="H492">
        <f t="shared" si="37"/>
        <v>9.4734959060496955</v>
      </c>
      <c r="I492" s="6">
        <f t="shared" si="35"/>
        <v>489</v>
      </c>
      <c r="K492">
        <f t="shared" si="38"/>
        <v>0.13908759442758961</v>
      </c>
    </row>
    <row r="493" spans="1:11" x14ac:dyDescent="0.25">
      <c r="A493" s="3">
        <v>42191</v>
      </c>
      <c r="B493">
        <v>2068.76001</v>
      </c>
      <c r="D493">
        <f t="shared" si="36"/>
        <v>-3.8617566078299609E-3</v>
      </c>
      <c r="F493">
        <f t="shared" si="39"/>
        <v>6.1602017507145199E-5</v>
      </c>
      <c r="H493">
        <f t="shared" si="37"/>
        <v>9.4527270452793672</v>
      </c>
      <c r="I493" s="6">
        <f t="shared" si="35"/>
        <v>490</v>
      </c>
      <c r="K493">
        <f t="shared" si="38"/>
        <v>0.12459417487106125</v>
      </c>
    </row>
    <row r="494" spans="1:11" x14ac:dyDescent="0.25">
      <c r="A494" s="3">
        <v>42192</v>
      </c>
      <c r="B494">
        <v>2081.3400879999999</v>
      </c>
      <c r="D494">
        <f t="shared" si="36"/>
        <v>6.0809750474633151E-3</v>
      </c>
      <c r="F494">
        <f t="shared" si="39"/>
        <v>5.3061084245736627E-5</v>
      </c>
      <c r="H494">
        <f t="shared" si="37"/>
        <v>9.147167002848283</v>
      </c>
      <c r="I494" s="6">
        <f t="shared" si="35"/>
        <v>491</v>
      </c>
      <c r="K494">
        <f t="shared" si="38"/>
        <v>0.11563474058398553</v>
      </c>
    </row>
    <row r="495" spans="1:11" x14ac:dyDescent="0.25">
      <c r="A495" s="3">
        <v>42193</v>
      </c>
      <c r="B495">
        <v>2046.6800539999999</v>
      </c>
      <c r="D495">
        <f t="shared" si="36"/>
        <v>-1.6652748966799316E-2</v>
      </c>
      <c r="F495">
        <f t="shared" si="39"/>
        <v>5.0710275163848738E-5</v>
      </c>
      <c r="H495">
        <f t="shared" si="37"/>
        <v>4.4207852085912451</v>
      </c>
      <c r="I495" s="6">
        <f t="shared" si="35"/>
        <v>492</v>
      </c>
      <c r="K495">
        <f t="shared" si="38"/>
        <v>0.11304419198388692</v>
      </c>
    </row>
    <row r="496" spans="1:11" x14ac:dyDescent="0.25">
      <c r="A496" s="3">
        <v>42194</v>
      </c>
      <c r="B496">
        <v>2051.3100589999999</v>
      </c>
      <c r="D496">
        <f t="shared" si="36"/>
        <v>2.262202629546896E-3</v>
      </c>
      <c r="F496">
        <f t="shared" si="39"/>
        <v>9.2056913271227226E-5</v>
      </c>
      <c r="H496">
        <f t="shared" si="37"/>
        <v>9.2375122794950162</v>
      </c>
      <c r="I496" s="6">
        <f t="shared" si="35"/>
        <v>493</v>
      </c>
      <c r="K496">
        <f t="shared" si="38"/>
        <v>0.15231001984225878</v>
      </c>
    </row>
    <row r="497" spans="1:11" x14ac:dyDescent="0.25">
      <c r="A497" s="3">
        <v>42195</v>
      </c>
      <c r="B497">
        <v>2076.6201169999999</v>
      </c>
      <c r="D497">
        <f t="shared" si="36"/>
        <v>1.2338484808258832E-2</v>
      </c>
      <c r="F497">
        <f t="shared" si="39"/>
        <v>7.3791426076906042E-5</v>
      </c>
      <c r="H497">
        <f t="shared" si="37"/>
        <v>7.4511799875976896</v>
      </c>
      <c r="I497" s="6">
        <f t="shared" si="35"/>
        <v>494</v>
      </c>
      <c r="K497">
        <f t="shared" si="38"/>
        <v>0.13636509586906881</v>
      </c>
    </row>
    <row r="498" spans="1:11" x14ac:dyDescent="0.25">
      <c r="A498" s="3">
        <v>42198</v>
      </c>
      <c r="B498">
        <v>2099.6000979999999</v>
      </c>
      <c r="D498">
        <f t="shared" si="36"/>
        <v>1.1066049496427928E-2</v>
      </c>
      <c r="F498">
        <f t="shared" si="39"/>
        <v>8.6677850812391091E-5</v>
      </c>
      <c r="H498">
        <f t="shared" si="37"/>
        <v>7.9405238996371716</v>
      </c>
      <c r="I498" s="6">
        <f t="shared" si="35"/>
        <v>495</v>
      </c>
      <c r="K498">
        <f t="shared" si="38"/>
        <v>0.1477931608861606</v>
      </c>
    </row>
    <row r="499" spans="1:11" x14ac:dyDescent="0.25">
      <c r="A499" s="3">
        <v>42199</v>
      </c>
      <c r="B499">
        <v>2108.9499510000001</v>
      </c>
      <c r="D499">
        <f t="shared" si="36"/>
        <v>4.4531589653222462E-3</v>
      </c>
      <c r="F499">
        <f t="shared" si="39"/>
        <v>9.0854040158207483E-5</v>
      </c>
      <c r="H499">
        <f t="shared" si="37"/>
        <v>9.0879872463656408</v>
      </c>
      <c r="I499" s="6">
        <f t="shared" si="35"/>
        <v>496</v>
      </c>
      <c r="K499">
        <f t="shared" si="38"/>
        <v>0.15131165890263806</v>
      </c>
    </row>
    <row r="500" spans="1:11" x14ac:dyDescent="0.25">
      <c r="A500" s="3">
        <v>42200</v>
      </c>
      <c r="B500">
        <v>2107.3999020000001</v>
      </c>
      <c r="D500">
        <f t="shared" si="36"/>
        <v>-7.3498614761576409E-4</v>
      </c>
      <c r="F500">
        <f t="shared" si="39"/>
        <v>7.5540736932850231E-5</v>
      </c>
      <c r="H500">
        <f t="shared" si="37"/>
        <v>9.4836873153885843</v>
      </c>
      <c r="I500" s="6">
        <f t="shared" si="35"/>
        <v>497</v>
      </c>
      <c r="K500">
        <f t="shared" si="38"/>
        <v>0.13797197435377323</v>
      </c>
    </row>
    <row r="501" spans="1:11" x14ac:dyDescent="0.25">
      <c r="A501" s="3">
        <v>42201</v>
      </c>
      <c r="B501">
        <v>2124.290039</v>
      </c>
      <c r="D501">
        <f t="shared" si="36"/>
        <v>8.0146805473277783E-3</v>
      </c>
      <c r="F501">
        <f t="shared" si="39"/>
        <v>6.0776218669281415E-5</v>
      </c>
      <c r="H501">
        <f t="shared" si="37"/>
        <v>8.6514001594107679</v>
      </c>
      <c r="I501" s="6">
        <f t="shared" si="35"/>
        <v>498</v>
      </c>
      <c r="K501">
        <f t="shared" si="38"/>
        <v>0.12375624066954731</v>
      </c>
    </row>
    <row r="502" spans="1:11" x14ac:dyDescent="0.25">
      <c r="A502" s="3">
        <v>42202</v>
      </c>
      <c r="B502">
        <v>2126.639893</v>
      </c>
      <c r="D502">
        <f t="shared" si="36"/>
        <v>1.1061832220925132E-3</v>
      </c>
      <c r="F502">
        <f t="shared" si="39"/>
        <v>6.1292759179105643E-5</v>
      </c>
      <c r="H502">
        <f t="shared" si="37"/>
        <v>9.6798849625400951</v>
      </c>
      <c r="I502" s="6">
        <f t="shared" si="35"/>
        <v>499</v>
      </c>
      <c r="K502">
        <f t="shared" si="38"/>
        <v>0.1242810336018116</v>
      </c>
    </row>
    <row r="503" spans="1:11" x14ac:dyDescent="0.25">
      <c r="A503" s="3">
        <v>42205</v>
      </c>
      <c r="B503">
        <v>2128.280029</v>
      </c>
      <c r="D503">
        <f t="shared" si="36"/>
        <v>7.7123353389476929E-4</v>
      </c>
      <c r="F503">
        <f t="shared" si="39"/>
        <v>5.0378774110130107E-5</v>
      </c>
      <c r="H503">
        <f t="shared" si="37"/>
        <v>9.884134037484646</v>
      </c>
      <c r="I503" s="6">
        <f t="shared" si="35"/>
        <v>500</v>
      </c>
      <c r="K503">
        <f t="shared" si="38"/>
        <v>0.11267409230054967</v>
      </c>
    </row>
    <row r="504" spans="1:11" x14ac:dyDescent="0.25">
      <c r="A504" s="3">
        <v>42206</v>
      </c>
      <c r="B504">
        <v>2119.209961</v>
      </c>
      <c r="D504">
        <f t="shared" si="36"/>
        <v>-4.2616891933443934E-3</v>
      </c>
      <c r="F504">
        <f t="shared" si="39"/>
        <v>4.2207736816387876E-5</v>
      </c>
      <c r="H504">
        <f t="shared" si="37"/>
        <v>9.6426068834910854</v>
      </c>
      <c r="I504" s="6">
        <f t="shared" si="35"/>
        <v>501</v>
      </c>
      <c r="K504">
        <f t="shared" si="38"/>
        <v>0.10313267996968635</v>
      </c>
    </row>
    <row r="505" spans="1:11" x14ac:dyDescent="0.25">
      <c r="A505" s="3">
        <v>42207</v>
      </c>
      <c r="B505">
        <v>2114.1499020000001</v>
      </c>
      <c r="D505">
        <f t="shared" si="36"/>
        <v>-2.3877100868345295E-3</v>
      </c>
      <c r="F505">
        <f t="shared" si="39"/>
        <v>3.9323750454377808E-5</v>
      </c>
      <c r="H505">
        <f t="shared" si="37"/>
        <v>9.9987018305078337</v>
      </c>
      <c r="I505" s="6">
        <f t="shared" si="35"/>
        <v>502</v>
      </c>
      <c r="K505">
        <f t="shared" si="38"/>
        <v>9.9546899070253353E-2</v>
      </c>
    </row>
    <row r="506" spans="1:11" x14ac:dyDescent="0.25">
      <c r="A506" s="3">
        <v>42208</v>
      </c>
      <c r="B506">
        <v>2102.1499020000001</v>
      </c>
      <c r="D506">
        <f t="shared" si="36"/>
        <v>-5.6760402791911392E-3</v>
      </c>
      <c r="F506">
        <f t="shared" si="39"/>
        <v>3.4960649953246697E-5</v>
      </c>
      <c r="H506">
        <f t="shared" si="37"/>
        <v>9.3397532541996835</v>
      </c>
      <c r="I506" s="6">
        <f t="shared" si="35"/>
        <v>503</v>
      </c>
      <c r="K506">
        <f t="shared" si="38"/>
        <v>9.3862046580170874E-2</v>
      </c>
    </row>
    <row r="507" spans="1:11" x14ac:dyDescent="0.25">
      <c r="A507" s="3">
        <v>42209</v>
      </c>
      <c r="B507">
        <v>2079.6499020000001</v>
      </c>
      <c r="D507">
        <f t="shared" si="36"/>
        <v>-1.070332804458585E-2</v>
      </c>
      <c r="F507">
        <f t="shared" si="39"/>
        <v>3.6492446760852667E-5</v>
      </c>
      <c r="H507">
        <f t="shared" si="37"/>
        <v>7.0790917440893413</v>
      </c>
      <c r="I507" s="6">
        <f t="shared" si="35"/>
        <v>504</v>
      </c>
      <c r="K507">
        <f t="shared" si="38"/>
        <v>9.5896280343581997E-2</v>
      </c>
    </row>
    <row r="508" spans="1:11" x14ac:dyDescent="0.25">
      <c r="A508" s="3">
        <v>42212</v>
      </c>
      <c r="B508">
        <v>2067.639893</v>
      </c>
      <c r="D508">
        <f t="shared" si="36"/>
        <v>-5.7750148178547034E-3</v>
      </c>
      <c r="F508">
        <f t="shared" si="39"/>
        <v>5.2384311182965089E-5</v>
      </c>
      <c r="H508">
        <f t="shared" si="37"/>
        <v>9.2202472230721249</v>
      </c>
      <c r="I508" s="6">
        <f t="shared" si="35"/>
        <v>505</v>
      </c>
      <c r="K508">
        <f t="shared" si="38"/>
        <v>0.1148949364337141</v>
      </c>
    </row>
    <row r="509" spans="1:11" x14ac:dyDescent="0.25">
      <c r="A509" s="3">
        <v>42213</v>
      </c>
      <c r="B509">
        <v>2093.25</v>
      </c>
      <c r="D509">
        <f t="shared" si="36"/>
        <v>1.2386154420169127E-2</v>
      </c>
      <c r="F509">
        <f t="shared" si="39"/>
        <v>4.9560326487037248E-5</v>
      </c>
      <c r="H509">
        <f t="shared" si="37"/>
        <v>6.8167627976729523</v>
      </c>
      <c r="I509" s="6">
        <f t="shared" si="35"/>
        <v>506</v>
      </c>
      <c r="K509">
        <f t="shared" si="38"/>
        <v>0.11175509954688147</v>
      </c>
    </row>
    <row r="510" spans="1:11" x14ac:dyDescent="0.25">
      <c r="A510" s="3">
        <v>42214</v>
      </c>
      <c r="B510">
        <v>2108.570068</v>
      </c>
      <c r="D510">
        <f t="shared" si="36"/>
        <v>7.3187951749671522E-3</v>
      </c>
      <c r="F510">
        <f t="shared" si="39"/>
        <v>6.899815960059105E-5</v>
      </c>
      <c r="H510">
        <f t="shared" si="37"/>
        <v>8.8051091094392806</v>
      </c>
      <c r="I510" s="6">
        <f t="shared" si="35"/>
        <v>507</v>
      </c>
      <c r="K510">
        <f t="shared" si="38"/>
        <v>0.13186180728076247</v>
      </c>
    </row>
    <row r="511" spans="1:11" x14ac:dyDescent="0.25">
      <c r="A511" s="3">
        <v>42215</v>
      </c>
      <c r="B511">
        <v>2108.6298830000001</v>
      </c>
      <c r="D511">
        <f t="shared" si="36"/>
        <v>2.836756572989134E-5</v>
      </c>
      <c r="F511">
        <f t="shared" si="39"/>
        <v>6.5450652878695881E-5</v>
      </c>
      <c r="H511">
        <f t="shared" si="37"/>
        <v>9.6342017953837988</v>
      </c>
      <c r="I511" s="6">
        <f t="shared" si="35"/>
        <v>508</v>
      </c>
      <c r="K511">
        <f t="shared" si="38"/>
        <v>0.12842727329283044</v>
      </c>
    </row>
    <row r="512" spans="1:11" x14ac:dyDescent="0.25">
      <c r="A512" s="3">
        <v>42216</v>
      </c>
      <c r="B512">
        <v>2103.8400879999999</v>
      </c>
      <c r="D512">
        <f t="shared" si="36"/>
        <v>-2.2715200228432598E-3</v>
      </c>
      <c r="F512">
        <f t="shared" si="39"/>
        <v>5.3229539480154954E-5</v>
      </c>
      <c r="H512">
        <f t="shared" si="37"/>
        <v>9.7439621035691459</v>
      </c>
      <c r="I512" s="6">
        <f t="shared" si="35"/>
        <v>509</v>
      </c>
      <c r="K512">
        <f t="shared" si="38"/>
        <v>0.11581815034354093</v>
      </c>
    </row>
    <row r="513" spans="1:11" x14ac:dyDescent="0.25">
      <c r="A513" s="3">
        <v>42219</v>
      </c>
      <c r="B513">
        <v>2098.040039</v>
      </c>
      <c r="D513">
        <f t="shared" si="36"/>
        <v>-2.7568868152492132E-3</v>
      </c>
      <c r="F513">
        <f t="shared" si="39"/>
        <v>4.5130909565593867E-5</v>
      </c>
      <c r="H513">
        <f t="shared" si="37"/>
        <v>9.8375347757667608</v>
      </c>
      <c r="I513" s="6">
        <f t="shared" si="35"/>
        <v>510</v>
      </c>
      <c r="K513">
        <f t="shared" si="38"/>
        <v>0.10664421789543799</v>
      </c>
    </row>
    <row r="514" spans="1:11" x14ac:dyDescent="0.25">
      <c r="A514" s="3">
        <v>42220</v>
      </c>
      <c r="B514">
        <v>2093.320068</v>
      </c>
      <c r="D514">
        <f t="shared" si="36"/>
        <v>-2.2497049209078447E-3</v>
      </c>
      <c r="F514">
        <f t="shared" si="39"/>
        <v>3.9588810952662195E-5</v>
      </c>
      <c r="H514">
        <f t="shared" si="37"/>
        <v>10.009120529355995</v>
      </c>
      <c r="I514" s="6">
        <f t="shared" si="35"/>
        <v>511</v>
      </c>
      <c r="K514">
        <f t="shared" si="38"/>
        <v>9.9881831981951913E-2</v>
      </c>
    </row>
    <row r="515" spans="1:11" x14ac:dyDescent="0.25">
      <c r="A515" s="3">
        <v>42221</v>
      </c>
      <c r="B515">
        <v>2099.8400879999999</v>
      </c>
      <c r="D515">
        <f t="shared" si="36"/>
        <v>3.1146789732108618E-3</v>
      </c>
      <c r="F515">
        <f t="shared" si="39"/>
        <v>3.5041633205971549E-5</v>
      </c>
      <c r="H515">
        <f t="shared" si="37"/>
        <v>9.9821251399731707</v>
      </c>
      <c r="I515" s="6">
        <f t="shared" si="35"/>
        <v>512</v>
      </c>
      <c r="K515">
        <f t="shared" si="38"/>
        <v>9.3970695261367684E-2</v>
      </c>
    </row>
    <row r="516" spans="1:11" x14ac:dyDescent="0.25">
      <c r="A516" s="3">
        <v>42222</v>
      </c>
      <c r="B516">
        <v>2083.5600589999999</v>
      </c>
      <c r="D516">
        <f t="shared" si="36"/>
        <v>-7.7529851406475357E-3</v>
      </c>
      <c r="F516">
        <f t="shared" si="39"/>
        <v>3.2516007735843119E-5</v>
      </c>
      <c r="H516">
        <f t="shared" si="37"/>
        <v>8.4851876797137695</v>
      </c>
      <c r="I516" s="6">
        <f t="shared" ref="I516:I579" si="40">I515+1</f>
        <v>513</v>
      </c>
      <c r="K516">
        <f t="shared" si="38"/>
        <v>9.0520903383872975E-2</v>
      </c>
    </row>
    <row r="517" spans="1:11" x14ac:dyDescent="0.25">
      <c r="A517" s="3">
        <v>42223</v>
      </c>
      <c r="B517">
        <v>2077.570068</v>
      </c>
      <c r="D517">
        <f t="shared" ref="D517:D580" si="41">($B517-$B516)/$B516</f>
        <v>-2.8748828113334063E-3</v>
      </c>
      <c r="F517">
        <f t="shared" si="39"/>
        <v>3.9687226114427801E-5</v>
      </c>
      <c r="H517">
        <f t="shared" ref="H517:H580" si="42">-LN(F517)-D517*D517/F517</f>
        <v>9.9262290068635082</v>
      </c>
      <c r="I517" s="6">
        <f t="shared" si="40"/>
        <v>514</v>
      </c>
      <c r="K517">
        <f t="shared" ref="K517:K580" si="43">SQRT(F517*252)</f>
        <v>0.10000590472984987</v>
      </c>
    </row>
    <row r="518" spans="1:11" x14ac:dyDescent="0.25">
      <c r="A518" s="3">
        <v>42226</v>
      </c>
      <c r="B518">
        <v>2104.179932</v>
      </c>
      <c r="D518">
        <f t="shared" si="41"/>
        <v>1.2808166814617401E-2</v>
      </c>
      <c r="F518">
        <f t="shared" ref="F518:F581" si="44">E$1283+E$1285*D517*D517+E$1284*F517</f>
        <v>3.5688603968252412E-5</v>
      </c>
      <c r="H518">
        <f t="shared" si="42"/>
        <v>5.6439978740629027</v>
      </c>
      <c r="I518" s="6">
        <f t="shared" si="40"/>
        <v>515</v>
      </c>
      <c r="K518">
        <f t="shared" si="43"/>
        <v>9.4834214289989283E-2</v>
      </c>
    </row>
    <row r="519" spans="1:11" x14ac:dyDescent="0.25">
      <c r="A519" s="3">
        <v>42227</v>
      </c>
      <c r="B519">
        <v>2084.070068</v>
      </c>
      <c r="D519">
        <f t="shared" si="41"/>
        <v>-9.5571028381046339E-3</v>
      </c>
      <c r="F519">
        <f t="shared" si="44"/>
        <v>6.0661948156370902E-5</v>
      </c>
      <c r="H519">
        <f t="shared" si="42"/>
        <v>8.2045018641511671</v>
      </c>
      <c r="I519" s="6">
        <f t="shared" si="40"/>
        <v>516</v>
      </c>
      <c r="K519">
        <f t="shared" si="43"/>
        <v>0.12363984364033088</v>
      </c>
    </row>
    <row r="520" spans="1:11" x14ac:dyDescent="0.25">
      <c r="A520" s="3">
        <v>42228</v>
      </c>
      <c r="B520">
        <v>2086.0500489999999</v>
      </c>
      <c r="D520">
        <f t="shared" si="41"/>
        <v>9.5005490957415957E-4</v>
      </c>
      <c r="F520">
        <f t="shared" si="44"/>
        <v>6.6066864119082713E-5</v>
      </c>
      <c r="H520">
        <f t="shared" si="42"/>
        <v>9.6111812537112353</v>
      </c>
      <c r="I520" s="6">
        <f t="shared" si="40"/>
        <v>517</v>
      </c>
      <c r="K520">
        <f t="shared" si="43"/>
        <v>0.12903042183147678</v>
      </c>
    </row>
    <row r="521" spans="1:11" x14ac:dyDescent="0.25">
      <c r="A521" s="3">
        <v>42229</v>
      </c>
      <c r="B521">
        <v>2083.389893</v>
      </c>
      <c r="D521">
        <f t="shared" si="41"/>
        <v>-1.275211973593408E-3</v>
      </c>
      <c r="F521">
        <f t="shared" si="44"/>
        <v>5.3846173111749686E-5</v>
      </c>
      <c r="H521">
        <f t="shared" si="42"/>
        <v>9.7991790155285141</v>
      </c>
      <c r="I521" s="6">
        <f t="shared" si="40"/>
        <v>518</v>
      </c>
      <c r="K521">
        <f t="shared" si="43"/>
        <v>0.11648706204622435</v>
      </c>
    </row>
    <row r="522" spans="1:11" x14ac:dyDescent="0.25">
      <c r="A522" s="3">
        <v>42230</v>
      </c>
      <c r="B522">
        <v>2091.540039</v>
      </c>
      <c r="D522">
        <f t="shared" si="41"/>
        <v>3.9119638755010268E-3</v>
      </c>
      <c r="F522">
        <f t="shared" si="44"/>
        <v>4.4952763054347341E-5</v>
      </c>
      <c r="H522">
        <f t="shared" si="42"/>
        <v>9.6694640530144618</v>
      </c>
      <c r="I522" s="6">
        <f t="shared" si="40"/>
        <v>519</v>
      </c>
      <c r="K522">
        <f t="shared" si="43"/>
        <v>0.10643352991278421</v>
      </c>
    </row>
    <row r="523" spans="1:11" x14ac:dyDescent="0.25">
      <c r="A523" s="3">
        <v>42233</v>
      </c>
      <c r="B523">
        <v>2102.4399410000001</v>
      </c>
      <c r="D523">
        <f t="shared" si="41"/>
        <v>5.211424020938913E-3</v>
      </c>
      <c r="F523">
        <f t="shared" si="44"/>
        <v>4.0838115503161686E-5</v>
      </c>
      <c r="H523">
        <f t="shared" si="42"/>
        <v>9.4408556888198163</v>
      </c>
      <c r="I523" s="6">
        <f t="shared" si="40"/>
        <v>520</v>
      </c>
      <c r="K523">
        <f t="shared" si="43"/>
        <v>0.10144557706867631</v>
      </c>
    </row>
    <row r="524" spans="1:11" x14ac:dyDescent="0.25">
      <c r="A524" s="3">
        <v>42234</v>
      </c>
      <c r="B524">
        <v>2096.919922</v>
      </c>
      <c r="D524">
        <f t="shared" si="41"/>
        <v>-2.6255299342222908E-3</v>
      </c>
      <c r="F524">
        <f t="shared" si="44"/>
        <v>3.9925277573876923E-5</v>
      </c>
      <c r="H524">
        <f t="shared" si="42"/>
        <v>9.9558431905222751</v>
      </c>
      <c r="I524" s="6">
        <f t="shared" si="40"/>
        <v>521</v>
      </c>
      <c r="K524">
        <f t="shared" si="43"/>
        <v>0.10030538344783388</v>
      </c>
    </row>
    <row r="525" spans="1:11" x14ac:dyDescent="0.25">
      <c r="A525" s="3">
        <v>42235</v>
      </c>
      <c r="B525">
        <v>2079.610107</v>
      </c>
      <c r="D525">
        <f t="shared" si="41"/>
        <v>-8.2548765064382225E-3</v>
      </c>
      <c r="F525">
        <f t="shared" si="44"/>
        <v>3.5618507084251329E-5</v>
      </c>
      <c r="H525">
        <f t="shared" si="42"/>
        <v>8.3295109348536265</v>
      </c>
      <c r="I525" s="6">
        <f t="shared" si="40"/>
        <v>522</v>
      </c>
      <c r="K525">
        <f t="shared" si="43"/>
        <v>9.4741035381883679E-2</v>
      </c>
    </row>
    <row r="526" spans="1:11" x14ac:dyDescent="0.25">
      <c r="A526" s="3">
        <v>42236</v>
      </c>
      <c r="B526">
        <v>2035.7299800000001</v>
      </c>
      <c r="D526">
        <f t="shared" si="41"/>
        <v>-2.1100170100298469E-2</v>
      </c>
      <c r="F526">
        <f t="shared" si="44"/>
        <v>4.3418152264649636E-5</v>
      </c>
      <c r="H526">
        <f t="shared" si="42"/>
        <v>-0.20953852131723671</v>
      </c>
      <c r="I526" s="6">
        <f t="shared" si="40"/>
        <v>523</v>
      </c>
      <c r="K526">
        <f t="shared" si="43"/>
        <v>0.10460102471148028</v>
      </c>
    </row>
    <row r="527" spans="1:11" x14ac:dyDescent="0.25">
      <c r="A527" s="3">
        <v>42237</v>
      </c>
      <c r="B527">
        <v>1970.8900149999999</v>
      </c>
      <c r="D527">
        <f t="shared" si="41"/>
        <v>-3.1850965323014069E-2</v>
      </c>
      <c r="F527">
        <f t="shared" si="44"/>
        <v>1.1677093960097336E-4</v>
      </c>
      <c r="H527">
        <f t="shared" si="42"/>
        <v>0.36748413755455012</v>
      </c>
      <c r="I527" s="6">
        <f t="shared" si="40"/>
        <v>524</v>
      </c>
      <c r="K527">
        <f t="shared" si="43"/>
        <v>0.17154088952621555</v>
      </c>
    </row>
    <row r="528" spans="1:11" x14ac:dyDescent="0.25">
      <c r="A528" s="3">
        <v>42240</v>
      </c>
      <c r="B528">
        <v>1893.209961</v>
      </c>
      <c r="D528">
        <f t="shared" si="41"/>
        <v>-3.9413693006101071E-2</v>
      </c>
      <c r="F528">
        <f t="shared" si="44"/>
        <v>2.7297697204649589E-4</v>
      </c>
      <c r="H528">
        <f t="shared" si="42"/>
        <v>2.5153896294438738</v>
      </c>
      <c r="I528" s="6">
        <f t="shared" si="40"/>
        <v>525</v>
      </c>
      <c r="K528">
        <f t="shared" si="43"/>
        <v>0.26227885342840157</v>
      </c>
    </row>
    <row r="529" spans="1:11" x14ac:dyDescent="0.25">
      <c r="A529" s="3">
        <v>42241</v>
      </c>
      <c r="B529">
        <v>1867.6099850000001</v>
      </c>
      <c r="D529">
        <f t="shared" si="41"/>
        <v>-1.3521995197235268E-2</v>
      </c>
      <c r="F529">
        <f t="shared" si="44"/>
        <v>4.8492385054752613E-4</v>
      </c>
      <c r="H529">
        <f t="shared" si="42"/>
        <v>7.2544608187108937</v>
      </c>
      <c r="I529" s="6">
        <f t="shared" si="40"/>
        <v>526</v>
      </c>
      <c r="K529">
        <f t="shared" si="43"/>
        <v>0.34957232490283979</v>
      </c>
    </row>
    <row r="530" spans="1:11" x14ac:dyDescent="0.25">
      <c r="A530" s="3">
        <v>42242</v>
      </c>
      <c r="B530">
        <v>1940.51001</v>
      </c>
      <c r="D530">
        <f t="shared" si="41"/>
        <v>3.9033859095586231E-2</v>
      </c>
      <c r="F530">
        <f t="shared" si="44"/>
        <v>3.9572281723506168E-4</v>
      </c>
      <c r="H530">
        <f t="shared" si="42"/>
        <v>3.984520320733937</v>
      </c>
      <c r="I530" s="6">
        <f t="shared" si="40"/>
        <v>527</v>
      </c>
      <c r="K530">
        <f t="shared" si="43"/>
        <v>0.31578814091608243</v>
      </c>
    </row>
    <row r="531" spans="1:11" x14ac:dyDescent="0.25">
      <c r="A531" s="3">
        <v>42243</v>
      </c>
      <c r="B531">
        <v>1987.660034</v>
      </c>
      <c r="D531">
        <f t="shared" si="41"/>
        <v>2.4297748404812421E-2</v>
      </c>
      <c r="F531">
        <f t="shared" si="44"/>
        <v>5.7021153357480299E-4</v>
      </c>
      <c r="H531">
        <f t="shared" si="42"/>
        <v>6.4341319934271475</v>
      </c>
      <c r="I531" s="6">
        <f t="shared" si="40"/>
        <v>528</v>
      </c>
      <c r="K531">
        <f t="shared" si="43"/>
        <v>0.37906899960409629</v>
      </c>
    </row>
    <row r="532" spans="1:11" x14ac:dyDescent="0.25">
      <c r="A532" s="3">
        <v>42244</v>
      </c>
      <c r="B532">
        <v>1988.869995</v>
      </c>
      <c r="D532">
        <f t="shared" si="41"/>
        <v>6.0873639319752057E-4</v>
      </c>
      <c r="F532">
        <f t="shared" si="44"/>
        <v>5.3174928564218469E-4</v>
      </c>
      <c r="H532">
        <f t="shared" si="42"/>
        <v>7.5386415775352251</v>
      </c>
      <c r="I532" s="6">
        <f t="shared" si="40"/>
        <v>529</v>
      </c>
      <c r="K532">
        <f t="shared" si="43"/>
        <v>0.36606122436257921</v>
      </c>
    </row>
    <row r="533" spans="1:11" x14ac:dyDescent="0.25">
      <c r="A533" s="3">
        <v>42247</v>
      </c>
      <c r="B533">
        <v>1972.1800539999999</v>
      </c>
      <c r="D533">
        <f t="shared" si="41"/>
        <v>-8.3916701654499493E-3</v>
      </c>
      <c r="F533">
        <f t="shared" si="44"/>
        <v>3.9758618496061639E-4</v>
      </c>
      <c r="H533">
        <f t="shared" si="42"/>
        <v>7.6529796772603937</v>
      </c>
      <c r="I533" s="6">
        <f t="shared" si="40"/>
        <v>530</v>
      </c>
      <c r="K533">
        <f t="shared" si="43"/>
        <v>0.31653075460383834</v>
      </c>
    </row>
    <row r="534" spans="1:11" x14ac:dyDescent="0.25">
      <c r="A534" s="3">
        <v>42248</v>
      </c>
      <c r="B534">
        <v>1913.849976</v>
      </c>
      <c r="D534">
        <f t="shared" si="41"/>
        <v>-2.9576446573270111E-2</v>
      </c>
      <c r="F534">
        <f t="shared" si="44"/>
        <v>3.1108422907877645E-4</v>
      </c>
      <c r="H534">
        <f t="shared" si="42"/>
        <v>5.2634554010033625</v>
      </c>
      <c r="I534" s="6">
        <f t="shared" si="40"/>
        <v>531</v>
      </c>
      <c r="K534">
        <f t="shared" si="43"/>
        <v>0.279987902824125</v>
      </c>
    </row>
    <row r="535" spans="1:11" x14ac:dyDescent="0.25">
      <c r="A535" s="3">
        <v>42249</v>
      </c>
      <c r="B535">
        <v>1948.8599850000001</v>
      </c>
      <c r="D535">
        <f t="shared" si="41"/>
        <v>1.8292974600429224E-2</v>
      </c>
      <c r="F535">
        <f t="shared" si="44"/>
        <v>3.9140200381358032E-4</v>
      </c>
      <c r="H535">
        <f t="shared" si="42"/>
        <v>6.9908157345795976</v>
      </c>
      <c r="I535" s="6">
        <f t="shared" si="40"/>
        <v>532</v>
      </c>
      <c r="K535">
        <f t="shared" si="43"/>
        <v>0.31405939718630016</v>
      </c>
    </row>
    <row r="536" spans="1:11" x14ac:dyDescent="0.25">
      <c r="A536" s="3">
        <v>42250</v>
      </c>
      <c r="B536">
        <v>1951.130005</v>
      </c>
      <c r="D536">
        <f t="shared" si="41"/>
        <v>1.1647937858398438E-3</v>
      </c>
      <c r="F536">
        <f t="shared" si="44"/>
        <v>3.5388067419197546E-4</v>
      </c>
      <c r="H536">
        <f t="shared" si="42"/>
        <v>7.9427168761197535</v>
      </c>
      <c r="I536" s="6">
        <f t="shared" si="40"/>
        <v>533</v>
      </c>
      <c r="K536">
        <f t="shared" si="43"/>
        <v>0.29862674008932594</v>
      </c>
    </row>
    <row r="537" spans="1:11" x14ac:dyDescent="0.25">
      <c r="A537" s="3">
        <v>42251</v>
      </c>
      <c r="B537">
        <v>1921.219971</v>
      </c>
      <c r="D537">
        <f t="shared" si="41"/>
        <v>-1.5329595630917478E-2</v>
      </c>
      <c r="F537">
        <f t="shared" si="44"/>
        <v>2.6643414808445541E-4</v>
      </c>
      <c r="H537">
        <f t="shared" si="42"/>
        <v>7.3483775003415026</v>
      </c>
      <c r="I537" s="6">
        <f t="shared" si="40"/>
        <v>534</v>
      </c>
      <c r="K537">
        <f t="shared" si="43"/>
        <v>0.25911658634152074</v>
      </c>
    </row>
    <row r="538" spans="1:11" x14ac:dyDescent="0.25">
      <c r="A538" s="3">
        <v>42255</v>
      </c>
      <c r="B538">
        <v>1969.410034</v>
      </c>
      <c r="D538">
        <f t="shared" si="41"/>
        <v>2.5083053334552293E-2</v>
      </c>
      <c r="F538">
        <f t="shared" si="44"/>
        <v>2.4375026422391512E-4</v>
      </c>
      <c r="H538">
        <f t="shared" si="42"/>
        <v>5.7382017176151869</v>
      </c>
      <c r="I538" s="6">
        <f t="shared" si="40"/>
        <v>535</v>
      </c>
      <c r="K538">
        <f t="shared" si="43"/>
        <v>0.24784080895693231</v>
      </c>
    </row>
    <row r="539" spans="1:11" x14ac:dyDescent="0.25">
      <c r="A539" s="3">
        <v>42256</v>
      </c>
      <c r="B539">
        <v>1942.040039</v>
      </c>
      <c r="D539">
        <f t="shared" si="41"/>
        <v>-1.3897560450837034E-2</v>
      </c>
      <c r="F539">
        <f t="shared" si="44"/>
        <v>2.9765895210242014E-4</v>
      </c>
      <c r="H539">
        <f t="shared" si="42"/>
        <v>7.4706914362748691</v>
      </c>
      <c r="I539" s="6">
        <f t="shared" si="40"/>
        <v>536</v>
      </c>
      <c r="K539">
        <f t="shared" si="43"/>
        <v>0.2738796376691956</v>
      </c>
    </row>
    <row r="540" spans="1:11" x14ac:dyDescent="0.25">
      <c r="A540" s="3">
        <v>42257</v>
      </c>
      <c r="B540">
        <v>1952.290039</v>
      </c>
      <c r="D540">
        <f t="shared" si="41"/>
        <v>5.2779550339641578E-3</v>
      </c>
      <c r="F540">
        <f t="shared" si="44"/>
        <v>2.593022532889548E-4</v>
      </c>
      <c r="H540">
        <f t="shared" si="42"/>
        <v>8.1500862979335178</v>
      </c>
      <c r="I540" s="6">
        <f t="shared" si="40"/>
        <v>537</v>
      </c>
      <c r="K540">
        <f t="shared" si="43"/>
        <v>0.25562505321039369</v>
      </c>
    </row>
    <row r="541" spans="1:11" x14ac:dyDescent="0.25">
      <c r="A541" s="3">
        <v>42258</v>
      </c>
      <c r="B541">
        <v>1961.0500489999999</v>
      </c>
      <c r="D541">
        <f t="shared" si="41"/>
        <v>4.4870433311676424E-3</v>
      </c>
      <c r="F541">
        <f t="shared" si="44"/>
        <v>2.0135279581397228E-4</v>
      </c>
      <c r="H541">
        <f t="shared" si="42"/>
        <v>8.4104605362101577</v>
      </c>
      <c r="I541" s="6">
        <f t="shared" si="40"/>
        <v>538</v>
      </c>
      <c r="K541">
        <f t="shared" si="43"/>
        <v>0.22525741840197186</v>
      </c>
    </row>
    <row r="542" spans="1:11" x14ac:dyDescent="0.25">
      <c r="A542" s="3">
        <v>42261</v>
      </c>
      <c r="B542">
        <v>1953.030029</v>
      </c>
      <c r="D542">
        <f t="shared" si="41"/>
        <v>-4.0896559494183167E-3</v>
      </c>
      <c r="F542">
        <f t="shared" si="44"/>
        <v>1.5718150470906149E-4</v>
      </c>
      <c r="H542">
        <f t="shared" si="42"/>
        <v>8.6517018723545185</v>
      </c>
      <c r="I542" s="6">
        <f t="shared" si="40"/>
        <v>539</v>
      </c>
      <c r="K542">
        <f t="shared" si="43"/>
        <v>0.19902195654420518</v>
      </c>
    </row>
    <row r="543" spans="1:11" x14ac:dyDescent="0.25">
      <c r="A543" s="3">
        <v>42262</v>
      </c>
      <c r="B543">
        <v>1978.089966</v>
      </c>
      <c r="D543">
        <f t="shared" si="41"/>
        <v>1.2831311668480234E-2</v>
      </c>
      <c r="F543">
        <f t="shared" si="44"/>
        <v>1.2395678520505662E-4</v>
      </c>
      <c r="H543">
        <f t="shared" si="42"/>
        <v>7.6673520907629662</v>
      </c>
      <c r="I543" s="6">
        <f t="shared" si="40"/>
        <v>540</v>
      </c>
      <c r="K543">
        <f t="shared" si="43"/>
        <v>0.17674023274759559</v>
      </c>
    </row>
    <row r="544" spans="1:11" x14ac:dyDescent="0.25">
      <c r="A544" s="3">
        <v>42263</v>
      </c>
      <c r="B544">
        <v>1995.3100589999999</v>
      </c>
      <c r="D544">
        <f t="shared" si="41"/>
        <v>8.7054144634389728E-3</v>
      </c>
      <c r="F544">
        <f t="shared" si="44"/>
        <v>1.2594090279155441E-4</v>
      </c>
      <c r="H544">
        <f t="shared" si="42"/>
        <v>8.3779533230253911</v>
      </c>
      <c r="I544" s="6">
        <f t="shared" si="40"/>
        <v>541</v>
      </c>
      <c r="K544">
        <f t="shared" si="43"/>
        <v>0.17814911592110613</v>
      </c>
    </row>
    <row r="545" spans="1:11" x14ac:dyDescent="0.25">
      <c r="A545" s="3">
        <v>42264</v>
      </c>
      <c r="B545">
        <v>1990.1999510000001</v>
      </c>
      <c r="D545">
        <f t="shared" si="41"/>
        <v>-2.5610596092323188E-3</v>
      </c>
      <c r="F545">
        <f t="shared" si="44"/>
        <v>1.1147721814753372E-4</v>
      </c>
      <c r="H545">
        <f t="shared" si="42"/>
        <v>9.0428529395652006</v>
      </c>
      <c r="I545" s="6">
        <f t="shared" si="40"/>
        <v>542</v>
      </c>
      <c r="K545">
        <f t="shared" si="43"/>
        <v>0.16760745500477744</v>
      </c>
    </row>
    <row r="546" spans="1:11" x14ac:dyDescent="0.25">
      <c r="A546" s="3">
        <v>42265</v>
      </c>
      <c r="B546">
        <v>1958.030029</v>
      </c>
      <c r="D546">
        <f t="shared" si="41"/>
        <v>-1.6164165808483653E-2</v>
      </c>
      <c r="F546">
        <f t="shared" si="44"/>
        <v>8.8388752542159361E-5</v>
      </c>
      <c r="H546">
        <f t="shared" si="42"/>
        <v>6.377730715118707</v>
      </c>
      <c r="I546" s="6">
        <f t="shared" si="40"/>
        <v>543</v>
      </c>
      <c r="K546">
        <f t="shared" si="43"/>
        <v>0.1492446502914733</v>
      </c>
    </row>
    <row r="547" spans="1:11" x14ac:dyDescent="0.25">
      <c r="A547" s="3">
        <v>42268</v>
      </c>
      <c r="B547">
        <v>1966.969971</v>
      </c>
      <c r="D547">
        <f t="shared" si="41"/>
        <v>4.5657839091291959E-3</v>
      </c>
      <c r="F547">
        <f t="shared" si="44"/>
        <v>1.1700251611323118E-4</v>
      </c>
      <c r="H547">
        <f t="shared" si="42"/>
        <v>8.8751447386007882</v>
      </c>
      <c r="I547" s="6">
        <f t="shared" si="40"/>
        <v>544</v>
      </c>
      <c r="K547">
        <f t="shared" si="43"/>
        <v>0.17171090256746732</v>
      </c>
    </row>
    <row r="548" spans="1:11" x14ac:dyDescent="0.25">
      <c r="A548" s="3">
        <v>42269</v>
      </c>
      <c r="B548">
        <v>1942.73999</v>
      </c>
      <c r="D548">
        <f t="shared" si="41"/>
        <v>-1.2318429542511786E-2</v>
      </c>
      <c r="F548">
        <f t="shared" si="44"/>
        <v>9.5029478813294895E-5</v>
      </c>
      <c r="H548">
        <f t="shared" si="42"/>
        <v>7.6645167330116575</v>
      </c>
      <c r="I548" s="6">
        <f t="shared" si="40"/>
        <v>545</v>
      </c>
      <c r="K548">
        <f t="shared" si="43"/>
        <v>0.15474956756304786</v>
      </c>
    </row>
    <row r="549" spans="1:11" x14ac:dyDescent="0.25">
      <c r="A549" s="3">
        <v>42270</v>
      </c>
      <c r="B549">
        <v>1938.76001</v>
      </c>
      <c r="D549">
        <f t="shared" si="41"/>
        <v>-2.0486426492924916E-3</v>
      </c>
      <c r="F549">
        <f t="shared" si="44"/>
        <v>1.0227026719271199E-4</v>
      </c>
      <c r="H549">
        <f t="shared" si="42"/>
        <v>9.1468538689595107</v>
      </c>
      <c r="I549" s="6">
        <f t="shared" si="40"/>
        <v>546</v>
      </c>
      <c r="K549">
        <f t="shared" si="43"/>
        <v>0.16053693448102035</v>
      </c>
    </row>
    <row r="550" spans="1:11" x14ac:dyDescent="0.25">
      <c r="A550" s="3">
        <v>42271</v>
      </c>
      <c r="B550">
        <v>1932.23999</v>
      </c>
      <c r="D550">
        <f t="shared" si="41"/>
        <v>-3.3629845707411365E-3</v>
      </c>
      <c r="F550">
        <f t="shared" si="44"/>
        <v>8.116739882383823E-5</v>
      </c>
      <c r="H550">
        <f t="shared" si="42"/>
        <v>9.2796593493671864</v>
      </c>
      <c r="I550" s="6">
        <f t="shared" si="40"/>
        <v>547</v>
      </c>
      <c r="K550">
        <f t="shared" si="43"/>
        <v>0.14301812648614592</v>
      </c>
    </row>
    <row r="551" spans="1:11" x14ac:dyDescent="0.25">
      <c r="A551" s="3">
        <v>42272</v>
      </c>
      <c r="B551">
        <v>1931.339966</v>
      </c>
      <c r="D551">
        <f t="shared" si="41"/>
        <v>-4.6579307159460578E-4</v>
      </c>
      <c r="F551">
        <f t="shared" si="44"/>
        <v>6.6861172269199091E-5</v>
      </c>
      <c r="H551">
        <f t="shared" si="42"/>
        <v>9.6096471636537828</v>
      </c>
      <c r="I551" s="6">
        <f t="shared" si="40"/>
        <v>548</v>
      </c>
      <c r="K551">
        <f t="shared" si="43"/>
        <v>0.12980375731017255</v>
      </c>
    </row>
    <row r="552" spans="1:11" x14ac:dyDescent="0.25">
      <c r="A552" s="3">
        <v>42275</v>
      </c>
      <c r="B552">
        <v>1881.7700199999999</v>
      </c>
      <c r="D552">
        <f t="shared" si="41"/>
        <v>-2.5666090316902847E-2</v>
      </c>
      <c r="F552">
        <f t="shared" si="44"/>
        <v>5.4309741094541465E-5</v>
      </c>
      <c r="H552">
        <f t="shared" si="42"/>
        <v>-2.3086596744112864</v>
      </c>
      <c r="I552" s="6">
        <f t="shared" si="40"/>
        <v>549</v>
      </c>
      <c r="K552">
        <f t="shared" si="43"/>
        <v>0.11698741280934651</v>
      </c>
    </row>
    <row r="553" spans="1:11" x14ac:dyDescent="0.25">
      <c r="A553" s="3">
        <v>42276</v>
      </c>
      <c r="B553">
        <v>1884.089966</v>
      </c>
      <c r="D553">
        <f t="shared" si="41"/>
        <v>1.2328530985949457E-3</v>
      </c>
      <c r="F553">
        <f t="shared" si="44"/>
        <v>1.6309006993847207E-4</v>
      </c>
      <c r="H553">
        <f t="shared" si="42"/>
        <v>8.7118883791611239</v>
      </c>
      <c r="I553" s="6">
        <f t="shared" si="40"/>
        <v>550</v>
      </c>
      <c r="K553">
        <f t="shared" si="43"/>
        <v>0.20272813722938154</v>
      </c>
    </row>
    <row r="554" spans="1:11" x14ac:dyDescent="0.25">
      <c r="A554" s="3">
        <v>42277</v>
      </c>
      <c r="B554">
        <v>1920.030029</v>
      </c>
      <c r="D554">
        <f t="shared" si="41"/>
        <v>1.9075555652102023E-2</v>
      </c>
      <c r="F554">
        <f t="shared" si="44"/>
        <v>1.2559366138676828E-4</v>
      </c>
      <c r="H554">
        <f t="shared" si="42"/>
        <v>6.0852040902349476</v>
      </c>
      <c r="I554" s="6">
        <f t="shared" si="40"/>
        <v>551</v>
      </c>
      <c r="K554">
        <f t="shared" si="43"/>
        <v>0.17790335204673802</v>
      </c>
    </row>
    <row r="555" spans="1:11" x14ac:dyDescent="0.25">
      <c r="A555" s="3">
        <v>42278</v>
      </c>
      <c r="B555">
        <v>1923.8199460000001</v>
      </c>
      <c r="D555">
        <f t="shared" si="41"/>
        <v>1.9738842324116897E-3</v>
      </c>
      <c r="F555">
        <f t="shared" si="44"/>
        <v>1.6286401956330571E-4</v>
      </c>
      <c r="H555">
        <f t="shared" si="42"/>
        <v>8.6986717997707679</v>
      </c>
      <c r="I555" s="6">
        <f t="shared" si="40"/>
        <v>552</v>
      </c>
      <c r="K555">
        <f t="shared" si="43"/>
        <v>0.20258759322809736</v>
      </c>
    </row>
    <row r="556" spans="1:11" x14ac:dyDescent="0.25">
      <c r="A556" s="3">
        <v>42279</v>
      </c>
      <c r="B556">
        <v>1951.3599850000001</v>
      </c>
      <c r="D556">
        <f t="shared" si="41"/>
        <v>1.4315289254205485E-2</v>
      </c>
      <c r="F556">
        <f t="shared" si="44"/>
        <v>1.2585272943612197E-4</v>
      </c>
      <c r="H556">
        <f t="shared" si="42"/>
        <v>7.3520861735734702</v>
      </c>
      <c r="I556" s="6">
        <f t="shared" si="40"/>
        <v>553</v>
      </c>
      <c r="K556">
        <f t="shared" si="43"/>
        <v>0.17808674239791894</v>
      </c>
    </row>
    <row r="557" spans="1:11" x14ac:dyDescent="0.25">
      <c r="A557" s="3">
        <v>42282</v>
      </c>
      <c r="B557">
        <v>1987.0500489999999</v>
      </c>
      <c r="D557">
        <f t="shared" si="41"/>
        <v>1.8289841072045912E-2</v>
      </c>
      <c r="F557">
        <f t="shared" si="44"/>
        <v>1.3456220728656561E-4</v>
      </c>
      <c r="H557">
        <f t="shared" si="42"/>
        <v>6.4275089344961218</v>
      </c>
      <c r="I557" s="6">
        <f t="shared" si="40"/>
        <v>554</v>
      </c>
      <c r="K557">
        <f t="shared" si="43"/>
        <v>0.18414580157096858</v>
      </c>
    </row>
    <row r="558" spans="1:11" x14ac:dyDescent="0.25">
      <c r="A558" s="3">
        <v>42283</v>
      </c>
      <c r="B558">
        <v>1979.920044</v>
      </c>
      <c r="D558">
        <f t="shared" si="41"/>
        <v>-3.588236241753558E-3</v>
      </c>
      <c r="F558">
        <f t="shared" si="44"/>
        <v>1.6422313995865446E-4</v>
      </c>
      <c r="H558">
        <f t="shared" si="42"/>
        <v>8.635882343689282</v>
      </c>
      <c r="I558" s="6">
        <f t="shared" si="40"/>
        <v>555</v>
      </c>
      <c r="K558">
        <f t="shared" si="43"/>
        <v>0.2034311462622696</v>
      </c>
    </row>
    <row r="559" spans="1:11" x14ac:dyDescent="0.25">
      <c r="A559" s="3">
        <v>42284</v>
      </c>
      <c r="B559">
        <v>1995.829956</v>
      </c>
      <c r="D559">
        <f t="shared" si="41"/>
        <v>8.0356335844035103E-3</v>
      </c>
      <c r="F559">
        <f t="shared" si="44"/>
        <v>1.2846583838848876E-4</v>
      </c>
      <c r="H559">
        <f t="shared" si="42"/>
        <v>8.4572126904698042</v>
      </c>
      <c r="I559" s="6">
        <f t="shared" si="40"/>
        <v>556</v>
      </c>
      <c r="K559">
        <f t="shared" si="43"/>
        <v>0.17992607169028943</v>
      </c>
    </row>
    <row r="560" spans="1:11" x14ac:dyDescent="0.25">
      <c r="A560" s="3">
        <v>42285</v>
      </c>
      <c r="B560">
        <v>2013.4300539999999</v>
      </c>
      <c r="D560">
        <f t="shared" si="41"/>
        <v>8.8184356322988707E-3</v>
      </c>
      <c r="F560">
        <f t="shared" si="44"/>
        <v>1.1133149636625945E-4</v>
      </c>
      <c r="H560">
        <f t="shared" si="42"/>
        <v>8.4045005380605549</v>
      </c>
      <c r="I560" s="6">
        <f t="shared" si="40"/>
        <v>557</v>
      </c>
      <c r="K560">
        <f t="shared" si="43"/>
        <v>0.16749787187990592</v>
      </c>
    </row>
    <row r="561" spans="1:11" x14ac:dyDescent="0.25">
      <c r="A561" s="3">
        <v>42286</v>
      </c>
      <c r="B561">
        <v>2014.8900149999999</v>
      </c>
      <c r="D561">
        <f t="shared" si="41"/>
        <v>7.2511135765534833E-4</v>
      </c>
      <c r="F561">
        <f t="shared" si="44"/>
        <v>1.0104543578226464E-4</v>
      </c>
      <c r="H561">
        <f t="shared" si="42"/>
        <v>9.1947368171335881</v>
      </c>
      <c r="I561" s="6">
        <f t="shared" si="40"/>
        <v>558</v>
      </c>
      <c r="K561">
        <f t="shared" si="43"/>
        <v>0.15957271012654603</v>
      </c>
    </row>
    <row r="562" spans="1:11" x14ac:dyDescent="0.25">
      <c r="A562" s="3">
        <v>42289</v>
      </c>
      <c r="B562">
        <v>2017.459961</v>
      </c>
      <c r="D562">
        <f t="shared" si="41"/>
        <v>1.275477063694751E-3</v>
      </c>
      <c r="F562">
        <f t="shared" si="44"/>
        <v>7.9604961096182015E-5</v>
      </c>
      <c r="H562">
        <f t="shared" si="42"/>
        <v>9.4179977051331409</v>
      </c>
      <c r="I562" s="6">
        <f t="shared" si="40"/>
        <v>559</v>
      </c>
      <c r="K562">
        <f t="shared" si="43"/>
        <v>0.14163491870382058</v>
      </c>
    </row>
    <row r="563" spans="1:11" x14ac:dyDescent="0.25">
      <c r="A563" s="3">
        <v>42290</v>
      </c>
      <c r="B563">
        <v>2003.6899410000001</v>
      </c>
      <c r="D563">
        <f t="shared" si="41"/>
        <v>-6.8254241800042997E-3</v>
      </c>
      <c r="F563">
        <f t="shared" si="44"/>
        <v>6.3971817315125885E-5</v>
      </c>
      <c r="H563">
        <f t="shared" si="42"/>
        <v>8.9288345071348285</v>
      </c>
      <c r="I563" s="6">
        <f t="shared" si="40"/>
        <v>560</v>
      </c>
      <c r="K563">
        <f t="shared" si="43"/>
        <v>0.12696809821136854</v>
      </c>
    </row>
    <row r="564" spans="1:11" x14ac:dyDescent="0.25">
      <c r="A564" s="3">
        <v>42291</v>
      </c>
      <c r="B564">
        <v>1994.23999</v>
      </c>
      <c r="D564">
        <f t="shared" si="41"/>
        <v>-4.7162741133909072E-3</v>
      </c>
      <c r="F564">
        <f t="shared" si="44"/>
        <v>6.0488534773494985E-5</v>
      </c>
      <c r="H564">
        <f t="shared" si="42"/>
        <v>9.3453301471744421</v>
      </c>
      <c r="I564" s="6">
        <f t="shared" si="40"/>
        <v>561</v>
      </c>
      <c r="K564">
        <f t="shared" si="43"/>
        <v>0.12346299349570597</v>
      </c>
    </row>
    <row r="565" spans="1:11" x14ac:dyDescent="0.25">
      <c r="A565" s="3">
        <v>42292</v>
      </c>
      <c r="B565">
        <v>2023.8599850000001</v>
      </c>
      <c r="D565">
        <f t="shared" si="41"/>
        <v>1.4852773562122789E-2</v>
      </c>
      <c r="F565">
        <f t="shared" si="44"/>
        <v>5.3552929506328425E-5</v>
      </c>
      <c r="H565">
        <f t="shared" si="42"/>
        <v>5.7154597626904193</v>
      </c>
      <c r="I565" s="6">
        <f t="shared" si="40"/>
        <v>562</v>
      </c>
      <c r="K565">
        <f t="shared" si="43"/>
        <v>0.11616943761417958</v>
      </c>
    </row>
    <row r="566" spans="1:11" x14ac:dyDescent="0.25">
      <c r="A566" s="3">
        <v>42293</v>
      </c>
      <c r="B566">
        <v>2033.1099850000001</v>
      </c>
      <c r="D566">
        <f t="shared" si="41"/>
        <v>4.5704742761639213E-3</v>
      </c>
      <c r="F566">
        <f t="shared" si="44"/>
        <v>8.3990151670234085E-5</v>
      </c>
      <c r="H566">
        <f t="shared" si="42"/>
        <v>9.1361004783440745</v>
      </c>
      <c r="I566" s="6">
        <f t="shared" si="40"/>
        <v>563</v>
      </c>
      <c r="K566">
        <f t="shared" si="43"/>
        <v>0.14548373868202241</v>
      </c>
    </row>
    <row r="567" spans="1:11" x14ac:dyDescent="0.25">
      <c r="A567" s="3">
        <v>42296</v>
      </c>
      <c r="B567">
        <v>2033.660034</v>
      </c>
      <c r="D567">
        <f t="shared" si="41"/>
        <v>2.7054561930152761E-4</v>
      </c>
      <c r="F567">
        <f t="shared" si="44"/>
        <v>7.0662568425582112E-5</v>
      </c>
      <c r="H567">
        <f t="shared" si="42"/>
        <v>9.5565587302059996</v>
      </c>
      <c r="I567" s="6">
        <f t="shared" si="40"/>
        <v>564</v>
      </c>
      <c r="K567">
        <f t="shared" si="43"/>
        <v>0.13344274893468994</v>
      </c>
    </row>
    <row r="568" spans="1:11" x14ac:dyDescent="0.25">
      <c r="A568" s="3">
        <v>42297</v>
      </c>
      <c r="B568">
        <v>2030.7700199999999</v>
      </c>
      <c r="D568">
        <f t="shared" si="41"/>
        <v>-1.4210900306260651E-3</v>
      </c>
      <c r="F568">
        <f t="shared" si="44"/>
        <v>5.7090720150852495E-5</v>
      </c>
      <c r="H568">
        <f t="shared" si="42"/>
        <v>9.7354955037838558</v>
      </c>
      <c r="I568" s="6">
        <f t="shared" si="40"/>
        <v>565</v>
      </c>
      <c r="K568">
        <f t="shared" si="43"/>
        <v>0.11994524366566116</v>
      </c>
    </row>
    <row r="569" spans="1:11" x14ac:dyDescent="0.25">
      <c r="A569" s="3">
        <v>42298</v>
      </c>
      <c r="B569">
        <v>2018.9399410000001</v>
      </c>
      <c r="D569">
        <f t="shared" si="41"/>
        <v>-5.8254154254255936E-3</v>
      </c>
      <c r="F569">
        <f t="shared" si="44"/>
        <v>4.7418873960719196E-5</v>
      </c>
      <c r="H569">
        <f t="shared" si="42"/>
        <v>9.2408371082916858</v>
      </c>
      <c r="I569" s="6">
        <f t="shared" si="40"/>
        <v>566</v>
      </c>
      <c r="K569">
        <f t="shared" si="43"/>
        <v>0.10931402580685261</v>
      </c>
    </row>
    <row r="570" spans="1:11" x14ac:dyDescent="0.25">
      <c r="A570" s="3">
        <v>42299</v>
      </c>
      <c r="B570">
        <v>2052.51001</v>
      </c>
      <c r="D570">
        <f t="shared" si="41"/>
        <v>1.6627571884764589E-2</v>
      </c>
      <c r="F570">
        <f t="shared" si="44"/>
        <v>4.5998916161003665E-5</v>
      </c>
      <c r="H570">
        <f t="shared" si="42"/>
        <v>3.9764000889196742</v>
      </c>
      <c r="I570" s="6">
        <f t="shared" si="40"/>
        <v>567</v>
      </c>
      <c r="K570">
        <f t="shared" si="43"/>
        <v>0.1076648822623836</v>
      </c>
    </row>
    <row r="571" spans="1:11" x14ac:dyDescent="0.25">
      <c r="A571" s="3">
        <v>42300</v>
      </c>
      <c r="B571">
        <v>2075.1499020000001</v>
      </c>
      <c r="D571">
        <f t="shared" si="41"/>
        <v>1.1030344256396657E-2</v>
      </c>
      <c r="F571">
        <f t="shared" si="44"/>
        <v>8.8428092443663633E-5</v>
      </c>
      <c r="H571">
        <f t="shared" si="42"/>
        <v>7.9574176617066232</v>
      </c>
      <c r="I571" s="6">
        <f t="shared" si="40"/>
        <v>568</v>
      </c>
      <c r="K571">
        <f t="shared" si="43"/>
        <v>0.14927785936234225</v>
      </c>
    </row>
    <row r="572" spans="1:11" x14ac:dyDescent="0.25">
      <c r="A572" s="3">
        <v>42303</v>
      </c>
      <c r="B572">
        <v>2071.179932</v>
      </c>
      <c r="D572">
        <f t="shared" si="41"/>
        <v>-1.9131003481598617E-3</v>
      </c>
      <c r="F572">
        <f t="shared" si="44"/>
        <v>9.2004898797532259E-5</v>
      </c>
      <c r="H572">
        <f t="shared" si="42"/>
        <v>9.2538887555328628</v>
      </c>
      <c r="I572" s="6">
        <f t="shared" si="40"/>
        <v>569</v>
      </c>
      <c r="K572">
        <f t="shared" si="43"/>
        <v>0.15226698426441015</v>
      </c>
    </row>
    <row r="573" spans="1:11" x14ac:dyDescent="0.25">
      <c r="A573" s="3">
        <v>42304</v>
      </c>
      <c r="B573">
        <v>2065.889893</v>
      </c>
      <c r="D573">
        <f t="shared" si="41"/>
        <v>-2.5541185091011104E-3</v>
      </c>
      <c r="F573">
        <f t="shared" si="44"/>
        <v>7.3491732022320478E-5</v>
      </c>
      <c r="H573">
        <f t="shared" si="42"/>
        <v>9.4295722697597597</v>
      </c>
      <c r="I573" s="6">
        <f t="shared" si="40"/>
        <v>570</v>
      </c>
      <c r="K573">
        <f t="shared" si="43"/>
        <v>0.13608789979136557</v>
      </c>
    </row>
    <row r="574" spans="1:11" x14ac:dyDescent="0.25">
      <c r="A574" s="3">
        <v>42305</v>
      </c>
      <c r="B574">
        <v>2090.3500979999999</v>
      </c>
      <c r="D574">
        <f t="shared" si="41"/>
        <v>1.1840033238402537E-2</v>
      </c>
      <c r="F574">
        <f t="shared" si="44"/>
        <v>6.0335904636740298E-5</v>
      </c>
      <c r="H574">
        <f t="shared" si="42"/>
        <v>7.3921509410160358</v>
      </c>
      <c r="I574" s="6">
        <f t="shared" si="40"/>
        <v>571</v>
      </c>
      <c r="K574">
        <f t="shared" si="43"/>
        <v>0.12330712861979454</v>
      </c>
    </row>
    <row r="575" spans="1:11" x14ac:dyDescent="0.25">
      <c r="A575" s="3">
        <v>42306</v>
      </c>
      <c r="B575">
        <v>2089.4099120000001</v>
      </c>
      <c r="D575">
        <f t="shared" si="41"/>
        <v>-4.497744186006742E-4</v>
      </c>
      <c r="F575">
        <f t="shared" si="44"/>
        <v>7.4582604941707037E-5</v>
      </c>
      <c r="H575">
        <f t="shared" si="42"/>
        <v>9.5008908667986365</v>
      </c>
      <c r="I575" s="6">
        <f t="shared" si="40"/>
        <v>572</v>
      </c>
      <c r="K575">
        <f t="shared" si="43"/>
        <v>0.13709418822586963</v>
      </c>
    </row>
    <row r="576" spans="1:11" x14ac:dyDescent="0.25">
      <c r="A576" s="3">
        <v>42307</v>
      </c>
      <c r="B576">
        <v>2079.360107</v>
      </c>
      <c r="D576">
        <f t="shared" si="41"/>
        <v>-4.8098771534879677E-3</v>
      </c>
      <c r="F576">
        <f t="shared" si="44"/>
        <v>6.0008211467264068E-5</v>
      </c>
      <c r="H576">
        <f t="shared" si="42"/>
        <v>9.3354999394656808</v>
      </c>
      <c r="I576" s="6">
        <f t="shared" si="40"/>
        <v>573</v>
      </c>
      <c r="K576">
        <f t="shared" si="43"/>
        <v>0.12297182315372308</v>
      </c>
    </row>
    <row r="577" spans="1:11" x14ac:dyDescent="0.25">
      <c r="A577" s="3">
        <v>42310</v>
      </c>
      <c r="B577">
        <v>2104.0500489999999</v>
      </c>
      <c r="D577">
        <f t="shared" si="41"/>
        <v>1.1873817294504811E-2</v>
      </c>
      <c r="F577">
        <f t="shared" si="44"/>
        <v>5.3358125132836005E-5</v>
      </c>
      <c r="H577">
        <f t="shared" si="42"/>
        <v>7.1961962294021173</v>
      </c>
      <c r="I577" s="6">
        <f t="shared" si="40"/>
        <v>574</v>
      </c>
      <c r="K577">
        <f t="shared" si="43"/>
        <v>0.11595795588692771</v>
      </c>
    </row>
    <row r="578" spans="1:11" x14ac:dyDescent="0.25">
      <c r="A578" s="3">
        <v>42311</v>
      </c>
      <c r="B578">
        <v>2109.790039</v>
      </c>
      <c r="D578">
        <f t="shared" si="41"/>
        <v>2.7280672352485635E-3</v>
      </c>
      <c r="F578">
        <f t="shared" si="44"/>
        <v>6.9574193232899294E-5</v>
      </c>
      <c r="H578">
        <f t="shared" si="42"/>
        <v>9.4661468550348467</v>
      </c>
      <c r="I578" s="6">
        <f t="shared" si="40"/>
        <v>575</v>
      </c>
      <c r="K578">
        <f t="shared" si="43"/>
        <v>0.13241108977230956</v>
      </c>
    </row>
    <row r="579" spans="1:11" x14ac:dyDescent="0.25">
      <c r="A579" s="3">
        <v>42312</v>
      </c>
      <c r="B579">
        <v>2102.3100589999999</v>
      </c>
      <c r="D579">
        <f t="shared" si="41"/>
        <v>-3.5453670089111975E-3</v>
      </c>
      <c r="F579">
        <f t="shared" si="44"/>
        <v>5.7608108669351263E-5</v>
      </c>
      <c r="H579">
        <f t="shared" si="42"/>
        <v>9.5436552458194033</v>
      </c>
      <c r="I579" s="6">
        <f t="shared" si="40"/>
        <v>576</v>
      </c>
      <c r="K579">
        <f t="shared" si="43"/>
        <v>0.12048752377186826</v>
      </c>
    </row>
    <row r="580" spans="1:11" x14ac:dyDescent="0.25">
      <c r="A580" s="3">
        <v>42313</v>
      </c>
      <c r="B580">
        <v>2099.929932</v>
      </c>
      <c r="D580">
        <f t="shared" si="41"/>
        <v>-1.1321484144598778E-3</v>
      </c>
      <c r="F580">
        <f t="shared" si="44"/>
        <v>4.9692092148258795E-5</v>
      </c>
      <c r="H580">
        <f t="shared" si="42"/>
        <v>9.8838707048029519</v>
      </c>
      <c r="I580" s="6">
        <f t="shared" ref="I580:I643" si="45">I579+1</f>
        <v>577</v>
      </c>
      <c r="K580">
        <f t="shared" si="43"/>
        <v>0.11190356214777623</v>
      </c>
    </row>
    <row r="581" spans="1:11" x14ac:dyDescent="0.25">
      <c r="A581" s="3">
        <v>42314</v>
      </c>
      <c r="B581">
        <v>2099.1999510000001</v>
      </c>
      <c r="D581">
        <f t="shared" ref="D581:D644" si="46">($B581-$B580)/$B580</f>
        <v>-3.4762159864291725E-4</v>
      </c>
      <c r="F581">
        <f t="shared" si="44"/>
        <v>4.1823870559014182E-5</v>
      </c>
      <c r="H581">
        <f t="shared" ref="H581:H644" si="47">-LN(F581)-D581*D581/F581</f>
        <v>10.079154037741096</v>
      </c>
      <c r="I581" s="6">
        <f t="shared" si="45"/>
        <v>578</v>
      </c>
      <c r="K581">
        <f t="shared" ref="K581:K644" si="48">SQRT(F581*252)</f>
        <v>0.10266262893999732</v>
      </c>
    </row>
    <row r="582" spans="1:11" x14ac:dyDescent="0.25">
      <c r="A582" s="3">
        <v>42317</v>
      </c>
      <c r="B582">
        <v>2078.580078</v>
      </c>
      <c r="D582">
        <f t="shared" si="46"/>
        <v>-9.8227293641929472E-3</v>
      </c>
      <c r="F582">
        <f t="shared" ref="F582:F645" si="49">E$1283+E$1285*D581*D581+E$1284*F581</f>
        <v>3.580628471999506E-5</v>
      </c>
      <c r="H582">
        <f t="shared" si="47"/>
        <v>7.5427201756383049</v>
      </c>
      <c r="I582" s="6">
        <f t="shared" si="45"/>
        <v>579</v>
      </c>
      <c r="K582">
        <f t="shared" si="48"/>
        <v>9.4990440305531554E-2</v>
      </c>
    </row>
    <row r="583" spans="1:11" x14ac:dyDescent="0.25">
      <c r="A583" s="3">
        <v>42318</v>
      </c>
      <c r="B583">
        <v>2081.719971</v>
      </c>
      <c r="D583">
        <f t="shared" si="46"/>
        <v>1.5105951573543511E-3</v>
      </c>
      <c r="F583">
        <f t="shared" si="49"/>
        <v>4.8637539686635627E-5</v>
      </c>
      <c r="H583">
        <f t="shared" si="47"/>
        <v>9.8841985147378839</v>
      </c>
      <c r="I583" s="6">
        <f t="shared" si="45"/>
        <v>580</v>
      </c>
      <c r="K583">
        <f t="shared" si="48"/>
        <v>0.1107098008354824</v>
      </c>
    </row>
    <row r="584" spans="1:11" x14ac:dyDescent="0.25">
      <c r="A584" s="3">
        <v>42319</v>
      </c>
      <c r="B584">
        <v>2075</v>
      </c>
      <c r="D584">
        <f t="shared" si="46"/>
        <v>-3.2280859546982687E-3</v>
      </c>
      <c r="F584">
        <f t="shared" si="49"/>
        <v>4.1224528211467286E-5</v>
      </c>
      <c r="H584">
        <f t="shared" si="47"/>
        <v>9.8437019200550555</v>
      </c>
      <c r="I584" s="6">
        <f t="shared" si="45"/>
        <v>581</v>
      </c>
      <c r="K584">
        <f t="shared" si="48"/>
        <v>0.10192438917790853</v>
      </c>
    </row>
    <row r="585" spans="1:11" x14ac:dyDescent="0.25">
      <c r="A585" s="3">
        <v>42320</v>
      </c>
      <c r="B585">
        <v>2045.969971</v>
      </c>
      <c r="D585">
        <f t="shared" si="46"/>
        <v>-1.3990375421686753E-2</v>
      </c>
      <c r="F585">
        <f t="shared" si="49"/>
        <v>3.7210075399498112E-5</v>
      </c>
      <c r="H585">
        <f t="shared" si="47"/>
        <v>4.9387802817590583</v>
      </c>
      <c r="I585" s="6">
        <f t="shared" si="45"/>
        <v>582</v>
      </c>
      <c r="K585">
        <f t="shared" si="48"/>
        <v>9.6834596093924641E-2</v>
      </c>
    </row>
    <row r="586" spans="1:11" x14ac:dyDescent="0.25">
      <c r="A586" s="3">
        <v>42321</v>
      </c>
      <c r="B586">
        <v>2023.040039</v>
      </c>
      <c r="D586">
        <f t="shared" si="46"/>
        <v>-1.1207364880723368E-2</v>
      </c>
      <c r="F586">
        <f t="shared" si="49"/>
        <v>6.7464510487222389E-5</v>
      </c>
      <c r="H586">
        <f t="shared" si="47"/>
        <v>7.7421147691310441</v>
      </c>
      <c r="I586" s="6">
        <f t="shared" si="45"/>
        <v>583</v>
      </c>
      <c r="K586">
        <f t="shared" si="48"/>
        <v>0.13038810008118087</v>
      </c>
    </row>
    <row r="587" spans="1:11" x14ac:dyDescent="0.25">
      <c r="A587" s="3">
        <v>42324</v>
      </c>
      <c r="B587">
        <v>2053.1899410000001</v>
      </c>
      <c r="D587">
        <f t="shared" si="46"/>
        <v>1.4903265095486383E-2</v>
      </c>
      <c r="F587">
        <f t="shared" si="49"/>
        <v>7.7232152415437403E-5</v>
      </c>
      <c r="H587">
        <f t="shared" si="47"/>
        <v>6.5928547404815054</v>
      </c>
      <c r="I587" s="6">
        <f t="shared" si="45"/>
        <v>584</v>
      </c>
      <c r="K587">
        <f t="shared" si="48"/>
        <v>0.13950807291583606</v>
      </c>
    </row>
    <row r="588" spans="1:11" x14ac:dyDescent="0.25">
      <c r="A588" s="3">
        <v>42325</v>
      </c>
      <c r="B588">
        <v>2050.4399410000001</v>
      </c>
      <c r="D588">
        <f t="shared" si="46"/>
        <v>-1.3393792484004772E-3</v>
      </c>
      <c r="F588">
        <f t="shared" si="49"/>
        <v>1.0174296707725552E-4</v>
      </c>
      <c r="H588">
        <f t="shared" si="47"/>
        <v>9.1754288087269984</v>
      </c>
      <c r="I588" s="6">
        <f t="shared" si="45"/>
        <v>585</v>
      </c>
      <c r="K588">
        <f t="shared" si="48"/>
        <v>0.16012253964844672</v>
      </c>
    </row>
    <row r="589" spans="1:11" x14ac:dyDescent="0.25">
      <c r="A589" s="3">
        <v>42326</v>
      </c>
      <c r="B589">
        <v>2083.580078</v>
      </c>
      <c r="D589">
        <f t="shared" si="46"/>
        <v>1.6162451938893374E-2</v>
      </c>
      <c r="F589">
        <f t="shared" si="49"/>
        <v>8.034730882875766E-5</v>
      </c>
      <c r="H589">
        <f t="shared" si="47"/>
        <v>6.1779559146167689</v>
      </c>
      <c r="I589" s="6">
        <f t="shared" si="45"/>
        <v>586</v>
      </c>
      <c r="K589">
        <f t="shared" si="48"/>
        <v>0.14229378702124323</v>
      </c>
    </row>
    <row r="590" spans="1:11" x14ac:dyDescent="0.25">
      <c r="A590" s="3">
        <v>42327</v>
      </c>
      <c r="B590">
        <v>2081.23999</v>
      </c>
      <c r="D590">
        <f t="shared" si="46"/>
        <v>-1.1231092218188907E-3</v>
      </c>
      <c r="F590">
        <f t="shared" si="49"/>
        <v>1.1105520579843481E-4</v>
      </c>
      <c r="H590">
        <f t="shared" si="47"/>
        <v>9.094125047041576</v>
      </c>
      <c r="I590" s="6">
        <f t="shared" si="45"/>
        <v>587</v>
      </c>
      <c r="K590">
        <f t="shared" si="48"/>
        <v>0.16728990364396046</v>
      </c>
    </row>
    <row r="591" spans="1:11" x14ac:dyDescent="0.25">
      <c r="A591" s="3">
        <v>42328</v>
      </c>
      <c r="B591">
        <v>2089.169922</v>
      </c>
      <c r="D591">
        <f t="shared" si="46"/>
        <v>3.8101958630921791E-3</v>
      </c>
      <c r="F591">
        <f t="shared" si="49"/>
        <v>8.7127509077359933E-5</v>
      </c>
      <c r="H591">
        <f t="shared" si="47"/>
        <v>9.1815132199347484</v>
      </c>
      <c r="I591" s="6">
        <f t="shared" si="45"/>
        <v>588</v>
      </c>
      <c r="K591">
        <f t="shared" si="48"/>
        <v>0.14817601792292404</v>
      </c>
    </row>
    <row r="592" spans="1:11" x14ac:dyDescent="0.25">
      <c r="A592" s="3">
        <v>42331</v>
      </c>
      <c r="B592">
        <v>2086.5900879999999</v>
      </c>
      <c r="D592">
        <f t="shared" si="46"/>
        <v>-1.2348607802712369E-3</v>
      </c>
      <c r="F592">
        <f t="shared" si="49"/>
        <v>7.183685374367971E-5</v>
      </c>
      <c r="H592">
        <f t="shared" si="47"/>
        <v>9.5198859267455518</v>
      </c>
      <c r="I592" s="6">
        <f t="shared" si="45"/>
        <v>589</v>
      </c>
      <c r="K592">
        <f t="shared" si="48"/>
        <v>0.13454697002685451</v>
      </c>
    </row>
    <row r="593" spans="1:11" x14ac:dyDescent="0.25">
      <c r="A593" s="3">
        <v>42332</v>
      </c>
      <c r="B593">
        <v>2089.139893</v>
      </c>
      <c r="D593">
        <f t="shared" si="46"/>
        <v>1.2219961240418323E-3</v>
      </c>
      <c r="F593">
        <f t="shared" si="49"/>
        <v>5.8217978421768018E-5</v>
      </c>
      <c r="H593">
        <f t="shared" si="47"/>
        <v>9.7256666288060671</v>
      </c>
      <c r="I593" s="6">
        <f t="shared" si="45"/>
        <v>590</v>
      </c>
      <c r="K593">
        <f t="shared" si="48"/>
        <v>0.12112361686428268</v>
      </c>
    </row>
    <row r="594" spans="1:11" x14ac:dyDescent="0.25">
      <c r="A594" s="3">
        <v>42333</v>
      </c>
      <c r="B594">
        <v>2088.8701169999999</v>
      </c>
      <c r="D594">
        <f t="shared" si="46"/>
        <v>-1.2913256833782199E-4</v>
      </c>
      <c r="F594">
        <f t="shared" si="49"/>
        <v>4.8156852038656959E-5</v>
      </c>
      <c r="H594">
        <f t="shared" si="47"/>
        <v>9.9407008548454279</v>
      </c>
      <c r="I594" s="6">
        <f t="shared" si="45"/>
        <v>591</v>
      </c>
      <c r="K594">
        <f t="shared" si="48"/>
        <v>0.11016136670240413</v>
      </c>
    </row>
    <row r="595" spans="1:11" x14ac:dyDescent="0.25">
      <c r="A595" s="3">
        <v>42335</v>
      </c>
      <c r="B595">
        <v>2090.110107</v>
      </c>
      <c r="D595">
        <f t="shared" si="46"/>
        <v>5.9361756861211026E-4</v>
      </c>
      <c r="F595">
        <f t="shared" si="49"/>
        <v>4.0463552250908491E-5</v>
      </c>
      <c r="H595">
        <f t="shared" si="47"/>
        <v>10.106400310566466</v>
      </c>
      <c r="I595" s="6">
        <f t="shared" si="45"/>
        <v>592</v>
      </c>
      <c r="K595">
        <f t="shared" si="48"/>
        <v>0.10097928088092596</v>
      </c>
    </row>
    <row r="596" spans="1:11" x14ac:dyDescent="0.25">
      <c r="A596" s="3">
        <v>42338</v>
      </c>
      <c r="B596">
        <v>2080.4099120000001</v>
      </c>
      <c r="D596">
        <f t="shared" si="46"/>
        <v>-4.6409971261862784E-3</v>
      </c>
      <c r="F596">
        <f t="shared" si="49"/>
        <v>3.4843403105206284E-5</v>
      </c>
      <c r="H596">
        <f t="shared" si="47"/>
        <v>9.6464851179411486</v>
      </c>
      <c r="I596" s="6">
        <f t="shared" si="45"/>
        <v>593</v>
      </c>
      <c r="K596">
        <f t="shared" si="48"/>
        <v>9.3704522743099136E-2</v>
      </c>
    </row>
    <row r="597" spans="1:11" x14ac:dyDescent="0.25">
      <c r="A597" s="3">
        <v>42339</v>
      </c>
      <c r="B597">
        <v>2102.6298830000001</v>
      </c>
      <c r="D597">
        <f t="shared" si="46"/>
        <v>1.0680573511899315E-2</v>
      </c>
      <c r="F597">
        <f t="shared" si="49"/>
        <v>3.4491646556672295E-5</v>
      </c>
      <c r="H597">
        <f t="shared" si="47"/>
        <v>6.9674809865346097</v>
      </c>
      <c r="I597" s="6">
        <f t="shared" si="45"/>
        <v>594</v>
      </c>
      <c r="K597">
        <f t="shared" si="48"/>
        <v>9.3230332683528594E-2</v>
      </c>
    </row>
    <row r="598" spans="1:11" x14ac:dyDescent="0.25">
      <c r="A598" s="3">
        <v>42340</v>
      </c>
      <c r="B598">
        <v>2079.51001</v>
      </c>
      <c r="D598">
        <f t="shared" si="46"/>
        <v>-1.099569314929217E-2</v>
      </c>
      <c r="F598">
        <f t="shared" si="49"/>
        <v>5.0819801674502291E-5</v>
      </c>
      <c r="H598">
        <f t="shared" si="47"/>
        <v>7.5081268897294713</v>
      </c>
      <c r="I598" s="6">
        <f t="shared" si="45"/>
        <v>595</v>
      </c>
      <c r="K598">
        <f t="shared" si="48"/>
        <v>0.11316620529987996</v>
      </c>
    </row>
    <row r="599" spans="1:11" x14ac:dyDescent="0.25">
      <c r="A599" s="3">
        <v>42341</v>
      </c>
      <c r="B599">
        <v>2049.6201169999999</v>
      </c>
      <c r="D599">
        <f t="shared" si="46"/>
        <v>-1.4373526867514348E-2</v>
      </c>
      <c r="F599">
        <f t="shared" si="49"/>
        <v>6.4100101442393412E-5</v>
      </c>
      <c r="H599">
        <f t="shared" si="47"/>
        <v>6.4320077057558507</v>
      </c>
      <c r="I599" s="6">
        <f t="shared" si="45"/>
        <v>596</v>
      </c>
      <c r="K599">
        <f t="shared" si="48"/>
        <v>0.12709534044756771</v>
      </c>
    </row>
    <row r="600" spans="1:11" x14ac:dyDescent="0.25">
      <c r="A600" s="3">
        <v>42342</v>
      </c>
      <c r="B600">
        <v>2091.6899410000001</v>
      </c>
      <c r="D600">
        <f t="shared" si="46"/>
        <v>2.0525668952536026E-2</v>
      </c>
      <c r="F600">
        <f t="shared" si="49"/>
        <v>8.9266817781465086E-5</v>
      </c>
      <c r="H600">
        <f t="shared" si="47"/>
        <v>4.6042872991479404</v>
      </c>
      <c r="I600" s="6">
        <f t="shared" si="45"/>
        <v>597</v>
      </c>
      <c r="K600">
        <f t="shared" si="48"/>
        <v>0.14998412609649464</v>
      </c>
    </row>
    <row r="601" spans="1:11" x14ac:dyDescent="0.25">
      <c r="A601" s="3">
        <v>42345</v>
      </c>
      <c r="B601">
        <v>2077.070068</v>
      </c>
      <c r="D601">
        <f t="shared" si="46"/>
        <v>-6.989502943734861E-3</v>
      </c>
      <c r="F601">
        <f t="shared" si="49"/>
        <v>1.4633636454760071E-4</v>
      </c>
      <c r="H601">
        <f t="shared" si="47"/>
        <v>8.4957612196285055</v>
      </c>
      <c r="I601" s="6">
        <f t="shared" si="45"/>
        <v>598</v>
      </c>
      <c r="K601">
        <f t="shared" si="48"/>
        <v>0.19203323635765601</v>
      </c>
    </row>
    <row r="602" spans="1:11" x14ac:dyDescent="0.25">
      <c r="A602" s="3">
        <v>42346</v>
      </c>
      <c r="B602">
        <v>2063.5900879999999</v>
      </c>
      <c r="D602">
        <f t="shared" si="46"/>
        <v>-6.4899014278222552E-3</v>
      </c>
      <c r="F602">
        <f t="shared" si="49"/>
        <v>1.2170851345406242E-4</v>
      </c>
      <c r="H602">
        <f t="shared" si="47"/>
        <v>8.6678185464080286</v>
      </c>
      <c r="I602" s="6">
        <f t="shared" si="45"/>
        <v>599</v>
      </c>
      <c r="K602">
        <f t="shared" si="48"/>
        <v>0.17513008134076719</v>
      </c>
    </row>
    <row r="603" spans="1:11" x14ac:dyDescent="0.25">
      <c r="A603" s="3">
        <v>42347</v>
      </c>
      <c r="B603">
        <v>2047.619995</v>
      </c>
      <c r="D603">
        <f t="shared" si="46"/>
        <v>-7.7389851273601904E-3</v>
      </c>
      <c r="F603">
        <f t="shared" si="49"/>
        <v>1.0231741529957732E-4</v>
      </c>
      <c r="H603">
        <f t="shared" si="47"/>
        <v>8.6020768331338573</v>
      </c>
      <c r="I603" s="6">
        <f t="shared" si="45"/>
        <v>600</v>
      </c>
      <c r="K603">
        <f t="shared" si="48"/>
        <v>0.16057393516848706</v>
      </c>
    </row>
    <row r="604" spans="1:11" x14ac:dyDescent="0.25">
      <c r="A604" s="3">
        <v>42348</v>
      </c>
      <c r="B604">
        <v>2052.2299800000001</v>
      </c>
      <c r="D604">
        <f t="shared" si="46"/>
        <v>2.2513869815966765E-3</v>
      </c>
      <c r="F604">
        <f t="shared" si="49"/>
        <v>9.1186031884341485E-5</v>
      </c>
      <c r="H604">
        <f t="shared" si="47"/>
        <v>9.2470219920367374</v>
      </c>
      <c r="I604" s="6">
        <f t="shared" si="45"/>
        <v>601</v>
      </c>
      <c r="K604">
        <f t="shared" si="48"/>
        <v>0.15158786242590155</v>
      </c>
    </row>
    <row r="605" spans="1:11" x14ac:dyDescent="0.25">
      <c r="A605" s="3">
        <v>42349</v>
      </c>
      <c r="B605">
        <v>2012.369995</v>
      </c>
      <c r="D605">
        <f t="shared" si="46"/>
        <v>-1.9422767130611768E-2</v>
      </c>
      <c r="F605">
        <f t="shared" si="49"/>
        <v>7.3139662148518638E-5</v>
      </c>
      <c r="H605">
        <f t="shared" si="47"/>
        <v>4.365283248234892</v>
      </c>
      <c r="I605" s="6">
        <f t="shared" si="45"/>
        <v>602</v>
      </c>
      <c r="K605">
        <f t="shared" si="48"/>
        <v>0.13576153675259681</v>
      </c>
    </row>
    <row r="606" spans="1:11" x14ac:dyDescent="0.25">
      <c r="A606" s="3">
        <v>42352</v>
      </c>
      <c r="B606">
        <v>2021.9399410000001</v>
      </c>
      <c r="D606">
        <f t="shared" si="46"/>
        <v>4.7555598740678263E-3</v>
      </c>
      <c r="F606">
        <f t="shared" si="49"/>
        <v>1.2653091344827595E-4</v>
      </c>
      <c r="H606">
        <f t="shared" si="47"/>
        <v>8.7962901145419643</v>
      </c>
      <c r="I606" s="6">
        <f t="shared" si="45"/>
        <v>603</v>
      </c>
      <c r="K606">
        <f t="shared" si="48"/>
        <v>0.17856592673006105</v>
      </c>
    </row>
    <row r="607" spans="1:11" x14ac:dyDescent="0.25">
      <c r="A607" s="3">
        <v>42353</v>
      </c>
      <c r="B607">
        <v>2043.410034</v>
      </c>
      <c r="D607">
        <f t="shared" si="46"/>
        <v>1.0618561196917325E-2</v>
      </c>
      <c r="F607">
        <f t="shared" si="49"/>
        <v>1.0238184905606885E-4</v>
      </c>
      <c r="H607">
        <f t="shared" si="47"/>
        <v>8.0854941666422935</v>
      </c>
      <c r="I607" s="6">
        <f t="shared" si="45"/>
        <v>604</v>
      </c>
      <c r="K607">
        <f t="shared" si="48"/>
        <v>0.16062448742993501</v>
      </c>
    </row>
    <row r="608" spans="1:11" x14ac:dyDescent="0.25">
      <c r="A608" s="3">
        <v>42354</v>
      </c>
      <c r="B608">
        <v>2073.070068</v>
      </c>
      <c r="D608">
        <f t="shared" si="46"/>
        <v>1.4514969343641774E-2</v>
      </c>
      <c r="F608">
        <f t="shared" si="49"/>
        <v>1.0070958649290412E-4</v>
      </c>
      <c r="H608">
        <f t="shared" si="47"/>
        <v>7.1112707547467986</v>
      </c>
      <c r="I608" s="6">
        <f t="shared" si="45"/>
        <v>605</v>
      </c>
      <c r="K608">
        <f t="shared" si="48"/>
        <v>0.15930729988362693</v>
      </c>
    </row>
    <row r="609" spans="1:11" x14ac:dyDescent="0.25">
      <c r="A609" s="3">
        <v>42355</v>
      </c>
      <c r="B609">
        <v>2041.8900149999999</v>
      </c>
      <c r="D609">
        <f t="shared" si="46"/>
        <v>-1.5040520569611564E-2</v>
      </c>
      <c r="F609">
        <f t="shared" si="49"/>
        <v>1.1702979742340825E-4</v>
      </c>
      <c r="H609">
        <f t="shared" si="47"/>
        <v>7.1200934218318164</v>
      </c>
      <c r="I609" s="6">
        <f t="shared" si="45"/>
        <v>606</v>
      </c>
      <c r="K609">
        <f t="shared" si="48"/>
        <v>0.1717309201940608</v>
      </c>
    </row>
    <row r="610" spans="1:11" x14ac:dyDescent="0.25">
      <c r="A610" s="3">
        <v>42356</v>
      </c>
      <c r="B610">
        <v>2005.5500489999999</v>
      </c>
      <c r="D610">
        <f t="shared" si="46"/>
        <v>-1.7797220091700192E-2</v>
      </c>
      <c r="F610">
        <f t="shared" si="49"/>
        <v>1.3186419835063738E-4</v>
      </c>
      <c r="H610">
        <f t="shared" si="47"/>
        <v>6.5317134055617103</v>
      </c>
      <c r="I610" s="6">
        <f t="shared" si="45"/>
        <v>607</v>
      </c>
      <c r="K610">
        <f t="shared" si="48"/>
        <v>0.18229036722866249</v>
      </c>
    </row>
    <row r="611" spans="1:11" x14ac:dyDescent="0.25">
      <c r="A611" s="3">
        <v>42359</v>
      </c>
      <c r="B611">
        <v>2021.150024</v>
      </c>
      <c r="D611">
        <f t="shared" si="46"/>
        <v>7.7784022432042963E-3</v>
      </c>
      <c r="F611">
        <f t="shared" si="49"/>
        <v>1.5904434143219472E-4</v>
      </c>
      <c r="H611">
        <f t="shared" si="47"/>
        <v>8.3659081898968761</v>
      </c>
      <c r="I611" s="6">
        <f t="shared" si="45"/>
        <v>608</v>
      </c>
      <c r="K611">
        <f t="shared" si="48"/>
        <v>0.20019783725333565</v>
      </c>
    </row>
    <row r="612" spans="1:11" x14ac:dyDescent="0.25">
      <c r="A612" s="3">
        <v>42360</v>
      </c>
      <c r="B612">
        <v>2038.969971</v>
      </c>
      <c r="D612">
        <f t="shared" si="46"/>
        <v>8.8167364066983073E-3</v>
      </c>
      <c r="F612">
        <f t="shared" si="49"/>
        <v>1.3317985180013136E-4</v>
      </c>
      <c r="H612">
        <f t="shared" si="47"/>
        <v>8.3401268831392787</v>
      </c>
      <c r="I612" s="6">
        <f t="shared" si="45"/>
        <v>609</v>
      </c>
      <c r="K612">
        <f t="shared" si="48"/>
        <v>0.18319749630830959</v>
      </c>
    </row>
    <row r="613" spans="1:11" x14ac:dyDescent="0.25">
      <c r="A613" s="3">
        <v>42361</v>
      </c>
      <c r="B613">
        <v>2064.290039</v>
      </c>
      <c r="D613">
        <f t="shared" si="46"/>
        <v>1.2418068122691342E-2</v>
      </c>
      <c r="F613">
        <f t="shared" si="49"/>
        <v>1.1717173959333426E-4</v>
      </c>
      <c r="H613">
        <f t="shared" si="47"/>
        <v>7.7357810247591265</v>
      </c>
      <c r="I613" s="6">
        <f t="shared" si="45"/>
        <v>610</v>
      </c>
      <c r="K613">
        <f t="shared" si="48"/>
        <v>0.17183503245124446</v>
      </c>
    </row>
    <row r="614" spans="1:11" x14ac:dyDescent="0.25">
      <c r="A614" s="3">
        <v>42362</v>
      </c>
      <c r="B614">
        <v>2060.98999</v>
      </c>
      <c r="D614">
        <f t="shared" si="46"/>
        <v>-1.5986363048084951E-3</v>
      </c>
      <c r="F614">
        <f t="shared" si="49"/>
        <v>1.1906076828274148E-4</v>
      </c>
      <c r="H614">
        <f t="shared" si="47"/>
        <v>9.0144115487462191</v>
      </c>
      <c r="I614" s="6">
        <f t="shared" si="45"/>
        <v>611</v>
      </c>
      <c r="K614">
        <f t="shared" si="48"/>
        <v>0.17321464605295608</v>
      </c>
    </row>
    <row r="615" spans="1:11" x14ac:dyDescent="0.25">
      <c r="A615" s="3">
        <v>42366</v>
      </c>
      <c r="B615">
        <v>2056.5</v>
      </c>
      <c r="D615">
        <f t="shared" si="46"/>
        <v>-2.1785598289101996E-3</v>
      </c>
      <c r="F615">
        <f t="shared" si="49"/>
        <v>9.3270403395990392E-5</v>
      </c>
      <c r="H615">
        <f t="shared" si="47"/>
        <v>9.2291220935132525</v>
      </c>
      <c r="I615" s="6">
        <f t="shared" si="45"/>
        <v>612</v>
      </c>
      <c r="K615">
        <f t="shared" si="48"/>
        <v>0.15331060516412287</v>
      </c>
    </row>
    <row r="616" spans="1:11" x14ac:dyDescent="0.25">
      <c r="A616" s="3">
        <v>42367</v>
      </c>
      <c r="B616">
        <v>2078.360107</v>
      </c>
      <c r="D616">
        <f t="shared" si="46"/>
        <v>1.0629762703622645E-2</v>
      </c>
      <c r="F616">
        <f t="shared" si="49"/>
        <v>7.462081973687716E-5</v>
      </c>
      <c r="H616">
        <f t="shared" si="47"/>
        <v>7.9888774711277328</v>
      </c>
      <c r="I616" s="6">
        <f t="shared" si="45"/>
        <v>613</v>
      </c>
      <c r="K616">
        <f t="shared" si="48"/>
        <v>0.13712930603519091</v>
      </c>
    </row>
    <row r="617" spans="1:11" x14ac:dyDescent="0.25">
      <c r="A617" s="3">
        <v>42368</v>
      </c>
      <c r="B617">
        <v>2063.360107</v>
      </c>
      <c r="D617">
        <f t="shared" si="46"/>
        <v>-7.2172285974309268E-3</v>
      </c>
      <c r="F617">
        <f t="shared" si="49"/>
        <v>8.0254969854970349E-5</v>
      </c>
      <c r="H617">
        <f t="shared" si="47"/>
        <v>8.7812655690085624</v>
      </c>
      <c r="I617" s="6">
        <f t="shared" si="45"/>
        <v>614</v>
      </c>
      <c r="K617">
        <f t="shared" si="48"/>
        <v>0.14221199809950116</v>
      </c>
    </row>
    <row r="618" spans="1:11" x14ac:dyDescent="0.25">
      <c r="A618" s="3">
        <v>42369</v>
      </c>
      <c r="B618">
        <v>2043.9399410000001</v>
      </c>
      <c r="D618">
        <f t="shared" si="46"/>
        <v>-9.4119130897784096E-3</v>
      </c>
      <c r="F618">
        <f t="shared" si="49"/>
        <v>7.3497435639458932E-5</v>
      </c>
      <c r="H618">
        <f t="shared" si="47"/>
        <v>8.3129920313918433</v>
      </c>
      <c r="I618" s="6">
        <f t="shared" si="45"/>
        <v>615</v>
      </c>
      <c r="K618">
        <f t="shared" si="48"/>
        <v>0.13609318050932476</v>
      </c>
    </row>
    <row r="619" spans="1:11" x14ac:dyDescent="0.25">
      <c r="A619" s="3">
        <v>42373</v>
      </c>
      <c r="B619">
        <v>2012.660034</v>
      </c>
      <c r="D619">
        <f t="shared" si="46"/>
        <v>-1.530373098179018E-2</v>
      </c>
      <c r="F619">
        <f t="shared" si="49"/>
        <v>7.5050214006235416E-5</v>
      </c>
      <c r="H619">
        <f t="shared" si="47"/>
        <v>6.376720048732329</v>
      </c>
      <c r="I619" s="6">
        <f t="shared" si="45"/>
        <v>616</v>
      </c>
      <c r="K619">
        <f t="shared" si="48"/>
        <v>0.13752328504501091</v>
      </c>
    </row>
    <row r="620" spans="1:11" x14ac:dyDescent="0.25">
      <c r="A620" s="3">
        <v>42374</v>
      </c>
      <c r="B620">
        <v>2016.709961</v>
      </c>
      <c r="D620">
        <f t="shared" si="46"/>
        <v>2.012226074739071E-3</v>
      </c>
      <c r="F620">
        <f t="shared" si="49"/>
        <v>1.0230041161200303E-4</v>
      </c>
      <c r="H620">
        <f t="shared" si="47"/>
        <v>9.1480168273779761</v>
      </c>
      <c r="I620" s="6">
        <f t="shared" si="45"/>
        <v>617</v>
      </c>
      <c r="K620">
        <f t="shared" si="48"/>
        <v>0.16056059207110804</v>
      </c>
    </row>
    <row r="621" spans="1:11" x14ac:dyDescent="0.25">
      <c r="A621" s="3">
        <v>42375</v>
      </c>
      <c r="B621">
        <v>1990.26001</v>
      </c>
      <c r="D621">
        <f t="shared" si="46"/>
        <v>-1.31153966170151E-2</v>
      </c>
      <c r="F621">
        <f t="shared" si="49"/>
        <v>8.1163146531325656E-5</v>
      </c>
      <c r="H621">
        <f t="shared" si="47"/>
        <v>7.2996929435628584</v>
      </c>
      <c r="I621" s="6">
        <f t="shared" si="45"/>
        <v>618</v>
      </c>
      <c r="K621">
        <f t="shared" si="48"/>
        <v>0.14301438013673334</v>
      </c>
    </row>
    <row r="622" spans="1:11" x14ac:dyDescent="0.25">
      <c r="A622" s="3">
        <v>42376</v>
      </c>
      <c r="B622">
        <v>1943.089966</v>
      </c>
      <c r="D622">
        <f t="shared" si="46"/>
        <v>-2.3700443039098174E-2</v>
      </c>
      <c r="F622">
        <f t="shared" si="49"/>
        <v>9.5665663196326523E-5</v>
      </c>
      <c r="H622">
        <f t="shared" si="47"/>
        <v>3.3830459748914423</v>
      </c>
      <c r="I622" s="6">
        <f t="shared" si="45"/>
        <v>619</v>
      </c>
      <c r="K622">
        <f t="shared" si="48"/>
        <v>0.15526669676873492</v>
      </c>
    </row>
    <row r="623" spans="1:11" x14ac:dyDescent="0.25">
      <c r="A623" s="3">
        <v>42377</v>
      </c>
      <c r="B623">
        <v>1922.030029</v>
      </c>
      <c r="D623">
        <f t="shared" si="46"/>
        <v>-1.0838374634476389E-2</v>
      </c>
      <c r="F623">
        <f t="shared" si="49"/>
        <v>1.7623031646465151E-4</v>
      </c>
      <c r="H623">
        <f t="shared" si="47"/>
        <v>7.9771458362988943</v>
      </c>
      <c r="I623" s="6">
        <f t="shared" si="45"/>
        <v>620</v>
      </c>
      <c r="K623">
        <f t="shared" si="48"/>
        <v>0.21073689698079021</v>
      </c>
    </row>
    <row r="624" spans="1:11" x14ac:dyDescent="0.25">
      <c r="A624" s="3">
        <v>42380</v>
      </c>
      <c r="B624">
        <v>1923.670044</v>
      </c>
      <c r="D624">
        <f t="shared" si="46"/>
        <v>8.532723085774163E-4</v>
      </c>
      <c r="F624">
        <f t="shared" si="49"/>
        <v>1.5608088642497277E-4</v>
      </c>
      <c r="H624">
        <f t="shared" si="47"/>
        <v>8.7604714623662527</v>
      </c>
      <c r="I624" s="6">
        <f t="shared" si="45"/>
        <v>621</v>
      </c>
      <c r="K624">
        <f t="shared" si="48"/>
        <v>0.19832393546693536</v>
      </c>
    </row>
    <row r="625" spans="1:11" x14ac:dyDescent="0.25">
      <c r="A625" s="3">
        <v>42381</v>
      </c>
      <c r="B625">
        <v>1938.6800539999999</v>
      </c>
      <c r="D625">
        <f t="shared" si="46"/>
        <v>7.8027986383718759E-3</v>
      </c>
      <c r="F625">
        <f t="shared" si="49"/>
        <v>1.2027650246348953E-4</v>
      </c>
      <c r="H625">
        <f t="shared" si="47"/>
        <v>8.519519764128086</v>
      </c>
      <c r="I625" s="6">
        <f t="shared" si="45"/>
        <v>622</v>
      </c>
      <c r="K625">
        <f t="shared" si="48"/>
        <v>0.1740967507473915</v>
      </c>
    </row>
    <row r="626" spans="1:11" x14ac:dyDescent="0.25">
      <c r="A626" s="3">
        <v>42382</v>
      </c>
      <c r="B626">
        <v>1890.280029</v>
      </c>
      <c r="D626">
        <f t="shared" si="46"/>
        <v>-2.4965452602732516E-2</v>
      </c>
      <c r="F626">
        <f t="shared" si="49"/>
        <v>1.0462386117240065E-4</v>
      </c>
      <c r="H626">
        <f t="shared" si="47"/>
        <v>3.2078571173991888</v>
      </c>
      <c r="I626" s="6">
        <f t="shared" si="45"/>
        <v>623</v>
      </c>
      <c r="K626">
        <f t="shared" si="48"/>
        <v>0.16237368326008056</v>
      </c>
    </row>
    <row r="627" spans="1:11" x14ac:dyDescent="0.25">
      <c r="A627" s="3">
        <v>42383</v>
      </c>
      <c r="B627">
        <v>1921.839966</v>
      </c>
      <c r="D627">
        <f t="shared" si="46"/>
        <v>1.6695905641396367E-2</v>
      </c>
      <c r="F627">
        <f t="shared" si="49"/>
        <v>1.9388026799614481E-4</v>
      </c>
      <c r="H627">
        <f t="shared" si="47"/>
        <v>7.1105099139136847</v>
      </c>
      <c r="I627" s="6">
        <f t="shared" si="45"/>
        <v>624</v>
      </c>
      <c r="K627">
        <f t="shared" si="48"/>
        <v>0.22103806806753559</v>
      </c>
    </row>
    <row r="628" spans="1:11" x14ac:dyDescent="0.25">
      <c r="A628" s="3">
        <v>42384</v>
      </c>
      <c r="B628">
        <v>1880.329956</v>
      </c>
      <c r="D628">
        <f t="shared" si="46"/>
        <v>-2.1599098121783969E-2</v>
      </c>
      <c r="F628">
        <f t="shared" si="49"/>
        <v>1.9802409181453085E-4</v>
      </c>
      <c r="H628">
        <f t="shared" si="47"/>
        <v>6.1712416454806043</v>
      </c>
      <c r="I628" s="6">
        <f t="shared" si="45"/>
        <v>625</v>
      </c>
      <c r="K628">
        <f t="shared" si="48"/>
        <v>0.22338771483065439</v>
      </c>
    </row>
    <row r="629" spans="1:11" x14ac:dyDescent="0.25">
      <c r="A629" s="3">
        <v>42388</v>
      </c>
      <c r="B629">
        <v>1881.329956</v>
      </c>
      <c r="D629">
        <f t="shared" si="46"/>
        <v>5.3182155440808176E-4</v>
      </c>
      <c r="F629">
        <f t="shared" si="49"/>
        <v>2.3474273533422073E-4</v>
      </c>
      <c r="H629">
        <f t="shared" si="47"/>
        <v>8.355815518084583</v>
      </c>
      <c r="I629" s="6">
        <f t="shared" si="45"/>
        <v>626</v>
      </c>
      <c r="K629">
        <f t="shared" si="48"/>
        <v>0.24321835725171656</v>
      </c>
    </row>
    <row r="630" spans="1:11" x14ac:dyDescent="0.25">
      <c r="A630" s="3">
        <v>42389</v>
      </c>
      <c r="B630">
        <v>1859.329956</v>
      </c>
      <c r="D630">
        <f t="shared" si="46"/>
        <v>-1.1693855152753438E-2</v>
      </c>
      <c r="F630">
        <f t="shared" si="49"/>
        <v>1.7827645759954373E-4</v>
      </c>
      <c r="H630">
        <f t="shared" si="47"/>
        <v>7.8651290539395404</v>
      </c>
      <c r="I630" s="6">
        <f t="shared" si="45"/>
        <v>627</v>
      </c>
      <c r="K630">
        <f t="shared" si="48"/>
        <v>0.21195675812553141</v>
      </c>
    </row>
    <row r="631" spans="1:11" x14ac:dyDescent="0.25">
      <c r="A631" s="3">
        <v>42390</v>
      </c>
      <c r="B631">
        <v>1868.98999</v>
      </c>
      <c r="D631">
        <f t="shared" si="46"/>
        <v>5.1954382646433282E-3</v>
      </c>
      <c r="F631">
        <f t="shared" si="49"/>
        <v>1.6104702481002124E-4</v>
      </c>
      <c r="H631">
        <f t="shared" si="47"/>
        <v>8.566207341880494</v>
      </c>
      <c r="I631" s="6">
        <f t="shared" si="45"/>
        <v>628</v>
      </c>
      <c r="K631">
        <f t="shared" si="48"/>
        <v>0.20145433788361408</v>
      </c>
    </row>
    <row r="632" spans="1:11" x14ac:dyDescent="0.25">
      <c r="A632" s="3">
        <v>42391</v>
      </c>
      <c r="B632">
        <v>1906.900024</v>
      </c>
      <c r="D632">
        <f t="shared" si="46"/>
        <v>2.0283700930896903E-2</v>
      </c>
      <c r="F632">
        <f t="shared" si="49"/>
        <v>1.2865138635750694E-4</v>
      </c>
      <c r="H632">
        <f t="shared" si="47"/>
        <v>5.7603934396187952</v>
      </c>
      <c r="I632" s="6">
        <f t="shared" si="45"/>
        <v>629</v>
      </c>
      <c r="K632">
        <f t="shared" si="48"/>
        <v>0.18005596175103936</v>
      </c>
    </row>
    <row r="633" spans="1:11" x14ac:dyDescent="0.25">
      <c r="A633" s="3">
        <v>42394</v>
      </c>
      <c r="B633">
        <v>1877.079956</v>
      </c>
      <c r="D633">
        <f t="shared" si="46"/>
        <v>-1.5637981868314242E-2</v>
      </c>
      <c r="F633">
        <f t="shared" si="49"/>
        <v>1.7364575257208941E-4</v>
      </c>
      <c r="H633">
        <f t="shared" si="47"/>
        <v>7.2501865379734101</v>
      </c>
      <c r="I633" s="6">
        <f t="shared" si="45"/>
        <v>630</v>
      </c>
      <c r="K633">
        <f t="shared" si="48"/>
        <v>0.20918587344313319</v>
      </c>
    </row>
    <row r="634" spans="1:11" x14ac:dyDescent="0.25">
      <c r="A634" s="3">
        <v>42395</v>
      </c>
      <c r="B634">
        <v>1903.630005</v>
      </c>
      <c r="D634">
        <f t="shared" si="46"/>
        <v>1.414433568220359E-2</v>
      </c>
      <c r="F634">
        <f t="shared" si="49"/>
        <v>1.7695211639586576E-4</v>
      </c>
      <c r="H634">
        <f t="shared" si="47"/>
        <v>7.5090304352367818</v>
      </c>
      <c r="I634" s="6">
        <f t="shared" si="45"/>
        <v>631</v>
      </c>
      <c r="K634">
        <f t="shared" si="48"/>
        <v>0.21116802156519385</v>
      </c>
    </row>
    <row r="635" spans="1:11" x14ac:dyDescent="0.25">
      <c r="A635" s="3">
        <v>42396</v>
      </c>
      <c r="B635">
        <v>1882.9499510000001</v>
      </c>
      <c r="D635">
        <f t="shared" si="46"/>
        <v>-1.0863483946818714E-2</v>
      </c>
      <c r="F635">
        <f t="shared" si="49"/>
        <v>1.7141916042743132E-4</v>
      </c>
      <c r="H635">
        <f t="shared" si="47"/>
        <v>7.9829384886379184</v>
      </c>
      <c r="I635" s="6">
        <f t="shared" si="45"/>
        <v>632</v>
      </c>
      <c r="K635">
        <f t="shared" si="48"/>
        <v>0.20784039171372029</v>
      </c>
    </row>
    <row r="636" spans="1:11" x14ac:dyDescent="0.25">
      <c r="A636" s="3">
        <v>42397</v>
      </c>
      <c r="B636">
        <v>1893.3599850000001</v>
      </c>
      <c r="D636">
        <f t="shared" si="46"/>
        <v>5.5285771108634189E-3</v>
      </c>
      <c r="F636">
        <f t="shared" si="49"/>
        <v>1.5262626366168162E-4</v>
      </c>
      <c r="H636">
        <f t="shared" si="47"/>
        <v>8.5872568436207022</v>
      </c>
      <c r="I636" s="6">
        <f t="shared" si="45"/>
        <v>633</v>
      </c>
      <c r="K636">
        <f t="shared" si="48"/>
        <v>0.19611684895169962</v>
      </c>
    </row>
    <row r="637" spans="1:11" x14ac:dyDescent="0.25">
      <c r="A637" s="3">
        <v>42398</v>
      </c>
      <c r="B637">
        <v>1940.23999</v>
      </c>
      <c r="D637">
        <f t="shared" si="46"/>
        <v>2.4760217481832957E-2</v>
      </c>
      <c r="F637">
        <f t="shared" si="49"/>
        <v>1.2307435779952149E-4</v>
      </c>
      <c r="H637">
        <f t="shared" si="47"/>
        <v>4.0214375217882887</v>
      </c>
      <c r="I637" s="6">
        <f t="shared" si="45"/>
        <v>634</v>
      </c>
      <c r="K637">
        <f t="shared" si="48"/>
        <v>0.17611001722071182</v>
      </c>
    </row>
    <row r="638" spans="1:11" x14ac:dyDescent="0.25">
      <c r="A638" s="3">
        <v>42401</v>
      </c>
      <c r="B638">
        <v>1939.380005</v>
      </c>
      <c r="D638">
        <f t="shared" si="46"/>
        <v>-4.4323640602833439E-4</v>
      </c>
      <c r="F638">
        <f t="shared" si="49"/>
        <v>2.0567372404368869E-4</v>
      </c>
      <c r="H638">
        <f t="shared" si="47"/>
        <v>8.4882643136845477</v>
      </c>
      <c r="I638" s="6">
        <f t="shared" si="45"/>
        <v>635</v>
      </c>
      <c r="K638">
        <f t="shared" si="48"/>
        <v>0.22766154365419194</v>
      </c>
    </row>
    <row r="639" spans="1:11" x14ac:dyDescent="0.25">
      <c r="A639" s="3">
        <v>42402</v>
      </c>
      <c r="B639">
        <v>1903.030029</v>
      </c>
      <c r="D639">
        <f t="shared" si="46"/>
        <v>-1.8743091042644822E-2</v>
      </c>
      <c r="F639">
        <f t="shared" si="49"/>
        <v>1.5679794630187418E-4</v>
      </c>
      <c r="H639">
        <f t="shared" si="47"/>
        <v>6.5200674513149268</v>
      </c>
      <c r="I639" s="6">
        <f t="shared" si="45"/>
        <v>636</v>
      </c>
      <c r="K639">
        <f t="shared" si="48"/>
        <v>0.19877897893910285</v>
      </c>
    </row>
    <row r="640" spans="1:11" x14ac:dyDescent="0.25">
      <c r="A640" s="3">
        <v>42403</v>
      </c>
      <c r="B640">
        <v>1912.530029</v>
      </c>
      <c r="D640">
        <f t="shared" si="46"/>
        <v>4.9920389353982179E-3</v>
      </c>
      <c r="F640">
        <f t="shared" si="49"/>
        <v>1.8364973274916744E-4</v>
      </c>
      <c r="H640">
        <f t="shared" si="47"/>
        <v>8.4667846841671235</v>
      </c>
      <c r="I640" s="6">
        <f t="shared" si="45"/>
        <v>637</v>
      </c>
      <c r="K640">
        <f t="shared" si="48"/>
        <v>0.21512724758335516</v>
      </c>
    </row>
    <row r="641" spans="1:11" x14ac:dyDescent="0.25">
      <c r="A641" s="3">
        <v>42404</v>
      </c>
      <c r="B641">
        <v>1915.4499510000001</v>
      </c>
      <c r="D641">
        <f t="shared" si="46"/>
        <v>1.5267326294096282E-3</v>
      </c>
      <c r="F641">
        <f t="shared" si="49"/>
        <v>1.449685888220121E-4</v>
      </c>
      <c r="H641">
        <f t="shared" si="47"/>
        <v>8.8229147259356644</v>
      </c>
      <c r="I641" s="6">
        <f t="shared" si="45"/>
        <v>638</v>
      </c>
      <c r="K641">
        <f t="shared" si="48"/>
        <v>0.19113368196931446</v>
      </c>
    </row>
    <row r="642" spans="1:11" x14ac:dyDescent="0.25">
      <c r="A642" s="3">
        <v>42405</v>
      </c>
      <c r="B642">
        <v>1880.0500489999999</v>
      </c>
      <c r="D642">
        <f t="shared" si="46"/>
        <v>-1.8481246133065947E-2</v>
      </c>
      <c r="F642">
        <f t="shared" si="49"/>
        <v>1.1235909017249143E-4</v>
      </c>
      <c r="H642">
        <f t="shared" si="47"/>
        <v>6.0539457156382053</v>
      </c>
      <c r="I642" s="6">
        <f t="shared" si="45"/>
        <v>639</v>
      </c>
      <c r="K642">
        <f t="shared" si="48"/>
        <v>0.16826910210572779</v>
      </c>
    </row>
    <row r="643" spans="1:11" x14ac:dyDescent="0.25">
      <c r="A643" s="3">
        <v>42408</v>
      </c>
      <c r="B643">
        <v>1853.4399410000001</v>
      </c>
      <c r="D643">
        <f t="shared" si="46"/>
        <v>-1.4153935962584503E-2</v>
      </c>
      <c r="F643">
        <f t="shared" si="49"/>
        <v>1.4909118275757655E-4</v>
      </c>
      <c r="H643">
        <f t="shared" si="47"/>
        <v>7.4672519313429335</v>
      </c>
      <c r="I643" s="6">
        <f t="shared" si="45"/>
        <v>640</v>
      </c>
      <c r="K643">
        <f t="shared" si="48"/>
        <v>0.19383234522367337</v>
      </c>
    </row>
    <row r="644" spans="1:11" x14ac:dyDescent="0.25">
      <c r="A644" s="3">
        <v>42409</v>
      </c>
      <c r="B644">
        <v>1852.209961</v>
      </c>
      <c r="D644">
        <f t="shared" si="46"/>
        <v>-6.6362010054474632E-4</v>
      </c>
      <c r="F644">
        <f t="shared" si="49"/>
        <v>1.5089681321645053E-4</v>
      </c>
      <c r="H644">
        <f t="shared" si="47"/>
        <v>8.7959958156413673</v>
      </c>
      <c r="I644" s="6">
        <f t="shared" ref="I644:I707" si="50">I643+1</f>
        <v>641</v>
      </c>
      <c r="K644">
        <f t="shared" si="48"/>
        <v>0.1950025562154136</v>
      </c>
    </row>
    <row r="645" spans="1:11" x14ac:dyDescent="0.25">
      <c r="A645" s="3">
        <v>42410</v>
      </c>
      <c r="B645">
        <v>1851.8599850000001</v>
      </c>
      <c r="D645">
        <f t="shared" ref="D645:D708" si="51">($B645-$B644)/$B644</f>
        <v>-1.8895050095239695E-4</v>
      </c>
      <c r="F645">
        <f t="shared" si="49"/>
        <v>1.1639728612185167E-4</v>
      </c>
      <c r="H645">
        <f t="shared" ref="H645:H708" si="52">-LN(F645)-D645*D645/F645</f>
        <v>9.058194610171693</v>
      </c>
      <c r="I645" s="6">
        <f t="shared" si="50"/>
        <v>642</v>
      </c>
      <c r="K645">
        <f t="shared" ref="K645:K708" si="53">SQRT(F645*252)</f>
        <v>0.17126621413082796</v>
      </c>
    </row>
    <row r="646" spans="1:11" x14ac:dyDescent="0.25">
      <c r="A646" s="3">
        <v>42411</v>
      </c>
      <c r="B646">
        <v>1829.079956</v>
      </c>
      <c r="D646">
        <f t="shared" si="51"/>
        <v>-1.2301161634528225E-2</v>
      </c>
      <c r="F646">
        <f t="shared" ref="F646:F709" si="54">E$1283+E$1285*D645*D645+E$1284*F645</f>
        <v>9.0852107236045243E-5</v>
      </c>
      <c r="H646">
        <f t="shared" si="52"/>
        <v>7.6407292158807936</v>
      </c>
      <c r="I646" s="6">
        <f t="shared" si="50"/>
        <v>643</v>
      </c>
      <c r="K646">
        <f t="shared" si="53"/>
        <v>0.1513100493142587</v>
      </c>
    </row>
    <row r="647" spans="1:11" x14ac:dyDescent="0.25">
      <c r="A647" s="3">
        <v>42412</v>
      </c>
      <c r="B647">
        <v>1864.780029</v>
      </c>
      <c r="D647">
        <f t="shared" si="51"/>
        <v>1.9518049434029211E-2</v>
      </c>
      <c r="F647">
        <f t="shared" si="54"/>
        <v>9.9109707758611513E-5</v>
      </c>
      <c r="H647">
        <f t="shared" si="52"/>
        <v>5.3755198990052309</v>
      </c>
      <c r="I647" s="6">
        <f t="shared" si="50"/>
        <v>644</v>
      </c>
      <c r="K647">
        <f t="shared" si="53"/>
        <v>0.15803685125681954</v>
      </c>
    </row>
    <row r="648" spans="1:11" x14ac:dyDescent="0.25">
      <c r="A648" s="3">
        <v>42416</v>
      </c>
      <c r="B648">
        <v>1895.579956</v>
      </c>
      <c r="D648">
        <f t="shared" si="51"/>
        <v>1.651665425466653E-2</v>
      </c>
      <c r="F648">
        <f t="shared" si="54"/>
        <v>1.4637094532540216E-4</v>
      </c>
      <c r="H648">
        <f t="shared" si="52"/>
        <v>6.9656094792373064</v>
      </c>
      <c r="I648" s="6">
        <f t="shared" si="50"/>
        <v>645</v>
      </c>
      <c r="K648">
        <f t="shared" si="53"/>
        <v>0.19205592472506891</v>
      </c>
    </row>
    <row r="649" spans="1:11" x14ac:dyDescent="0.25">
      <c r="A649" s="3">
        <v>42417</v>
      </c>
      <c r="B649">
        <v>1926.8199460000001</v>
      </c>
      <c r="D649">
        <f t="shared" si="51"/>
        <v>1.6480439087318579E-2</v>
      </c>
      <c r="F649">
        <f t="shared" si="54"/>
        <v>1.6187850891661708E-4</v>
      </c>
      <c r="H649">
        <f t="shared" si="52"/>
        <v>7.0508328806095681</v>
      </c>
      <c r="I649" s="6">
        <f t="shared" si="50"/>
        <v>646</v>
      </c>
      <c r="K649">
        <f t="shared" si="53"/>
        <v>0.20197372167434927</v>
      </c>
    </row>
    <row r="650" spans="1:11" x14ac:dyDescent="0.25">
      <c r="A650" s="3">
        <v>42418</v>
      </c>
      <c r="B650">
        <v>1917.829956</v>
      </c>
      <c r="D650">
        <f t="shared" si="51"/>
        <v>-4.665713586089291E-3</v>
      </c>
      <c r="F650">
        <f t="shared" si="54"/>
        <v>1.7311426387626089E-4</v>
      </c>
      <c r="H650">
        <f t="shared" si="52"/>
        <v>8.5358100565390203</v>
      </c>
      <c r="I650" s="6">
        <f t="shared" si="50"/>
        <v>647</v>
      </c>
      <c r="K650">
        <f t="shared" si="53"/>
        <v>0.20886549379162117</v>
      </c>
    </row>
    <row r="651" spans="1:11" x14ac:dyDescent="0.25">
      <c r="A651" s="3">
        <v>42419</v>
      </c>
      <c r="B651">
        <v>1917.780029</v>
      </c>
      <c r="D651">
        <f t="shared" si="51"/>
        <v>-2.6033069221714223E-5</v>
      </c>
      <c r="F651">
        <f t="shared" si="54"/>
        <v>1.3662480604648798E-4</v>
      </c>
      <c r="H651">
        <f t="shared" si="52"/>
        <v>8.8982670706221523</v>
      </c>
      <c r="I651" s="6">
        <f t="shared" si="50"/>
        <v>648</v>
      </c>
      <c r="K651">
        <f t="shared" si="53"/>
        <v>0.18555174783255202</v>
      </c>
    </row>
    <row r="652" spans="1:11" x14ac:dyDescent="0.25">
      <c r="A652" s="3">
        <v>42422</v>
      </c>
      <c r="B652">
        <v>1945.5</v>
      </c>
      <c r="D652">
        <f t="shared" si="51"/>
        <v>1.4454197343192787E-2</v>
      </c>
      <c r="F652">
        <f t="shared" si="54"/>
        <v>1.0578076466116056E-4</v>
      </c>
      <c r="H652">
        <f t="shared" si="52"/>
        <v>7.1790774791733503</v>
      </c>
      <c r="I652" s="6">
        <f t="shared" si="50"/>
        <v>649</v>
      </c>
      <c r="K652">
        <f t="shared" si="53"/>
        <v>0.16326895814762971</v>
      </c>
    </row>
    <row r="653" spans="1:11" x14ac:dyDescent="0.25">
      <c r="A653" s="3">
        <v>42423</v>
      </c>
      <c r="B653">
        <v>1921.2700199999999</v>
      </c>
      <c r="D653">
        <f t="shared" si="51"/>
        <v>-1.2454371626831185E-2</v>
      </c>
      <c r="F653">
        <f t="shared" si="54"/>
        <v>1.2045850042127965E-4</v>
      </c>
      <c r="H653">
        <f t="shared" si="52"/>
        <v>7.7365304825979351</v>
      </c>
      <c r="I653" s="6">
        <f t="shared" si="50"/>
        <v>650</v>
      </c>
      <c r="K653">
        <f t="shared" si="53"/>
        <v>0.1742284193412845</v>
      </c>
    </row>
    <row r="654" spans="1:11" x14ac:dyDescent="0.25">
      <c r="A654" s="3">
        <v>42424</v>
      </c>
      <c r="B654">
        <v>1929.8000489999999</v>
      </c>
      <c r="D654">
        <f t="shared" si="51"/>
        <v>4.4397866573694898E-3</v>
      </c>
      <c r="F654">
        <f t="shared" si="54"/>
        <v>1.2164940256844856E-4</v>
      </c>
      <c r="H654">
        <f t="shared" si="52"/>
        <v>8.8523303889734564</v>
      </c>
      <c r="I654" s="6">
        <f t="shared" si="50"/>
        <v>651</v>
      </c>
      <c r="K654">
        <f t="shared" si="53"/>
        <v>0.17508754795030124</v>
      </c>
    </row>
    <row r="655" spans="1:11" x14ac:dyDescent="0.25">
      <c r="A655" s="3">
        <v>42425</v>
      </c>
      <c r="B655">
        <v>1951.6999510000001</v>
      </c>
      <c r="D655">
        <f t="shared" si="51"/>
        <v>1.1348275180813881E-2</v>
      </c>
      <c r="F655">
        <f t="shared" si="54"/>
        <v>9.8257094068538567E-5</v>
      </c>
      <c r="H655">
        <f t="shared" si="52"/>
        <v>7.9172457361530642</v>
      </c>
      <c r="I655" s="6">
        <f t="shared" si="50"/>
        <v>652</v>
      </c>
      <c r="K655">
        <f t="shared" si="53"/>
        <v>0.15735560906835103</v>
      </c>
    </row>
    <row r="656" spans="1:11" x14ac:dyDescent="0.25">
      <c r="A656" s="3">
        <v>42426</v>
      </c>
      <c r="B656">
        <v>1948.0500489999999</v>
      </c>
      <c r="D656">
        <f t="shared" si="51"/>
        <v>-1.8701143063153721E-3</v>
      </c>
      <c r="F656">
        <f t="shared" si="54"/>
        <v>1.0053751795004864E-4</v>
      </c>
      <c r="H656">
        <f t="shared" si="52"/>
        <v>9.1701932945734068</v>
      </c>
      <c r="I656" s="6">
        <f t="shared" si="50"/>
        <v>653</v>
      </c>
      <c r="K656">
        <f t="shared" si="53"/>
        <v>0.15917114852702502</v>
      </c>
    </row>
    <row r="657" spans="1:11" x14ac:dyDescent="0.25">
      <c r="A657" s="3">
        <v>42429</v>
      </c>
      <c r="B657">
        <v>1932.2299800000001</v>
      </c>
      <c r="D657">
        <f t="shared" si="51"/>
        <v>-8.1209766700403065E-3</v>
      </c>
      <c r="F657">
        <f t="shared" si="54"/>
        <v>7.9762616760444433E-5</v>
      </c>
      <c r="H657">
        <f t="shared" si="52"/>
        <v>8.609623899057123</v>
      </c>
      <c r="I657" s="6">
        <f t="shared" si="50"/>
        <v>654</v>
      </c>
      <c r="K657">
        <f t="shared" si="53"/>
        <v>0.14177510156452719</v>
      </c>
    </row>
    <row r="658" spans="1:11" x14ac:dyDescent="0.25">
      <c r="A658" s="3">
        <v>42430</v>
      </c>
      <c r="B658">
        <v>1978.349976</v>
      </c>
      <c r="D658">
        <f t="shared" si="51"/>
        <v>2.3868792264572926E-2</v>
      </c>
      <c r="F658">
        <f t="shared" si="54"/>
        <v>7.5618773506717479E-5</v>
      </c>
      <c r="H658">
        <f t="shared" si="52"/>
        <v>1.9557080590704405</v>
      </c>
      <c r="I658" s="6">
        <f t="shared" si="50"/>
        <v>655</v>
      </c>
      <c r="K658">
        <f t="shared" si="53"/>
        <v>0.13804322121601192</v>
      </c>
    </row>
    <row r="659" spans="1:11" x14ac:dyDescent="0.25">
      <c r="A659" s="3">
        <v>42431</v>
      </c>
      <c r="B659">
        <v>1986.4499510000001</v>
      </c>
      <c r="D659">
        <f t="shared" si="51"/>
        <v>4.0943084379728E-3</v>
      </c>
      <c r="F659">
        <f t="shared" si="54"/>
        <v>1.6286429816685552E-4</v>
      </c>
      <c r="H659">
        <f t="shared" si="52"/>
        <v>8.6196648307429395</v>
      </c>
      <c r="I659" s="6">
        <f t="shared" si="50"/>
        <v>656</v>
      </c>
      <c r="K659">
        <f t="shared" si="53"/>
        <v>0.20258776650638999</v>
      </c>
    </row>
    <row r="660" spans="1:11" x14ac:dyDescent="0.25">
      <c r="A660" s="3">
        <v>42432</v>
      </c>
      <c r="B660">
        <v>1993.400024</v>
      </c>
      <c r="D660">
        <f t="shared" si="51"/>
        <v>3.4987405529654718E-3</v>
      </c>
      <c r="F660">
        <f t="shared" si="54"/>
        <v>1.2815948617013389E-4</v>
      </c>
      <c r="H660">
        <f t="shared" si="52"/>
        <v>8.8667198331909045</v>
      </c>
      <c r="I660" s="6">
        <f t="shared" si="50"/>
        <v>657</v>
      </c>
      <c r="K660">
        <f t="shared" si="53"/>
        <v>0.17971140897247936</v>
      </c>
    </row>
    <row r="661" spans="1:11" x14ac:dyDescent="0.25">
      <c r="A661" s="3">
        <v>42433</v>
      </c>
      <c r="B661">
        <v>1999.98999</v>
      </c>
      <c r="D661">
        <f t="shared" si="51"/>
        <v>3.305892405266673E-3</v>
      </c>
      <c r="F661">
        <f t="shared" si="54"/>
        <v>1.0172463918539986E-4</v>
      </c>
      <c r="H661">
        <f t="shared" si="52"/>
        <v>9.0858046545944298</v>
      </c>
      <c r="I661" s="6">
        <f t="shared" si="50"/>
        <v>658</v>
      </c>
      <c r="K661">
        <f t="shared" si="53"/>
        <v>0.16010811682959974</v>
      </c>
    </row>
    <row r="662" spans="1:11" x14ac:dyDescent="0.25">
      <c r="A662" s="3">
        <v>42436</v>
      </c>
      <c r="B662">
        <v>2001.76001</v>
      </c>
      <c r="D662">
        <f t="shared" si="51"/>
        <v>8.8501442949718526E-4</v>
      </c>
      <c r="F662">
        <f t="shared" si="54"/>
        <v>8.1971305195630112E-5</v>
      </c>
      <c r="H662">
        <f t="shared" si="52"/>
        <v>9.3995861290146134</v>
      </c>
      <c r="I662" s="6">
        <f t="shared" si="50"/>
        <v>659</v>
      </c>
      <c r="K662">
        <f t="shared" si="53"/>
        <v>0.14372462874990768</v>
      </c>
    </row>
    <row r="663" spans="1:11" x14ac:dyDescent="0.25">
      <c r="A663" s="3">
        <v>42437</v>
      </c>
      <c r="B663">
        <v>1979.26001</v>
      </c>
      <c r="D663">
        <f t="shared" si="51"/>
        <v>-1.1240108648189051E-2</v>
      </c>
      <c r="F663">
        <f t="shared" si="54"/>
        <v>6.5567779920131994E-5</v>
      </c>
      <c r="H663">
        <f t="shared" si="52"/>
        <v>7.705564464679127</v>
      </c>
      <c r="I663" s="6">
        <f t="shared" si="50"/>
        <v>660</v>
      </c>
      <c r="K663">
        <f t="shared" si="53"/>
        <v>0.12854213527039787</v>
      </c>
    </row>
    <row r="664" spans="1:11" x14ac:dyDescent="0.25">
      <c r="A664" s="3">
        <v>42438</v>
      </c>
      <c r="B664">
        <v>1989.26001</v>
      </c>
      <c r="D664">
        <f t="shared" si="51"/>
        <v>5.0523932931883977E-3</v>
      </c>
      <c r="F664">
        <f t="shared" si="54"/>
        <v>7.5963464434844428E-5</v>
      </c>
      <c r="H664">
        <f t="shared" si="52"/>
        <v>9.1492191780750751</v>
      </c>
      <c r="I664" s="6">
        <f t="shared" si="50"/>
        <v>661</v>
      </c>
      <c r="K664">
        <f t="shared" si="53"/>
        <v>0.13835748276685578</v>
      </c>
    </row>
    <row r="665" spans="1:11" x14ac:dyDescent="0.25">
      <c r="A665" s="3">
        <v>42439</v>
      </c>
      <c r="B665">
        <v>1989.5699460000001</v>
      </c>
      <c r="D665">
        <f t="shared" si="51"/>
        <v>1.5580467030054408E-4</v>
      </c>
      <c r="F665">
        <f t="shared" si="54"/>
        <v>6.5567388452392517E-5</v>
      </c>
      <c r="H665">
        <f t="shared" si="52"/>
        <v>9.6320618816367674</v>
      </c>
      <c r="I665" s="6">
        <f t="shared" si="50"/>
        <v>662</v>
      </c>
      <c r="K665">
        <f t="shared" si="53"/>
        <v>0.12854175154401357</v>
      </c>
    </row>
    <row r="666" spans="1:11" x14ac:dyDescent="0.25">
      <c r="A666" s="3">
        <v>42440</v>
      </c>
      <c r="B666">
        <v>2022.1899410000001</v>
      </c>
      <c r="D666">
        <f t="shared" si="51"/>
        <v>1.6395500477669567E-2</v>
      </c>
      <c r="F666">
        <f t="shared" si="54"/>
        <v>5.3319938158628388E-5</v>
      </c>
      <c r="H666">
        <f t="shared" si="52"/>
        <v>4.7977008284997327</v>
      </c>
      <c r="I666" s="6">
        <f t="shared" si="50"/>
        <v>663</v>
      </c>
      <c r="K666">
        <f t="shared" si="53"/>
        <v>0.11591645446602632</v>
      </c>
    </row>
    <row r="667" spans="1:11" x14ac:dyDescent="0.25">
      <c r="A667" s="3">
        <v>42443</v>
      </c>
      <c r="B667">
        <v>2019.6400149999999</v>
      </c>
      <c r="D667">
        <f t="shared" si="51"/>
        <v>-1.2609725467921024E-3</v>
      </c>
      <c r="F667">
        <f t="shared" si="54"/>
        <v>9.2459760600889133E-5</v>
      </c>
      <c r="H667">
        <f t="shared" si="52"/>
        <v>9.2715397986801609</v>
      </c>
      <c r="I667" s="6">
        <f t="shared" si="50"/>
        <v>664</v>
      </c>
      <c r="K667">
        <f t="shared" si="53"/>
        <v>0.15264291556251164</v>
      </c>
    </row>
    <row r="668" spans="1:11" x14ac:dyDescent="0.25">
      <c r="A668" s="3">
        <v>42444</v>
      </c>
      <c r="B668">
        <v>2015.9300539999999</v>
      </c>
      <c r="D668">
        <f t="shared" si="51"/>
        <v>-1.8369417185468179E-3</v>
      </c>
      <c r="F668">
        <f t="shared" si="54"/>
        <v>7.3456529632455063E-5</v>
      </c>
      <c r="H668">
        <f t="shared" si="52"/>
        <v>9.4728800015741967</v>
      </c>
      <c r="I668" s="6">
        <f t="shared" si="50"/>
        <v>665</v>
      </c>
      <c r="K668">
        <f t="shared" si="53"/>
        <v>0.13605530297411664</v>
      </c>
    </row>
    <row r="669" spans="1:11" x14ac:dyDescent="0.25">
      <c r="A669" s="3">
        <v>42445</v>
      </c>
      <c r="B669">
        <v>2027.219971</v>
      </c>
      <c r="D669">
        <f t="shared" si="51"/>
        <v>5.6003515487051021E-3</v>
      </c>
      <c r="F669">
        <f t="shared" si="54"/>
        <v>5.9745396633333888E-5</v>
      </c>
      <c r="H669">
        <f t="shared" si="52"/>
        <v>9.2004585134625323</v>
      </c>
      <c r="I669" s="6">
        <f t="shared" si="50"/>
        <v>666</v>
      </c>
      <c r="K669">
        <f t="shared" si="53"/>
        <v>0.1227022410211001</v>
      </c>
    </row>
    <row r="670" spans="1:11" x14ac:dyDescent="0.25">
      <c r="A670" s="3">
        <v>42446</v>
      </c>
      <c r="B670">
        <v>2040.589966</v>
      </c>
      <c r="D670">
        <f t="shared" si="51"/>
        <v>6.5952364278479263E-3</v>
      </c>
      <c r="F670">
        <f t="shared" si="54"/>
        <v>5.4639202195528986E-5</v>
      </c>
      <c r="H670">
        <f t="shared" si="52"/>
        <v>9.0186795395424273</v>
      </c>
      <c r="I670" s="6">
        <f t="shared" si="50"/>
        <v>667</v>
      </c>
      <c r="K670">
        <f t="shared" si="53"/>
        <v>0.11734171872472852</v>
      </c>
    </row>
    <row r="671" spans="1:11" x14ac:dyDescent="0.25">
      <c r="A671" s="3">
        <v>42447</v>
      </c>
      <c r="B671">
        <v>2049.580078</v>
      </c>
      <c r="D671">
        <f t="shared" si="51"/>
        <v>4.4056435392665037E-3</v>
      </c>
      <c r="F671">
        <f t="shared" si="54"/>
        <v>5.3044043323772835E-5</v>
      </c>
      <c r="H671">
        <f t="shared" si="52"/>
        <v>9.4784714020275693</v>
      </c>
      <c r="I671" s="6">
        <f t="shared" si="50"/>
        <v>668</v>
      </c>
      <c r="K671">
        <f t="shared" si="53"/>
        <v>0.11561617065787447</v>
      </c>
    </row>
    <row r="672" spans="1:11" x14ac:dyDescent="0.25">
      <c r="A672" s="3">
        <v>42450</v>
      </c>
      <c r="B672">
        <v>2051.6000979999999</v>
      </c>
      <c r="D672">
        <f t="shared" si="51"/>
        <v>9.8557749545023212E-4</v>
      </c>
      <c r="F672">
        <f t="shared" si="54"/>
        <v>4.7548370218023392E-5</v>
      </c>
      <c r="H672">
        <f t="shared" si="52"/>
        <v>9.9333341005321767</v>
      </c>
      <c r="I672" s="6">
        <f t="shared" si="50"/>
        <v>669</v>
      </c>
      <c r="K672">
        <f t="shared" si="53"/>
        <v>0.10946318693945419</v>
      </c>
    </row>
    <row r="673" spans="1:11" x14ac:dyDescent="0.25">
      <c r="A673" s="3">
        <v>42451</v>
      </c>
      <c r="B673">
        <v>2049.8000489999999</v>
      </c>
      <c r="D673">
        <f t="shared" si="51"/>
        <v>-8.7738785046594624E-4</v>
      </c>
      <c r="F673">
        <f t="shared" si="54"/>
        <v>4.0185417676121874E-5</v>
      </c>
      <c r="H673">
        <f t="shared" si="52"/>
        <v>10.102849935071273</v>
      </c>
      <c r="I673" s="6">
        <f t="shared" si="50"/>
        <v>670</v>
      </c>
      <c r="K673">
        <f t="shared" si="53"/>
        <v>0.10063163148027916</v>
      </c>
    </row>
    <row r="674" spans="1:11" x14ac:dyDescent="0.25">
      <c r="A674" s="3">
        <v>42452</v>
      </c>
      <c r="B674">
        <v>2036.709961</v>
      </c>
      <c r="D674">
        <f t="shared" si="51"/>
        <v>-6.386031655324604E-3</v>
      </c>
      <c r="F674">
        <f t="shared" si="54"/>
        <v>3.4712870831946446E-5</v>
      </c>
      <c r="H674">
        <f t="shared" si="52"/>
        <v>9.093579290949938</v>
      </c>
      <c r="I674" s="6">
        <f t="shared" si="50"/>
        <v>671</v>
      </c>
      <c r="K674">
        <f t="shared" si="53"/>
        <v>9.3528837529665163E-2</v>
      </c>
    </row>
    <row r="675" spans="1:11" x14ac:dyDescent="0.25">
      <c r="A675" s="3">
        <v>42453</v>
      </c>
      <c r="B675">
        <v>2035.9399410000001</v>
      </c>
      <c r="D675">
        <f t="shared" si="51"/>
        <v>-3.7807052292406954E-4</v>
      </c>
      <c r="F675">
        <f t="shared" si="54"/>
        <v>3.7844667810114911E-5</v>
      </c>
      <c r="H675">
        <f t="shared" si="52"/>
        <v>10.178243517468045</v>
      </c>
      <c r="I675" s="6">
        <f t="shared" si="50"/>
        <v>672</v>
      </c>
      <c r="K675">
        <f t="shared" si="53"/>
        <v>9.7656829193605077E-2</v>
      </c>
    </row>
    <row r="676" spans="1:11" x14ac:dyDescent="0.25">
      <c r="A676" s="3">
        <v>42457</v>
      </c>
      <c r="B676">
        <v>2037.0500489999999</v>
      </c>
      <c r="D676">
        <f t="shared" si="51"/>
        <v>5.4525576989987185E-4</v>
      </c>
      <c r="F676">
        <f t="shared" si="54"/>
        <v>3.2872211887860244E-5</v>
      </c>
      <c r="H676">
        <f t="shared" si="52"/>
        <v>10.313838650262946</v>
      </c>
      <c r="I676" s="6">
        <f t="shared" si="50"/>
        <v>673</v>
      </c>
      <c r="K676">
        <f t="shared" si="53"/>
        <v>9.1015369008430561E-2</v>
      </c>
    </row>
    <row r="677" spans="1:11" x14ac:dyDescent="0.25">
      <c r="A677" s="3">
        <v>42458</v>
      </c>
      <c r="B677">
        <v>2055.01001</v>
      </c>
      <c r="D677">
        <f t="shared" si="51"/>
        <v>8.8166518092261271E-3</v>
      </c>
      <c r="F677">
        <f t="shared" si="54"/>
        <v>2.9228483784560754E-5</v>
      </c>
      <c r="H677">
        <f t="shared" si="52"/>
        <v>7.7808601291825745</v>
      </c>
      <c r="I677" s="6">
        <f t="shared" si="50"/>
        <v>674</v>
      </c>
      <c r="K677">
        <f t="shared" si="53"/>
        <v>8.5822945147025279E-2</v>
      </c>
    </row>
    <row r="678" spans="1:11" x14ac:dyDescent="0.25">
      <c r="A678" s="3">
        <v>42459</v>
      </c>
      <c r="B678">
        <v>2063.9499510000001</v>
      </c>
      <c r="D678">
        <f t="shared" si="51"/>
        <v>4.3503150624556279E-3</v>
      </c>
      <c r="F678">
        <f t="shared" si="54"/>
        <v>4.0419254254776488E-5</v>
      </c>
      <c r="H678">
        <f t="shared" si="52"/>
        <v>9.6479808839428234</v>
      </c>
      <c r="I678" s="6">
        <f t="shared" si="50"/>
        <v>675</v>
      </c>
      <c r="K678">
        <f t="shared" si="53"/>
        <v>0.10092399155901274</v>
      </c>
    </row>
    <row r="679" spans="1:11" x14ac:dyDescent="0.25">
      <c r="A679" s="3">
        <v>42460</v>
      </c>
      <c r="B679">
        <v>2059.73999</v>
      </c>
      <c r="D679">
        <f t="shared" si="51"/>
        <v>-2.0397592480187136E-3</v>
      </c>
      <c r="F679">
        <f t="shared" si="54"/>
        <v>3.8140047854422882E-5</v>
      </c>
      <c r="H679">
        <f t="shared" si="52"/>
        <v>10.065157801422515</v>
      </c>
      <c r="I679" s="6">
        <f t="shared" si="50"/>
        <v>676</v>
      </c>
      <c r="K679">
        <f t="shared" si="53"/>
        <v>9.8037197324865252E-2</v>
      </c>
    </row>
    <row r="680" spans="1:11" x14ac:dyDescent="0.25">
      <c r="A680" s="3">
        <v>42461</v>
      </c>
      <c r="B680">
        <v>2072.780029</v>
      </c>
      <c r="D680">
        <f t="shared" si="51"/>
        <v>6.3309150976866638E-3</v>
      </c>
      <c r="F680">
        <f t="shared" si="54"/>
        <v>3.3810510317890637E-5</v>
      </c>
      <c r="H680">
        <f t="shared" si="52"/>
        <v>9.1092942744422842</v>
      </c>
      <c r="I680" s="6">
        <f t="shared" si="50"/>
        <v>677</v>
      </c>
      <c r="K680">
        <f t="shared" si="53"/>
        <v>9.2305192703923428E-2</v>
      </c>
    </row>
    <row r="681" spans="1:11" x14ac:dyDescent="0.25">
      <c r="A681" s="3">
        <v>42464</v>
      </c>
      <c r="B681">
        <v>2066.1298830000001</v>
      </c>
      <c r="D681">
        <f t="shared" si="51"/>
        <v>-3.2083221118298171E-3</v>
      </c>
      <c r="F681">
        <f t="shared" si="54"/>
        <v>3.7052767111971571E-5</v>
      </c>
      <c r="H681">
        <f t="shared" si="52"/>
        <v>9.9253655780760806</v>
      </c>
      <c r="I681" s="6">
        <f t="shared" si="50"/>
        <v>678</v>
      </c>
      <c r="K681">
        <f t="shared" si="53"/>
        <v>9.662969166988393E-2</v>
      </c>
    </row>
    <row r="682" spans="1:11" x14ac:dyDescent="0.25">
      <c r="A682" s="3">
        <v>42465</v>
      </c>
      <c r="B682">
        <v>2045.170044</v>
      </c>
      <c r="D682">
        <f t="shared" si="51"/>
        <v>-1.0144492450574609E-2</v>
      </c>
      <c r="F682">
        <f t="shared" si="54"/>
        <v>3.4107063407410694E-5</v>
      </c>
      <c r="H682">
        <f t="shared" si="52"/>
        <v>7.2687211665407645</v>
      </c>
      <c r="I682" s="6">
        <f t="shared" si="50"/>
        <v>679</v>
      </c>
      <c r="K682">
        <f t="shared" si="53"/>
        <v>9.2709114862927558E-2</v>
      </c>
    </row>
    <row r="683" spans="1:11" x14ac:dyDescent="0.25">
      <c r="A683" s="3">
        <v>42466</v>
      </c>
      <c r="B683">
        <v>2066.6599120000001</v>
      </c>
      <c r="D683">
        <f t="shared" si="51"/>
        <v>1.0507619189438957E-2</v>
      </c>
      <c r="F683">
        <f t="shared" si="54"/>
        <v>4.8534612045616303E-5</v>
      </c>
      <c r="H683">
        <f t="shared" si="52"/>
        <v>7.6583607242327716</v>
      </c>
      <c r="I683" s="6">
        <f t="shared" si="50"/>
        <v>680</v>
      </c>
      <c r="K683">
        <f t="shared" si="53"/>
        <v>0.11059259575349205</v>
      </c>
    </row>
    <row r="684" spans="1:11" x14ac:dyDescent="0.25">
      <c r="A684" s="3">
        <v>42467</v>
      </c>
      <c r="B684">
        <v>2041.910034</v>
      </c>
      <c r="D684">
        <f t="shared" si="51"/>
        <v>-1.1975786560861146E-2</v>
      </c>
      <c r="F684">
        <f t="shared" si="54"/>
        <v>6.0531477515786997E-5</v>
      </c>
      <c r="H684">
        <f t="shared" si="52"/>
        <v>7.3430101310877518</v>
      </c>
      <c r="I684" s="6">
        <f t="shared" si="50"/>
        <v>681</v>
      </c>
      <c r="K684">
        <f t="shared" si="53"/>
        <v>0.12350681088093209</v>
      </c>
    </row>
    <row r="685" spans="1:11" x14ac:dyDescent="0.25">
      <c r="A685" s="3">
        <v>42468</v>
      </c>
      <c r="B685">
        <v>2047.599976</v>
      </c>
      <c r="D685">
        <f t="shared" si="51"/>
        <v>2.7865782063148299E-3</v>
      </c>
      <c r="F685">
        <f t="shared" si="54"/>
        <v>7.5306563727106011E-5</v>
      </c>
      <c r="H685">
        <f t="shared" si="52"/>
        <v>9.3908311570062573</v>
      </c>
      <c r="I685" s="6">
        <f t="shared" si="50"/>
        <v>682</v>
      </c>
      <c r="K685">
        <f t="shared" si="53"/>
        <v>0.13775795461326623</v>
      </c>
    </row>
    <row r="686" spans="1:11" x14ac:dyDescent="0.25">
      <c r="A686" s="3">
        <v>42471</v>
      </c>
      <c r="B686">
        <v>2041.98999</v>
      </c>
      <c r="D686">
        <f t="shared" si="51"/>
        <v>-2.739786123146514E-3</v>
      </c>
      <c r="F686">
        <f t="shared" si="54"/>
        <v>6.189843028664534E-5</v>
      </c>
      <c r="H686">
        <f t="shared" si="52"/>
        <v>9.5687456508649582</v>
      </c>
      <c r="I686" s="6">
        <f t="shared" si="50"/>
        <v>683</v>
      </c>
      <c r="K686">
        <f t="shared" si="53"/>
        <v>0.12489357242162075</v>
      </c>
    </row>
    <row r="687" spans="1:11" x14ac:dyDescent="0.25">
      <c r="A687" s="3">
        <v>42472</v>
      </c>
      <c r="B687">
        <v>2061.719971</v>
      </c>
      <c r="D687">
        <f t="shared" si="51"/>
        <v>9.6621340440556976E-3</v>
      </c>
      <c r="F687">
        <f t="shared" si="54"/>
        <v>5.1952215784916391E-5</v>
      </c>
      <c r="H687">
        <f t="shared" si="52"/>
        <v>8.0682111635603846</v>
      </c>
      <c r="I687" s="6">
        <f t="shared" si="50"/>
        <v>684</v>
      </c>
      <c r="K687">
        <f t="shared" si="53"/>
        <v>0.11442009603998299</v>
      </c>
    </row>
    <row r="688" spans="1:11" x14ac:dyDescent="0.25">
      <c r="A688" s="3">
        <v>42473</v>
      </c>
      <c r="B688">
        <v>2082.419922</v>
      </c>
      <c r="D688">
        <f t="shared" si="51"/>
        <v>1.0040137017230288E-2</v>
      </c>
      <c r="F688">
        <f t="shared" si="54"/>
        <v>5.9997911955465545E-5</v>
      </c>
      <c r="H688">
        <f t="shared" si="52"/>
        <v>8.0410698052050957</v>
      </c>
      <c r="I688" s="6">
        <f t="shared" si="50"/>
        <v>685</v>
      </c>
      <c r="K688">
        <f t="shared" si="53"/>
        <v>0.12296126956394569</v>
      </c>
    </row>
    <row r="689" spans="1:11" x14ac:dyDescent="0.25">
      <c r="A689" s="3">
        <v>42474</v>
      </c>
      <c r="B689">
        <v>2082.780029</v>
      </c>
      <c r="D689">
        <f t="shared" si="51"/>
        <v>1.7292717774910476E-4</v>
      </c>
      <c r="F689">
        <f t="shared" si="54"/>
        <v>6.7273464869956675E-5</v>
      </c>
      <c r="H689">
        <f t="shared" si="52"/>
        <v>9.6063001691383221</v>
      </c>
      <c r="I689" s="6">
        <f t="shared" si="50"/>
        <v>686</v>
      </c>
      <c r="K689">
        <f t="shared" si="53"/>
        <v>0.13020335305678224</v>
      </c>
    </row>
    <row r="690" spans="1:11" x14ac:dyDescent="0.25">
      <c r="A690" s="3">
        <v>42475</v>
      </c>
      <c r="B690">
        <v>2080.7299800000001</v>
      </c>
      <c r="D690">
        <f t="shared" si="51"/>
        <v>-9.8428493237676627E-4</v>
      </c>
      <c r="F690">
        <f t="shared" si="54"/>
        <v>5.4580624171532848E-5</v>
      </c>
      <c r="H690">
        <f t="shared" si="52"/>
        <v>9.7980814099083364</v>
      </c>
      <c r="I690" s="6">
        <f t="shared" si="50"/>
        <v>687</v>
      </c>
      <c r="K690">
        <f t="shared" si="53"/>
        <v>0.11727880154241975</v>
      </c>
    </row>
    <row r="691" spans="1:11" x14ac:dyDescent="0.25">
      <c r="A691" s="3">
        <v>42478</v>
      </c>
      <c r="B691">
        <v>2094.3400879999999</v>
      </c>
      <c r="D691">
        <f t="shared" si="51"/>
        <v>6.5410255683439784E-3</v>
      </c>
      <c r="F691">
        <f t="shared" si="54"/>
        <v>4.5377207379079881E-5</v>
      </c>
      <c r="H691">
        <f t="shared" si="52"/>
        <v>9.0576260360792027</v>
      </c>
      <c r="I691" s="6">
        <f t="shared" si="50"/>
        <v>688</v>
      </c>
      <c r="K691">
        <f t="shared" si="53"/>
        <v>0.10693482248326842</v>
      </c>
    </row>
    <row r="692" spans="1:11" x14ac:dyDescent="0.25">
      <c r="A692" s="3">
        <v>42479</v>
      </c>
      <c r="B692">
        <v>2100.8000489999999</v>
      </c>
      <c r="D692">
        <f t="shared" si="51"/>
        <v>3.0844851975158397E-3</v>
      </c>
      <c r="F692">
        <f t="shared" si="54"/>
        <v>4.6077818563924013E-5</v>
      </c>
      <c r="H692">
        <f t="shared" si="52"/>
        <v>9.7787010323706074</v>
      </c>
      <c r="I692" s="6">
        <f t="shared" si="50"/>
        <v>689</v>
      </c>
      <c r="K692">
        <f t="shared" si="53"/>
        <v>0.107757182025649</v>
      </c>
    </row>
    <row r="693" spans="1:11" x14ac:dyDescent="0.25">
      <c r="A693" s="3">
        <v>42480</v>
      </c>
      <c r="B693">
        <v>2102.3999020000001</v>
      </c>
      <c r="D693">
        <f t="shared" si="51"/>
        <v>7.6154463189474471E-4</v>
      </c>
      <c r="F693">
        <f t="shared" si="54"/>
        <v>4.0630993024686808E-5</v>
      </c>
      <c r="H693">
        <f t="shared" si="52"/>
        <v>10.096705815355971</v>
      </c>
      <c r="I693" s="6">
        <f t="shared" si="50"/>
        <v>690</v>
      </c>
      <c r="K693">
        <f t="shared" si="53"/>
        <v>0.10118799455578253</v>
      </c>
    </row>
    <row r="694" spans="1:11" x14ac:dyDescent="0.25">
      <c r="A694" s="3">
        <v>42481</v>
      </c>
      <c r="B694">
        <v>2091.4799800000001</v>
      </c>
      <c r="D694">
        <f t="shared" si="51"/>
        <v>-5.1940270685952696E-3</v>
      </c>
      <c r="F694">
        <f t="shared" si="54"/>
        <v>3.5007826241879689E-5</v>
      </c>
      <c r="H694">
        <f t="shared" si="52"/>
        <v>9.4893135977268201</v>
      </c>
      <c r="I694" s="6">
        <f t="shared" si="50"/>
        <v>691</v>
      </c>
      <c r="K694">
        <f t="shared" si="53"/>
        <v>9.3925354473399156E-2</v>
      </c>
    </row>
    <row r="695" spans="1:11" x14ac:dyDescent="0.25">
      <c r="A695" s="3">
        <v>42482</v>
      </c>
      <c r="B695">
        <v>2091.580078</v>
      </c>
      <c r="D695">
        <f t="shared" si="51"/>
        <v>4.7859889148873896E-5</v>
      </c>
      <c r="F695">
        <f t="shared" si="54"/>
        <v>3.5588048876482958E-5</v>
      </c>
      <c r="H695">
        <f t="shared" si="52"/>
        <v>10.243436318752124</v>
      </c>
      <c r="I695" s="6">
        <f t="shared" si="50"/>
        <v>692</v>
      </c>
      <c r="K695">
        <f t="shared" si="53"/>
        <v>9.4700519095059374E-2</v>
      </c>
    </row>
    <row r="696" spans="1:11" x14ac:dyDescent="0.25">
      <c r="A696" s="3">
        <v>42485</v>
      </c>
      <c r="B696">
        <v>2087.790039</v>
      </c>
      <c r="D696">
        <f t="shared" si="51"/>
        <v>-1.8120458498648881E-3</v>
      </c>
      <c r="F696">
        <f t="shared" si="54"/>
        <v>3.1180831065294534E-5</v>
      </c>
      <c r="H696">
        <f t="shared" si="52"/>
        <v>10.270401632097274</v>
      </c>
      <c r="I696" s="6">
        <f t="shared" si="50"/>
        <v>693</v>
      </c>
      <c r="K696">
        <f t="shared" si="53"/>
        <v>8.864293219684366E-2</v>
      </c>
    </row>
    <row r="697" spans="1:11" x14ac:dyDescent="0.25">
      <c r="A697" s="3">
        <v>42486</v>
      </c>
      <c r="B697">
        <v>2091.6999510000001</v>
      </c>
      <c r="D697">
        <f t="shared" si="51"/>
        <v>1.8727515348587582E-3</v>
      </c>
      <c r="F697">
        <f t="shared" si="54"/>
        <v>2.8514961558133977E-5</v>
      </c>
      <c r="H697">
        <f t="shared" si="52"/>
        <v>10.342086619935394</v>
      </c>
      <c r="I697" s="6">
        <f t="shared" si="50"/>
        <v>694</v>
      </c>
      <c r="K697">
        <f t="shared" si="53"/>
        <v>8.4768923035802232E-2</v>
      </c>
    </row>
    <row r="698" spans="1:11" x14ac:dyDescent="0.25">
      <c r="A698" s="3">
        <v>42487</v>
      </c>
      <c r="B698">
        <v>2095.1499020000001</v>
      </c>
      <c r="D698">
        <f t="shared" si="51"/>
        <v>1.6493527182762052E-3</v>
      </c>
      <c r="F698">
        <f t="shared" si="54"/>
        <v>2.658672196321807E-5</v>
      </c>
      <c r="H698">
        <f t="shared" si="52"/>
        <v>10.432778227455243</v>
      </c>
      <c r="I698" s="6">
        <f t="shared" si="50"/>
        <v>695</v>
      </c>
      <c r="K698">
        <f t="shared" si="53"/>
        <v>8.1852635478223634E-2</v>
      </c>
    </row>
    <row r="699" spans="1:11" x14ac:dyDescent="0.25">
      <c r="A699" s="3">
        <v>42488</v>
      </c>
      <c r="B699">
        <v>2075.8100589999999</v>
      </c>
      <c r="D699">
        <f t="shared" si="51"/>
        <v>-9.2307681572276357E-3</v>
      </c>
      <c r="F699">
        <f t="shared" si="54"/>
        <v>2.502196429636272E-5</v>
      </c>
      <c r="H699">
        <f t="shared" si="52"/>
        <v>7.1904651092739549</v>
      </c>
      <c r="I699" s="6">
        <f t="shared" si="50"/>
        <v>696</v>
      </c>
      <c r="K699">
        <f t="shared" si="53"/>
        <v>7.9407398916495217E-2</v>
      </c>
    </row>
    <row r="700" spans="1:11" x14ac:dyDescent="0.25">
      <c r="A700" s="3">
        <v>42489</v>
      </c>
      <c r="B700">
        <v>2065.3000489999999</v>
      </c>
      <c r="D700">
        <f t="shared" si="51"/>
        <v>-5.0630884817385721E-3</v>
      </c>
      <c r="F700">
        <f t="shared" si="54"/>
        <v>3.8653115312673429E-5</v>
      </c>
      <c r="H700">
        <f t="shared" si="52"/>
        <v>9.4976801069646317</v>
      </c>
      <c r="I700" s="6">
        <f t="shared" si="50"/>
        <v>697</v>
      </c>
      <c r="K700">
        <f t="shared" si="53"/>
        <v>9.8694402368086229E-2</v>
      </c>
    </row>
    <row r="701" spans="1:11" x14ac:dyDescent="0.25">
      <c r="A701" s="3">
        <v>42492</v>
      </c>
      <c r="B701">
        <v>2081.429932</v>
      </c>
      <c r="D701">
        <f t="shared" si="51"/>
        <v>7.8099465536787312E-3</v>
      </c>
      <c r="F701">
        <f t="shared" si="54"/>
        <v>3.8038784243381821E-5</v>
      </c>
      <c r="H701">
        <f t="shared" si="52"/>
        <v>8.573402318620559</v>
      </c>
      <c r="I701" s="6">
        <f t="shared" si="50"/>
        <v>698</v>
      </c>
      <c r="K701">
        <f t="shared" si="53"/>
        <v>9.7906964151342257E-2</v>
      </c>
    </row>
    <row r="702" spans="1:11" x14ac:dyDescent="0.25">
      <c r="A702" s="3">
        <v>42493</v>
      </c>
      <c r="B702">
        <v>2063.3701169999999</v>
      </c>
      <c r="D702">
        <f t="shared" si="51"/>
        <v>-8.676638460102663E-3</v>
      </c>
      <c r="F702">
        <f t="shared" si="54"/>
        <v>4.3923864248956762E-5</v>
      </c>
      <c r="H702">
        <f t="shared" si="52"/>
        <v>8.3190857550477784</v>
      </c>
      <c r="I702" s="6">
        <f t="shared" si="50"/>
        <v>699</v>
      </c>
      <c r="K702">
        <f t="shared" si="53"/>
        <v>0.10520843022656076</v>
      </c>
    </row>
    <row r="703" spans="1:11" x14ac:dyDescent="0.25">
      <c r="A703" s="3">
        <v>42494</v>
      </c>
      <c r="B703">
        <v>2051.1201169999999</v>
      </c>
      <c r="D703">
        <f t="shared" si="51"/>
        <v>-5.9368893147539953E-3</v>
      </c>
      <c r="F703">
        <f t="shared" si="54"/>
        <v>5.0830491590882977E-5</v>
      </c>
      <c r="H703">
        <f t="shared" si="52"/>
        <v>9.1935985767047654</v>
      </c>
      <c r="I703" s="6">
        <f t="shared" si="50"/>
        <v>700</v>
      </c>
      <c r="K703">
        <f t="shared" si="53"/>
        <v>0.11317810689750253</v>
      </c>
    </row>
    <row r="704" spans="1:11" x14ac:dyDescent="0.25">
      <c r="A704" s="3">
        <v>42495</v>
      </c>
      <c r="B704">
        <v>2050.6298830000001</v>
      </c>
      <c r="D704">
        <f t="shared" si="51"/>
        <v>-2.3900794299501919E-4</v>
      </c>
      <c r="F704">
        <f t="shared" si="54"/>
        <v>4.8752917597832925E-5</v>
      </c>
      <c r="H704">
        <f t="shared" si="52"/>
        <v>9.9275737935720016</v>
      </c>
      <c r="I704" s="6">
        <f t="shared" si="50"/>
        <v>701</v>
      </c>
      <c r="K704">
        <f t="shared" si="53"/>
        <v>0.11084103587865776</v>
      </c>
    </row>
    <row r="705" spans="1:11" x14ac:dyDescent="0.25">
      <c r="A705" s="3">
        <v>42496</v>
      </c>
      <c r="B705">
        <v>2057.139893</v>
      </c>
      <c r="D705">
        <f t="shared" si="51"/>
        <v>3.1746391945074201E-3</v>
      </c>
      <c r="F705">
        <f t="shared" si="54"/>
        <v>4.0910906632063356E-5</v>
      </c>
      <c r="H705">
        <f t="shared" si="52"/>
        <v>9.857765522722687</v>
      </c>
      <c r="I705" s="6">
        <f t="shared" si="50"/>
        <v>702</v>
      </c>
      <c r="K705">
        <f t="shared" si="53"/>
        <v>0.10153594669514815</v>
      </c>
    </row>
    <row r="706" spans="1:11" x14ac:dyDescent="0.25">
      <c r="A706" s="3">
        <v>42499</v>
      </c>
      <c r="B706">
        <v>2058.6899410000001</v>
      </c>
      <c r="D706">
        <f t="shared" si="51"/>
        <v>7.5349664127098855E-4</v>
      </c>
      <c r="F706">
        <f t="shared" si="54"/>
        <v>3.6917170426410756E-5</v>
      </c>
      <c r="H706">
        <f t="shared" si="52"/>
        <v>10.191454574575317</v>
      </c>
      <c r="I706" s="6">
        <f t="shared" si="50"/>
        <v>703</v>
      </c>
      <c r="K706">
        <f t="shared" si="53"/>
        <v>9.6452718714692076E-2</v>
      </c>
    </row>
    <row r="707" spans="1:11" x14ac:dyDescent="0.25">
      <c r="A707" s="3">
        <v>42500</v>
      </c>
      <c r="B707">
        <v>2084.389893</v>
      </c>
      <c r="D707">
        <f t="shared" si="51"/>
        <v>1.2483643839788859E-2</v>
      </c>
      <c r="F707">
        <f t="shared" si="54"/>
        <v>3.2263549426801316E-5</v>
      </c>
      <c r="H707">
        <f t="shared" si="52"/>
        <v>5.5113114966587426</v>
      </c>
      <c r="I707" s="6">
        <f t="shared" si="50"/>
        <v>704</v>
      </c>
      <c r="K707">
        <f t="shared" si="53"/>
        <v>9.0168810880225825E-2</v>
      </c>
    </row>
    <row r="708" spans="1:11" x14ac:dyDescent="0.25">
      <c r="A708" s="3">
        <v>42501</v>
      </c>
      <c r="B708">
        <v>2064.459961</v>
      </c>
      <c r="D708">
        <f t="shared" si="51"/>
        <v>-9.5615182490236764E-3</v>
      </c>
      <c r="F708">
        <f t="shared" si="54"/>
        <v>5.6661750949627777E-5</v>
      </c>
      <c r="H708">
        <f t="shared" si="52"/>
        <v>8.1649306441147527</v>
      </c>
      <c r="I708" s="6">
        <f t="shared" ref="I708:I771" si="55">I707+1</f>
        <v>705</v>
      </c>
      <c r="K708">
        <f t="shared" si="53"/>
        <v>0.11949377071339827</v>
      </c>
    </row>
    <row r="709" spans="1:11" x14ac:dyDescent="0.25">
      <c r="A709" s="3">
        <v>42502</v>
      </c>
      <c r="B709">
        <v>2064.110107</v>
      </c>
      <c r="D709">
        <f t="shared" ref="D709:D772" si="56">($B709-$B708)/$B708</f>
        <v>-1.6946514178486907E-4</v>
      </c>
      <c r="F709">
        <f t="shared" si="54"/>
        <v>6.3128461509178105E-5</v>
      </c>
      <c r="H709">
        <f t="shared" ref="H709:H772" si="57">-LN(F709)-D709*D709/F709</f>
        <v>9.669883915535598</v>
      </c>
      <c r="I709" s="6">
        <f t="shared" si="55"/>
        <v>706</v>
      </c>
      <c r="K709">
        <f t="shared" ref="K709:K772" si="58">SQRT(F709*252)</f>
        <v>0.12612839609030507</v>
      </c>
    </row>
    <row r="710" spans="1:11" x14ac:dyDescent="0.25">
      <c r="A710" s="3">
        <v>42503</v>
      </c>
      <c r="B710">
        <v>2046.6099850000001</v>
      </c>
      <c r="D710">
        <f t="shared" si="56"/>
        <v>-8.4782889927489322E-3</v>
      </c>
      <c r="F710">
        <f t="shared" ref="F710:F773" si="59">E$1283+E$1285*D709*D709+E$1284*F709</f>
        <v>5.1519959402318853E-5</v>
      </c>
      <c r="H710">
        <f t="shared" si="57"/>
        <v>8.4783269612354122</v>
      </c>
      <c r="I710" s="6">
        <f t="shared" si="55"/>
        <v>707</v>
      </c>
      <c r="K710">
        <f t="shared" si="58"/>
        <v>0.11394309882298423</v>
      </c>
    </row>
    <row r="711" spans="1:11" x14ac:dyDescent="0.25">
      <c r="A711" s="3">
        <v>42506</v>
      </c>
      <c r="B711">
        <v>2066.6599120000001</v>
      </c>
      <c r="D711">
        <f t="shared" si="56"/>
        <v>9.7966525849819026E-3</v>
      </c>
      <c r="F711">
        <f t="shared" si="59"/>
        <v>5.5829089051296756E-5</v>
      </c>
      <c r="H711">
        <f t="shared" si="57"/>
        <v>8.0741403252045583</v>
      </c>
      <c r="I711" s="6">
        <f t="shared" si="55"/>
        <v>708</v>
      </c>
      <c r="K711">
        <f t="shared" si="58"/>
        <v>0.11861252227706306</v>
      </c>
    </row>
    <row r="712" spans="1:11" x14ac:dyDescent="0.25">
      <c r="A712" s="3">
        <v>42507</v>
      </c>
      <c r="B712">
        <v>2047.209961</v>
      </c>
      <c r="D712">
        <f t="shared" si="56"/>
        <v>-9.4112973726661487E-3</v>
      </c>
      <c r="F712">
        <f t="shared" si="59"/>
        <v>6.3329613618045958E-5</v>
      </c>
      <c r="H712">
        <f t="shared" si="57"/>
        <v>8.2685619198989624</v>
      </c>
      <c r="I712" s="6">
        <f t="shared" si="55"/>
        <v>709</v>
      </c>
      <c r="K712">
        <f t="shared" si="58"/>
        <v>0.12632918361070644</v>
      </c>
    </row>
    <row r="713" spans="1:11" x14ac:dyDescent="0.25">
      <c r="A713" s="3">
        <v>42508</v>
      </c>
      <c r="B713">
        <v>2047.630005</v>
      </c>
      <c r="D713">
        <f t="shared" si="56"/>
        <v>2.0517875938566796E-4</v>
      </c>
      <c r="F713">
        <f t="shared" si="59"/>
        <v>6.7540751909508744E-5</v>
      </c>
      <c r="H713">
        <f t="shared" si="57"/>
        <v>9.6021561077098543</v>
      </c>
      <c r="I713" s="6">
        <f t="shared" si="55"/>
        <v>710</v>
      </c>
      <c r="K713">
        <f t="shared" si="58"/>
        <v>0.13046175486017425</v>
      </c>
    </row>
    <row r="714" spans="1:11" x14ac:dyDescent="0.25">
      <c r="A714" s="3">
        <v>42509</v>
      </c>
      <c r="B714">
        <v>2040.040039</v>
      </c>
      <c r="D714">
        <f t="shared" si="56"/>
        <v>-3.7067077457677731E-3</v>
      </c>
      <c r="F714">
        <f t="shared" si="59"/>
        <v>5.478016082739116E-5</v>
      </c>
      <c r="H714">
        <f t="shared" si="57"/>
        <v>9.5613675262618951</v>
      </c>
      <c r="I714" s="6">
        <f t="shared" si="55"/>
        <v>711</v>
      </c>
      <c r="K714">
        <f t="shared" si="58"/>
        <v>0.1174929807626931</v>
      </c>
    </row>
    <row r="715" spans="1:11" x14ac:dyDescent="0.25">
      <c r="A715" s="3">
        <v>42510</v>
      </c>
      <c r="B715">
        <v>2052.320068</v>
      </c>
      <c r="D715">
        <f t="shared" si="56"/>
        <v>6.0195039142562695E-3</v>
      </c>
      <c r="F715">
        <f t="shared" si="59"/>
        <v>4.7813827226795166E-5</v>
      </c>
      <c r="H715">
        <f t="shared" si="57"/>
        <v>9.1903724915253626</v>
      </c>
      <c r="I715" s="6">
        <f t="shared" si="55"/>
        <v>712</v>
      </c>
      <c r="K715">
        <f t="shared" si="58"/>
        <v>0.10976832175610768</v>
      </c>
    </row>
    <row r="716" spans="1:11" x14ac:dyDescent="0.25">
      <c r="A716" s="3">
        <v>42513</v>
      </c>
      <c r="B716">
        <v>2048.040039</v>
      </c>
      <c r="D716">
        <f t="shared" si="56"/>
        <v>-2.0854588262009888E-3</v>
      </c>
      <c r="F716">
        <f t="shared" si="59"/>
        <v>4.6702638563062549E-5</v>
      </c>
      <c r="H716">
        <f t="shared" si="57"/>
        <v>9.8785858517338454</v>
      </c>
      <c r="I716" s="6">
        <f t="shared" si="55"/>
        <v>713</v>
      </c>
      <c r="K716">
        <f t="shared" si="58"/>
        <v>0.10848532120933119</v>
      </c>
    </row>
    <row r="717" spans="1:11" x14ac:dyDescent="0.25">
      <c r="A717" s="3">
        <v>42514</v>
      </c>
      <c r="B717">
        <v>2076.0600589999999</v>
      </c>
      <c r="D717">
        <f t="shared" si="56"/>
        <v>1.3681382915580749E-2</v>
      </c>
      <c r="F717">
        <f t="shared" si="59"/>
        <v>4.0166470580380376E-5</v>
      </c>
      <c r="H717">
        <f t="shared" si="57"/>
        <v>5.4623663008393049</v>
      </c>
      <c r="I717" s="6">
        <f t="shared" si="55"/>
        <v>714</v>
      </c>
      <c r="K717">
        <f t="shared" si="58"/>
        <v>0.10060790518769315</v>
      </c>
    </row>
    <row r="718" spans="1:11" x14ac:dyDescent="0.25">
      <c r="A718" s="3">
        <v>42515</v>
      </c>
      <c r="B718">
        <v>2090.540039</v>
      </c>
      <c r="D718">
        <f t="shared" si="56"/>
        <v>6.9747404162164798E-3</v>
      </c>
      <c r="F718">
        <f t="shared" si="59"/>
        <v>6.8114627067842278E-5</v>
      </c>
      <c r="H718">
        <f t="shared" si="57"/>
        <v>8.8801253739081325</v>
      </c>
      <c r="I718" s="6">
        <f t="shared" si="55"/>
        <v>715</v>
      </c>
      <c r="K718">
        <f t="shared" si="58"/>
        <v>0.13101483130201808</v>
      </c>
    </row>
    <row r="719" spans="1:11" x14ac:dyDescent="0.25">
      <c r="A719" s="3">
        <v>42516</v>
      </c>
      <c r="B719">
        <v>2090.1000979999999</v>
      </c>
      <c r="D719">
        <f t="shared" si="56"/>
        <v>-2.1044370918173544E-4</v>
      </c>
      <c r="F719">
        <f t="shared" si="59"/>
        <v>6.3916746452704568E-5</v>
      </c>
      <c r="H719">
        <f t="shared" si="57"/>
        <v>9.65723627936379</v>
      </c>
      <c r="I719" s="6">
        <f t="shared" si="55"/>
        <v>716</v>
      </c>
      <c r="K719">
        <f t="shared" si="58"/>
        <v>0.12691343548293677</v>
      </c>
    </row>
    <row r="720" spans="1:11" x14ac:dyDescent="0.25">
      <c r="A720" s="3">
        <v>42517</v>
      </c>
      <c r="B720">
        <v>2099.0600589999999</v>
      </c>
      <c r="D720">
        <f t="shared" si="56"/>
        <v>4.2868573656226977E-3</v>
      </c>
      <c r="F720">
        <f t="shared" si="59"/>
        <v>5.2104778233285846E-5</v>
      </c>
      <c r="H720">
        <f t="shared" si="57"/>
        <v>9.5095579158520565</v>
      </c>
      <c r="I720" s="6">
        <f t="shared" si="55"/>
        <v>717</v>
      </c>
      <c r="K720">
        <f t="shared" si="58"/>
        <v>0.1145879754371637</v>
      </c>
    </row>
    <row r="721" spans="1:11" x14ac:dyDescent="0.25">
      <c r="A721" s="3">
        <v>42521</v>
      </c>
      <c r="B721">
        <v>2096.9499510000001</v>
      </c>
      <c r="D721">
        <f t="shared" si="56"/>
        <v>-1.0052632800821898E-3</v>
      </c>
      <c r="F721">
        <f t="shared" si="59"/>
        <v>4.6669772640192294E-5</v>
      </c>
      <c r="H721">
        <f t="shared" si="57"/>
        <v>9.9507605766396043</v>
      </c>
      <c r="I721" s="6">
        <f t="shared" si="55"/>
        <v>718</v>
      </c>
      <c r="K721">
        <f t="shared" si="58"/>
        <v>0.10844714244888363</v>
      </c>
    </row>
    <row r="722" spans="1:11" x14ac:dyDescent="0.25">
      <c r="A722" s="3">
        <v>42522</v>
      </c>
      <c r="B722">
        <v>2099.330078</v>
      </c>
      <c r="D722">
        <f t="shared" si="56"/>
        <v>1.135042349897221E-3</v>
      </c>
      <c r="F722">
        <f t="shared" si="59"/>
        <v>3.9543732862108717E-5</v>
      </c>
      <c r="H722">
        <f t="shared" si="57"/>
        <v>10.105523683402902</v>
      </c>
      <c r="I722" s="6">
        <f t="shared" si="55"/>
        <v>719</v>
      </c>
      <c r="K722">
        <f t="shared" si="58"/>
        <v>9.982495019408423E-2</v>
      </c>
    </row>
    <row r="723" spans="1:11" x14ac:dyDescent="0.25">
      <c r="A723" s="3">
        <v>42523</v>
      </c>
      <c r="B723">
        <v>2105.26001</v>
      </c>
      <c r="D723">
        <f t="shared" si="56"/>
        <v>2.8246782448091081E-3</v>
      </c>
      <c r="F723">
        <f t="shared" si="59"/>
        <v>3.4332032429286398E-5</v>
      </c>
      <c r="H723">
        <f t="shared" si="57"/>
        <v>10.047030501420362</v>
      </c>
      <c r="I723" s="6">
        <f t="shared" si="55"/>
        <v>720</v>
      </c>
      <c r="K723">
        <f t="shared" si="58"/>
        <v>9.3014365407608796E-2</v>
      </c>
    </row>
    <row r="724" spans="1:11" x14ac:dyDescent="0.25">
      <c r="A724" s="3">
        <v>42524</v>
      </c>
      <c r="B724">
        <v>2099.1298830000001</v>
      </c>
      <c r="D724">
        <f t="shared" si="56"/>
        <v>-2.9118146788908524E-3</v>
      </c>
      <c r="F724">
        <f t="shared" si="59"/>
        <v>3.1683316975595323E-5</v>
      </c>
      <c r="H724">
        <f t="shared" si="57"/>
        <v>10.092113694250267</v>
      </c>
      <c r="I724" s="6">
        <f t="shared" si="55"/>
        <v>721</v>
      </c>
      <c r="K724">
        <f t="shared" si="58"/>
        <v>8.9354327695137528E-2</v>
      </c>
    </row>
    <row r="725" spans="1:11" x14ac:dyDescent="0.25">
      <c r="A725" s="3">
        <v>42527</v>
      </c>
      <c r="B725">
        <v>2109.4099120000001</v>
      </c>
      <c r="D725">
        <f t="shared" si="56"/>
        <v>4.8972810511887762E-3</v>
      </c>
      <c r="F725">
        <f t="shared" si="59"/>
        <v>2.9817248877132684E-5</v>
      </c>
      <c r="H725">
        <f t="shared" si="57"/>
        <v>9.616078287625422</v>
      </c>
      <c r="I725" s="6">
        <f t="shared" si="55"/>
        <v>722</v>
      </c>
      <c r="K725">
        <f t="shared" si="58"/>
        <v>8.6683024387924051E-2</v>
      </c>
    </row>
    <row r="726" spans="1:11" x14ac:dyDescent="0.25">
      <c r="A726" s="3">
        <v>42528</v>
      </c>
      <c r="B726">
        <v>2112.1298830000001</v>
      </c>
      <c r="D726">
        <f t="shared" si="56"/>
        <v>1.28944639186847E-3</v>
      </c>
      <c r="F726">
        <f t="shared" si="59"/>
        <v>3.1218798790754643E-5</v>
      </c>
      <c r="H726">
        <f t="shared" si="57"/>
        <v>10.321231439803121</v>
      </c>
      <c r="I726" s="6">
        <f t="shared" si="55"/>
        <v>723</v>
      </c>
      <c r="K726">
        <f t="shared" si="58"/>
        <v>8.8696884360557837E-2</v>
      </c>
    </row>
    <row r="727" spans="1:11" x14ac:dyDescent="0.25">
      <c r="A727" s="3">
        <v>42529</v>
      </c>
      <c r="B727">
        <v>2119.1201169999999</v>
      </c>
      <c r="D727">
        <f t="shared" si="56"/>
        <v>3.3095663558678377E-3</v>
      </c>
      <c r="F727">
        <f t="shared" si="59"/>
        <v>2.8252445110910918E-5</v>
      </c>
      <c r="H727">
        <f t="shared" si="57"/>
        <v>10.086639170440211</v>
      </c>
      <c r="I727" s="6">
        <f t="shared" si="55"/>
        <v>724</v>
      </c>
      <c r="K727">
        <f t="shared" si="58"/>
        <v>8.4377817985235623E-2</v>
      </c>
    </row>
    <row r="728" spans="1:11" x14ac:dyDescent="0.25">
      <c r="A728" s="3">
        <v>42530</v>
      </c>
      <c r="B728">
        <v>2115.4799800000001</v>
      </c>
      <c r="D728">
        <f t="shared" si="56"/>
        <v>-1.7177586918259E-3</v>
      </c>
      <c r="F728">
        <f t="shared" si="59"/>
        <v>2.7727661683412381E-5</v>
      </c>
      <c r="H728">
        <f t="shared" si="57"/>
        <v>10.386663013705233</v>
      </c>
      <c r="I728" s="6">
        <f t="shared" si="55"/>
        <v>725</v>
      </c>
      <c r="K728">
        <f t="shared" si="58"/>
        <v>8.3590494341282129E-2</v>
      </c>
    </row>
    <row r="729" spans="1:11" x14ac:dyDescent="0.25">
      <c r="A729" s="3">
        <v>42531</v>
      </c>
      <c r="B729">
        <v>2096.070068</v>
      </c>
      <c r="D729">
        <f t="shared" si="56"/>
        <v>-9.1751811331252011E-3</v>
      </c>
      <c r="F729">
        <f t="shared" si="59"/>
        <v>2.5905662943927659E-5</v>
      </c>
      <c r="H729">
        <f t="shared" si="57"/>
        <v>7.3114139734351884</v>
      </c>
      <c r="I729" s="6">
        <f t="shared" si="55"/>
        <v>726</v>
      </c>
      <c r="K729">
        <f t="shared" si="58"/>
        <v>8.0797444649380892E-2</v>
      </c>
    </row>
    <row r="730" spans="1:11" x14ac:dyDescent="0.25">
      <c r="A730" s="3">
        <v>42534</v>
      </c>
      <c r="B730">
        <v>2079.0600589999999</v>
      </c>
      <c r="D730">
        <f t="shared" si="56"/>
        <v>-8.1151910232802778E-3</v>
      </c>
      <c r="F730">
        <f t="shared" si="59"/>
        <v>3.9122186271956406E-5</v>
      </c>
      <c r="H730">
        <f t="shared" si="57"/>
        <v>8.4654710048558162</v>
      </c>
      <c r="I730" s="6">
        <f t="shared" si="55"/>
        <v>727</v>
      </c>
      <c r="K730">
        <f t="shared" si="58"/>
        <v>9.9291444447812391E-2</v>
      </c>
    </row>
    <row r="731" spans="1:11" x14ac:dyDescent="0.25">
      <c r="A731" s="3">
        <v>42535</v>
      </c>
      <c r="B731">
        <v>2075.320068</v>
      </c>
      <c r="D731">
        <f t="shared" si="56"/>
        <v>-1.7988855029992755E-3</v>
      </c>
      <c r="F731">
        <f t="shared" si="59"/>
        <v>4.5595180025345813E-5</v>
      </c>
      <c r="H731">
        <f t="shared" si="57"/>
        <v>9.9247363741726549</v>
      </c>
      <c r="I731" s="6">
        <f t="shared" si="55"/>
        <v>728</v>
      </c>
      <c r="K731">
        <f t="shared" si="58"/>
        <v>0.10719134930761505</v>
      </c>
    </row>
    <row r="732" spans="1:11" x14ac:dyDescent="0.25">
      <c r="A732" s="3">
        <v>42536</v>
      </c>
      <c r="B732">
        <v>2071.5</v>
      </c>
      <c r="D732">
        <f t="shared" si="56"/>
        <v>-1.8407126972377892E-3</v>
      </c>
      <c r="F732">
        <f t="shared" si="59"/>
        <v>3.914923944335646E-5</v>
      </c>
      <c r="H732">
        <f t="shared" si="57"/>
        <v>10.061583226379772</v>
      </c>
      <c r="I732" s="6">
        <f t="shared" si="55"/>
        <v>729</v>
      </c>
      <c r="K732">
        <f t="shared" si="58"/>
        <v>9.9325768759802854E-2</v>
      </c>
    </row>
    <row r="733" spans="1:11" x14ac:dyDescent="0.25">
      <c r="A733" s="3">
        <v>42537</v>
      </c>
      <c r="B733">
        <v>2077.98999</v>
      </c>
      <c r="D733">
        <f t="shared" si="56"/>
        <v>3.1329905865315156E-3</v>
      </c>
      <c r="F733">
        <f t="shared" si="59"/>
        <v>3.4417185591016716E-5</v>
      </c>
      <c r="H733">
        <f t="shared" si="57"/>
        <v>9.9917589337029149</v>
      </c>
      <c r="I733" s="6">
        <f t="shared" si="55"/>
        <v>730</v>
      </c>
      <c r="K733">
        <f t="shared" si="58"/>
        <v>9.3129644952271842E-2</v>
      </c>
    </row>
    <row r="734" spans="1:11" x14ac:dyDescent="0.25">
      <c r="A734" s="3">
        <v>42538</v>
      </c>
      <c r="B734">
        <v>2071.219971</v>
      </c>
      <c r="D734">
        <f t="shared" si="56"/>
        <v>-3.2579651646926591E-3</v>
      </c>
      <c r="F734">
        <f t="shared" si="59"/>
        <v>3.2075456597948775E-5</v>
      </c>
      <c r="H734">
        <f t="shared" si="57"/>
        <v>10.016501690714424</v>
      </c>
      <c r="I734" s="6">
        <f t="shared" si="55"/>
        <v>731</v>
      </c>
      <c r="K734">
        <f t="shared" si="58"/>
        <v>8.9905589718788301E-2</v>
      </c>
    </row>
    <row r="735" spans="1:11" x14ac:dyDescent="0.25">
      <c r="A735" s="3">
        <v>42541</v>
      </c>
      <c r="B735">
        <v>2083.25</v>
      </c>
      <c r="D735">
        <f t="shared" si="56"/>
        <v>5.8081851123672913E-3</v>
      </c>
      <c r="F735">
        <f t="shared" si="59"/>
        <v>3.0489622595119484E-5</v>
      </c>
      <c r="H735">
        <f t="shared" si="57"/>
        <v>9.2916816733462397</v>
      </c>
      <c r="I735" s="6">
        <f t="shared" si="55"/>
        <v>732</v>
      </c>
      <c r="K735">
        <f t="shared" si="58"/>
        <v>8.7654919394008407E-2</v>
      </c>
    </row>
    <row r="736" spans="1:11" x14ac:dyDescent="0.25">
      <c r="A736" s="3">
        <v>42542</v>
      </c>
      <c r="B736">
        <v>2088.8999020000001</v>
      </c>
      <c r="D736">
        <f t="shared" si="56"/>
        <v>2.7120614424577514E-3</v>
      </c>
      <c r="F736">
        <f t="shared" si="59"/>
        <v>3.3463315573992103E-5</v>
      </c>
      <c r="H736">
        <f t="shared" si="57"/>
        <v>10.085259566224453</v>
      </c>
      <c r="I736" s="6">
        <f t="shared" si="55"/>
        <v>733</v>
      </c>
      <c r="K736">
        <f t="shared" si="58"/>
        <v>9.1830036070155233E-2</v>
      </c>
    </row>
    <row r="737" spans="1:11" x14ac:dyDescent="0.25">
      <c r="A737" s="3">
        <v>42543</v>
      </c>
      <c r="B737">
        <v>2085.4499510000001</v>
      </c>
      <c r="D737">
        <f t="shared" si="56"/>
        <v>-1.6515635798043402E-3</v>
      </c>
      <c r="F737">
        <f t="shared" si="59"/>
        <v>3.0930128835351415E-5</v>
      </c>
      <c r="H737">
        <f t="shared" si="57"/>
        <v>10.295591933391329</v>
      </c>
      <c r="I737" s="6">
        <f t="shared" si="55"/>
        <v>734</v>
      </c>
      <c r="K737">
        <f t="shared" si="58"/>
        <v>8.8285856548535324E-2</v>
      </c>
    </row>
    <row r="738" spans="1:11" x14ac:dyDescent="0.25">
      <c r="A738" s="3">
        <v>42544</v>
      </c>
      <c r="B738">
        <v>2113.320068</v>
      </c>
      <c r="D738">
        <f t="shared" si="56"/>
        <v>1.3364078570495473E-2</v>
      </c>
      <c r="F738">
        <f t="shared" si="59"/>
        <v>2.8230215493572787E-5</v>
      </c>
      <c r="H738">
        <f t="shared" si="57"/>
        <v>4.1486128038325232</v>
      </c>
      <c r="I738" s="6">
        <f t="shared" si="55"/>
        <v>735</v>
      </c>
      <c r="K738">
        <f t="shared" si="58"/>
        <v>8.4344616333114839E-2</v>
      </c>
    </row>
    <row r="739" spans="1:11" x14ac:dyDescent="0.25">
      <c r="A739" s="3">
        <v>42545</v>
      </c>
      <c r="B739">
        <v>2037.410034</v>
      </c>
      <c r="D739">
        <f t="shared" si="56"/>
        <v>-3.5919799915513792E-2</v>
      </c>
      <c r="F739">
        <f t="shared" si="59"/>
        <v>5.7763188078646985E-5</v>
      </c>
      <c r="H739">
        <f t="shared" si="57"/>
        <v>-12.577420340879018</v>
      </c>
      <c r="I739" s="6">
        <f t="shared" si="55"/>
        <v>736</v>
      </c>
      <c r="K739">
        <f t="shared" si="58"/>
        <v>0.12064958928988959</v>
      </c>
    </row>
    <row r="740" spans="1:11" x14ac:dyDescent="0.25">
      <c r="A740" s="3">
        <v>42548</v>
      </c>
      <c r="B740">
        <v>2000.540039</v>
      </c>
      <c r="D740">
        <f t="shared" si="56"/>
        <v>-1.809650212020111E-2</v>
      </c>
      <c r="F740">
        <f t="shared" si="59"/>
        <v>2.7883906946973483E-4</v>
      </c>
      <c r="H740">
        <f t="shared" si="57"/>
        <v>7.0104227282099716</v>
      </c>
      <c r="I740" s="6">
        <f t="shared" si="55"/>
        <v>737</v>
      </c>
      <c r="K740">
        <f t="shared" si="58"/>
        <v>0.26508007376333131</v>
      </c>
    </row>
    <row r="741" spans="1:11" x14ac:dyDescent="0.25">
      <c r="A741" s="3">
        <v>42549</v>
      </c>
      <c r="B741">
        <v>2036.089966</v>
      </c>
      <c r="D741">
        <f t="shared" si="56"/>
        <v>1.7770165208875394E-2</v>
      </c>
      <c r="F741">
        <f t="shared" si="59"/>
        <v>2.6948851133379146E-4</v>
      </c>
      <c r="H741">
        <f t="shared" si="57"/>
        <v>7.0472139868235519</v>
      </c>
      <c r="I741" s="6">
        <f t="shared" si="55"/>
        <v>738</v>
      </c>
      <c r="K741">
        <f t="shared" si="58"/>
        <v>0.26059759180797398</v>
      </c>
    </row>
    <row r="742" spans="1:11" x14ac:dyDescent="0.25">
      <c r="A742" s="3">
        <v>42550</v>
      </c>
      <c r="B742">
        <v>2070.7700199999999</v>
      </c>
      <c r="D742">
        <f t="shared" si="56"/>
        <v>1.7032672710494526E-2</v>
      </c>
      <c r="F742">
        <f t="shared" si="59"/>
        <v>2.6048639350499138E-4</v>
      </c>
      <c r="H742">
        <f t="shared" si="57"/>
        <v>7.1392282848839805</v>
      </c>
      <c r="I742" s="6">
        <f t="shared" si="55"/>
        <v>739</v>
      </c>
      <c r="K742">
        <f t="shared" si="58"/>
        <v>0.25620806225265014</v>
      </c>
    </row>
    <row r="743" spans="1:11" x14ac:dyDescent="0.25">
      <c r="A743" s="3">
        <v>42551</v>
      </c>
      <c r="B743">
        <v>2098.860107</v>
      </c>
      <c r="D743">
        <f t="shared" si="56"/>
        <v>1.3565044272758035E-2</v>
      </c>
      <c r="F743">
        <f t="shared" si="59"/>
        <v>2.4923869315519453E-4</v>
      </c>
      <c r="H743">
        <f t="shared" si="57"/>
        <v>7.5588095483172211</v>
      </c>
      <c r="I743" s="6">
        <f t="shared" si="55"/>
        <v>740</v>
      </c>
      <c r="K743">
        <f t="shared" si="58"/>
        <v>0.25061554356246346</v>
      </c>
    </row>
    <row r="744" spans="1:11" x14ac:dyDescent="0.25">
      <c r="A744" s="3">
        <v>42552</v>
      </c>
      <c r="B744">
        <v>2102.9499510000001</v>
      </c>
      <c r="D744">
        <f t="shared" si="56"/>
        <v>1.9486024753912218E-3</v>
      </c>
      <c r="F744">
        <f t="shared" si="59"/>
        <v>2.2191433285755362E-4</v>
      </c>
      <c r="H744">
        <f t="shared" si="57"/>
        <v>8.3961086998134586</v>
      </c>
      <c r="I744" s="6">
        <f t="shared" si="55"/>
        <v>741</v>
      </c>
      <c r="K744">
        <f t="shared" si="58"/>
        <v>0.23647919967748435</v>
      </c>
    </row>
    <row r="745" spans="1:11" x14ac:dyDescent="0.25">
      <c r="A745" s="3">
        <v>42556</v>
      </c>
      <c r="B745">
        <v>2088.5500489999999</v>
      </c>
      <c r="D745">
        <f t="shared" si="56"/>
        <v>-6.8474772750310268E-3</v>
      </c>
      <c r="F745">
        <f t="shared" si="59"/>
        <v>1.6943459560336401E-4</v>
      </c>
      <c r="H745">
        <f t="shared" si="57"/>
        <v>8.4063117462375381</v>
      </c>
      <c r="I745" s="6">
        <f t="shared" si="55"/>
        <v>742</v>
      </c>
      <c r="K745">
        <f t="shared" si="58"/>
        <v>0.20663377771324737</v>
      </c>
    </row>
    <row r="746" spans="1:11" x14ac:dyDescent="0.25">
      <c r="A746" s="3">
        <v>42557</v>
      </c>
      <c r="B746">
        <v>2099.7299800000001</v>
      </c>
      <c r="D746">
        <f t="shared" si="56"/>
        <v>5.3529629349093584E-3</v>
      </c>
      <c r="F746">
        <f t="shared" si="59"/>
        <v>1.3841075041324115E-4</v>
      </c>
      <c r="H746">
        <f t="shared" si="57"/>
        <v>8.6782618168386172</v>
      </c>
      <c r="I746" s="6">
        <f t="shared" si="55"/>
        <v>743</v>
      </c>
      <c r="K746">
        <f t="shared" si="58"/>
        <v>0.18676056624495646</v>
      </c>
    </row>
    <row r="747" spans="1:11" x14ac:dyDescent="0.25">
      <c r="A747" s="3">
        <v>42558</v>
      </c>
      <c r="B747">
        <v>2097.8999020000001</v>
      </c>
      <c r="D747">
        <f t="shared" si="56"/>
        <v>-8.7157778258705322E-4</v>
      </c>
      <c r="F747">
        <f t="shared" si="59"/>
        <v>1.1223581569612284E-4</v>
      </c>
      <c r="H747">
        <f t="shared" si="57"/>
        <v>9.088140083592652</v>
      </c>
      <c r="I747" s="6">
        <f t="shared" si="55"/>
        <v>744</v>
      </c>
      <c r="K747">
        <f t="shared" si="58"/>
        <v>0.16817676877447418</v>
      </c>
    </row>
    <row r="748" spans="1:11" x14ac:dyDescent="0.25">
      <c r="A748" s="3">
        <v>42559</v>
      </c>
      <c r="B748">
        <v>2129.8999020000001</v>
      </c>
      <c r="D748">
        <f t="shared" si="56"/>
        <v>1.5253349299217423E-2</v>
      </c>
      <c r="F748">
        <f t="shared" si="59"/>
        <v>8.7909270290253912E-5</v>
      </c>
      <c r="H748">
        <f t="shared" si="57"/>
        <v>6.6925599060099952</v>
      </c>
      <c r="I748" s="6">
        <f t="shared" si="55"/>
        <v>745</v>
      </c>
      <c r="K748">
        <f t="shared" si="58"/>
        <v>0.14883929626662437</v>
      </c>
    </row>
    <row r="749" spans="1:11" x14ac:dyDescent="0.25">
      <c r="A749" s="3">
        <v>42562</v>
      </c>
      <c r="B749">
        <v>2137.1599120000001</v>
      </c>
      <c r="D749">
        <f t="shared" si="56"/>
        <v>3.4086155847900335E-3</v>
      </c>
      <c r="F749">
        <f t="shared" si="59"/>
        <v>1.1151888955688295E-4</v>
      </c>
      <c r="H749">
        <f t="shared" si="57"/>
        <v>8.997130988208264</v>
      </c>
      <c r="I749" s="6">
        <f t="shared" si="55"/>
        <v>746</v>
      </c>
      <c r="K749">
        <f t="shared" si="58"/>
        <v>0.16763877883215</v>
      </c>
    </row>
    <row r="750" spans="1:11" x14ac:dyDescent="0.25">
      <c r="A750" s="3">
        <v>42563</v>
      </c>
      <c r="B750">
        <v>2152.139893</v>
      </c>
      <c r="D750">
        <f t="shared" si="56"/>
        <v>7.0092934627345527E-3</v>
      </c>
      <c r="F750">
        <f t="shared" si="59"/>
        <v>8.9326505391372881E-5</v>
      </c>
      <c r="H750">
        <f t="shared" si="57"/>
        <v>8.7732053953112228</v>
      </c>
      <c r="I750" s="6">
        <f t="shared" si="55"/>
        <v>747</v>
      </c>
      <c r="K750">
        <f t="shared" si="58"/>
        <v>0.15003426061612049</v>
      </c>
    </row>
    <row r="751" spans="1:11" x14ac:dyDescent="0.25">
      <c r="A751" s="3">
        <v>42564</v>
      </c>
      <c r="B751">
        <v>2152.429932</v>
      </c>
      <c r="D751">
        <f t="shared" si="56"/>
        <v>1.3476772627251274E-4</v>
      </c>
      <c r="F751">
        <f t="shared" si="59"/>
        <v>7.9665097097490818E-5</v>
      </c>
      <c r="H751">
        <f t="shared" si="57"/>
        <v>9.4374510129446829</v>
      </c>
      <c r="I751" s="6">
        <f t="shared" si="55"/>
        <v>748</v>
      </c>
      <c r="K751">
        <f t="shared" si="58"/>
        <v>0.14168840626024307</v>
      </c>
    </row>
    <row r="752" spans="1:11" x14ac:dyDescent="0.25">
      <c r="A752" s="3">
        <v>42565</v>
      </c>
      <c r="B752">
        <v>2163.75</v>
      </c>
      <c r="D752">
        <f t="shared" si="56"/>
        <v>5.2592039497804163E-3</v>
      </c>
      <c r="F752">
        <f t="shared" si="59"/>
        <v>6.3727848323693053E-5</v>
      </c>
      <c r="H752">
        <f t="shared" si="57"/>
        <v>9.2268678844686676</v>
      </c>
      <c r="I752" s="6">
        <f t="shared" si="55"/>
        <v>749</v>
      </c>
      <c r="K752">
        <f t="shared" si="58"/>
        <v>0.12672575814557452</v>
      </c>
    </row>
    <row r="753" spans="1:11" x14ac:dyDescent="0.25">
      <c r="A753" s="3">
        <v>42566</v>
      </c>
      <c r="B753">
        <v>2161.73999</v>
      </c>
      <c r="D753">
        <f t="shared" si="56"/>
        <v>-9.2894742923164215E-4</v>
      </c>
      <c r="F753">
        <f t="shared" si="59"/>
        <v>5.6915532065657178E-5</v>
      </c>
      <c r="H753">
        <f t="shared" si="57"/>
        <v>9.7587804579926818</v>
      </c>
      <c r="I753" s="6">
        <f t="shared" si="55"/>
        <v>750</v>
      </c>
      <c r="K753">
        <f t="shared" si="58"/>
        <v>0.11976107080577399</v>
      </c>
    </row>
    <row r="754" spans="1:11" x14ac:dyDescent="0.25">
      <c r="A754" s="3">
        <v>42569</v>
      </c>
      <c r="B754">
        <v>2166.889893</v>
      </c>
      <c r="D754">
        <f t="shared" si="56"/>
        <v>2.3822952916738127E-3</v>
      </c>
      <c r="F754">
        <f t="shared" si="59"/>
        <v>4.7082201676477839E-5</v>
      </c>
      <c r="H754">
        <f t="shared" si="57"/>
        <v>9.8430746143642267</v>
      </c>
      <c r="I754" s="6">
        <f t="shared" si="55"/>
        <v>751</v>
      </c>
      <c r="K754">
        <f t="shared" si="58"/>
        <v>0.10892527173467328</v>
      </c>
    </row>
    <row r="755" spans="1:11" x14ac:dyDescent="0.25">
      <c r="A755" s="3">
        <v>42570</v>
      </c>
      <c r="B755">
        <v>2163.780029</v>
      </c>
      <c r="D755">
        <f t="shared" si="56"/>
        <v>-1.4351739837110476E-3</v>
      </c>
      <c r="F755">
        <f t="shared" si="59"/>
        <v>4.0684451905764659E-5</v>
      </c>
      <c r="H755">
        <f t="shared" si="57"/>
        <v>10.059037737032781</v>
      </c>
      <c r="I755" s="6">
        <f t="shared" si="55"/>
        <v>752</v>
      </c>
      <c r="K755">
        <f t="shared" si="58"/>
        <v>0.10125454004760821</v>
      </c>
    </row>
    <row r="756" spans="1:11" x14ac:dyDescent="0.25">
      <c r="A756" s="3">
        <v>42571</v>
      </c>
      <c r="B756">
        <v>2173.0200199999999</v>
      </c>
      <c r="D756">
        <f t="shared" si="56"/>
        <v>4.2703005278545893E-3</v>
      </c>
      <c r="F756">
        <f t="shared" si="59"/>
        <v>3.5312560287010746E-5</v>
      </c>
      <c r="H756">
        <f t="shared" si="57"/>
        <v>9.7348701295081934</v>
      </c>
      <c r="I756" s="6">
        <f t="shared" si="55"/>
        <v>753</v>
      </c>
      <c r="K756">
        <f t="shared" si="58"/>
        <v>9.4333266625971926E-2</v>
      </c>
    </row>
    <row r="757" spans="1:11" x14ac:dyDescent="0.25">
      <c r="A757" s="3">
        <v>42572</v>
      </c>
      <c r="B757">
        <v>2165.169922</v>
      </c>
      <c r="D757">
        <f t="shared" si="56"/>
        <v>-3.6125290737081608E-3</v>
      </c>
      <c r="F757">
        <f t="shared" si="59"/>
        <v>3.4245885565252525E-5</v>
      </c>
      <c r="H757">
        <f t="shared" si="57"/>
        <v>9.9008657582609736</v>
      </c>
      <c r="I757" s="6">
        <f t="shared" si="55"/>
        <v>754</v>
      </c>
      <c r="K757">
        <f t="shared" si="58"/>
        <v>9.2897595030461563E-2</v>
      </c>
    </row>
    <row r="758" spans="1:11" x14ac:dyDescent="0.25">
      <c r="A758" s="3">
        <v>42573</v>
      </c>
      <c r="B758">
        <v>2175.030029</v>
      </c>
      <c r="D758">
        <f t="shared" si="56"/>
        <v>4.553964517894301E-3</v>
      </c>
      <c r="F758">
        <f t="shared" si="59"/>
        <v>3.2528833246664671E-5</v>
      </c>
      <c r="H758">
        <f t="shared" si="57"/>
        <v>9.6958387515811317</v>
      </c>
      <c r="I758" s="6">
        <f t="shared" si="55"/>
        <v>755</v>
      </c>
      <c r="K758">
        <f t="shared" si="58"/>
        <v>9.0538754012629841E-2</v>
      </c>
    </row>
    <row r="759" spans="1:11" x14ac:dyDescent="0.25">
      <c r="A759" s="3">
        <v>42576</v>
      </c>
      <c r="B759">
        <v>2168.4799800000001</v>
      </c>
      <c r="D759">
        <f t="shared" si="56"/>
        <v>-3.0114752038671484E-3</v>
      </c>
      <c r="F759">
        <f t="shared" si="59"/>
        <v>3.2639235947155907E-5</v>
      </c>
      <c r="H759">
        <f t="shared" si="57"/>
        <v>10.052140191538403</v>
      </c>
      <c r="I759" s="6">
        <f t="shared" si="55"/>
        <v>756</v>
      </c>
      <c r="K759">
        <f t="shared" si="58"/>
        <v>9.0692267910132712E-2</v>
      </c>
    </row>
    <row r="760" spans="1:11" x14ac:dyDescent="0.25">
      <c r="A760" s="3">
        <v>42577</v>
      </c>
      <c r="B760">
        <v>2169.179932</v>
      </c>
      <c r="D760">
        <f t="shared" si="56"/>
        <v>3.2278462630765874E-4</v>
      </c>
      <c r="F760">
        <f t="shared" si="59"/>
        <v>3.062886896651448E-5</v>
      </c>
      <c r="H760">
        <f t="shared" si="57"/>
        <v>10.390165873553229</v>
      </c>
      <c r="I760" s="6">
        <f t="shared" si="55"/>
        <v>757</v>
      </c>
      <c r="K760">
        <f t="shared" si="58"/>
        <v>8.7854851770187675E-2</v>
      </c>
    </row>
    <row r="761" spans="1:11" x14ac:dyDescent="0.25">
      <c r="A761" s="3">
        <v>42578</v>
      </c>
      <c r="B761">
        <v>2166.580078</v>
      </c>
      <c r="D761">
        <f t="shared" si="56"/>
        <v>-1.1985423438815265E-3</v>
      </c>
      <c r="F761">
        <f t="shared" si="59"/>
        <v>2.7537500055254018E-5</v>
      </c>
      <c r="H761">
        <f t="shared" si="57"/>
        <v>10.447796478520381</v>
      </c>
      <c r="I761" s="6">
        <f t="shared" si="55"/>
        <v>758</v>
      </c>
      <c r="K761">
        <f t="shared" si="58"/>
        <v>8.330336136029573E-2</v>
      </c>
    </row>
    <row r="762" spans="1:11" x14ac:dyDescent="0.25">
      <c r="A762" s="3">
        <v>42579</v>
      </c>
      <c r="B762">
        <v>2170.0600589999999</v>
      </c>
      <c r="D762">
        <f t="shared" si="56"/>
        <v>1.6062092674702202E-3</v>
      </c>
      <c r="F762">
        <f t="shared" si="59"/>
        <v>2.5493825223431874E-5</v>
      </c>
      <c r="H762">
        <f t="shared" si="57"/>
        <v>10.475876907454882</v>
      </c>
      <c r="I762" s="6">
        <f t="shared" si="55"/>
        <v>759</v>
      </c>
      <c r="K762">
        <f t="shared" si="58"/>
        <v>8.0152629129086161E-2</v>
      </c>
    </row>
    <row r="763" spans="1:11" x14ac:dyDescent="0.25">
      <c r="A763" s="3">
        <v>42580</v>
      </c>
      <c r="B763">
        <v>2173.6000979999999</v>
      </c>
      <c r="D763">
        <f t="shared" si="56"/>
        <v>1.6313092282023236E-3</v>
      </c>
      <c r="F763">
        <f t="shared" si="59"/>
        <v>2.4189848842936416E-5</v>
      </c>
      <c r="H763">
        <f t="shared" si="57"/>
        <v>10.519565641380824</v>
      </c>
      <c r="I763" s="6">
        <f t="shared" si="55"/>
        <v>760</v>
      </c>
      <c r="K763">
        <f t="shared" si="58"/>
        <v>7.807587276758407E-2</v>
      </c>
    </row>
    <row r="764" spans="1:11" x14ac:dyDescent="0.25">
      <c r="A764" s="3">
        <v>42583</v>
      </c>
      <c r="B764">
        <v>2170.8400879999999</v>
      </c>
      <c r="D764">
        <f t="shared" si="56"/>
        <v>-1.2697873921424371E-3</v>
      </c>
      <c r="F764">
        <f t="shared" si="59"/>
        <v>2.3241628197819918E-5</v>
      </c>
      <c r="H764">
        <f t="shared" si="57"/>
        <v>10.600191770224805</v>
      </c>
      <c r="I764" s="6">
        <f t="shared" si="55"/>
        <v>761</v>
      </c>
      <c r="K764">
        <f t="shared" si="58"/>
        <v>7.6530322786792296E-2</v>
      </c>
    </row>
    <row r="765" spans="1:11" x14ac:dyDescent="0.25">
      <c r="A765" s="3">
        <v>42584</v>
      </c>
      <c r="B765">
        <v>2157.030029</v>
      </c>
      <c r="D765">
        <f t="shared" si="56"/>
        <v>-6.3616196680443418E-3</v>
      </c>
      <c r="F765">
        <f t="shared" si="59"/>
        <v>2.235350340541849E-5</v>
      </c>
      <c r="H765">
        <f t="shared" si="57"/>
        <v>8.8980638725360102</v>
      </c>
      <c r="I765" s="6">
        <f t="shared" si="55"/>
        <v>762</v>
      </c>
      <c r="K765">
        <f t="shared" si="58"/>
        <v>7.5053866377192455E-2</v>
      </c>
    </row>
    <row r="766" spans="1:11" x14ac:dyDescent="0.25">
      <c r="A766" s="3">
        <v>42585</v>
      </c>
      <c r="B766">
        <v>2163.790039</v>
      </c>
      <c r="D766">
        <f t="shared" si="56"/>
        <v>3.133943389343499E-3</v>
      </c>
      <c r="F766">
        <f t="shared" si="59"/>
        <v>2.8663376932395432E-5</v>
      </c>
      <c r="H766">
        <f t="shared" si="57"/>
        <v>10.117236998649087</v>
      </c>
      <c r="I766" s="6">
        <f t="shared" si="55"/>
        <v>763</v>
      </c>
      <c r="K766">
        <f t="shared" si="58"/>
        <v>8.4989240418794479E-2</v>
      </c>
    </row>
    <row r="767" spans="1:11" x14ac:dyDescent="0.25">
      <c r="A767" s="3">
        <v>42586</v>
      </c>
      <c r="B767">
        <v>2164.25</v>
      </c>
      <c r="D767">
        <f t="shared" si="56"/>
        <v>2.1257191858254097E-4</v>
      </c>
      <c r="F767">
        <f t="shared" si="59"/>
        <v>2.7828217559392551E-5</v>
      </c>
      <c r="H767">
        <f t="shared" si="57"/>
        <v>10.487836254896266</v>
      </c>
      <c r="I767" s="6">
        <f t="shared" si="55"/>
        <v>764</v>
      </c>
      <c r="K767">
        <f t="shared" si="58"/>
        <v>8.3741929909495888E-2</v>
      </c>
    </row>
    <row r="768" spans="1:11" x14ac:dyDescent="0.25">
      <c r="A768" s="3">
        <v>42587</v>
      </c>
      <c r="B768">
        <v>2182.8701169999999</v>
      </c>
      <c r="D768">
        <f t="shared" si="56"/>
        <v>8.603496361326065E-3</v>
      </c>
      <c r="F768">
        <f t="shared" si="59"/>
        <v>2.5459069652954257E-5</v>
      </c>
      <c r="H768">
        <f t="shared" si="57"/>
        <v>7.6710208107591695</v>
      </c>
      <c r="I768" s="6">
        <f t="shared" si="55"/>
        <v>765</v>
      </c>
      <c r="K768">
        <f t="shared" si="58"/>
        <v>8.0097974709379974E-2</v>
      </c>
    </row>
    <row r="769" spans="1:11" x14ac:dyDescent="0.25">
      <c r="A769" s="3">
        <v>42590</v>
      </c>
      <c r="B769">
        <v>2180.889893</v>
      </c>
      <c r="D769">
        <f t="shared" si="56"/>
        <v>-9.0716528875359897E-4</v>
      </c>
      <c r="F769">
        <f t="shared" si="59"/>
        <v>3.6970492889431018E-5</v>
      </c>
      <c r="H769">
        <f t="shared" si="57"/>
        <v>10.183130840040434</v>
      </c>
      <c r="I769" s="6">
        <f t="shared" si="55"/>
        <v>766</v>
      </c>
      <c r="K769">
        <f t="shared" si="58"/>
        <v>9.6522350821644495E-2</v>
      </c>
    </row>
    <row r="770" spans="1:11" x14ac:dyDescent="0.25">
      <c r="A770" s="3">
        <v>42591</v>
      </c>
      <c r="B770">
        <v>2181.73999</v>
      </c>
      <c r="D770">
        <f t="shared" si="56"/>
        <v>3.8979363549189743E-4</v>
      </c>
      <c r="F770">
        <f t="shared" si="59"/>
        <v>3.2348665328736165E-5</v>
      </c>
      <c r="H770">
        <f t="shared" si="57"/>
        <v>10.334240875554721</v>
      </c>
      <c r="I770" s="6">
        <f t="shared" si="55"/>
        <v>767</v>
      </c>
      <c r="K770">
        <f t="shared" si="58"/>
        <v>9.0287671710159376E-2</v>
      </c>
    </row>
    <row r="771" spans="1:11" x14ac:dyDescent="0.25">
      <c r="A771" s="3">
        <v>42592</v>
      </c>
      <c r="B771">
        <v>2175.48999</v>
      </c>
      <c r="D771">
        <f t="shared" si="56"/>
        <v>-2.8646859977113953E-3</v>
      </c>
      <c r="F771">
        <f t="shared" si="59"/>
        <v>2.8815866622453955E-5</v>
      </c>
      <c r="H771">
        <f t="shared" si="57"/>
        <v>10.169795952484137</v>
      </c>
      <c r="I771" s="6">
        <f t="shared" si="55"/>
        <v>768</v>
      </c>
      <c r="K771">
        <f t="shared" si="58"/>
        <v>8.5215012696463269E-2</v>
      </c>
    </row>
    <row r="772" spans="1:11" x14ac:dyDescent="0.25">
      <c r="A772" s="3">
        <v>42593</v>
      </c>
      <c r="B772">
        <v>2185.790039</v>
      </c>
      <c r="D772">
        <f t="shared" si="56"/>
        <v>4.7345880915774493E-3</v>
      </c>
      <c r="F772">
        <f t="shared" si="59"/>
        <v>2.7651273221167032E-5</v>
      </c>
      <c r="H772">
        <f t="shared" si="57"/>
        <v>9.6851591368937608</v>
      </c>
      <c r="I772" s="6">
        <f t="shared" ref="I772:I835" si="60">I771+1</f>
        <v>769</v>
      </c>
      <c r="K772">
        <f t="shared" si="58"/>
        <v>8.3475270899435197E-2</v>
      </c>
    </row>
    <row r="773" spans="1:11" x14ac:dyDescent="0.25">
      <c r="A773" s="3">
        <v>42594</v>
      </c>
      <c r="B773">
        <v>2184.0500489999999</v>
      </c>
      <c r="D773">
        <f t="shared" ref="D773:D836" si="61">($B773-$B772)/$B772</f>
        <v>-7.9604626654629677E-4</v>
      </c>
      <c r="F773">
        <f t="shared" si="59"/>
        <v>2.9338650860010109E-5</v>
      </c>
      <c r="H773">
        <f t="shared" ref="H773:H836" si="62">-LN(F773)-D773*D773/F773</f>
        <v>10.415005628203165</v>
      </c>
      <c r="I773" s="6">
        <f t="shared" si="60"/>
        <v>770</v>
      </c>
      <c r="K773">
        <f t="shared" ref="K773:K836" si="63">SQRT(F773*252)</f>
        <v>8.5984533590190204E-2</v>
      </c>
    </row>
    <row r="774" spans="1:11" x14ac:dyDescent="0.25">
      <c r="A774" s="3">
        <v>42597</v>
      </c>
      <c r="B774">
        <v>2190.1499020000001</v>
      </c>
      <c r="D774">
        <f t="shared" si="61"/>
        <v>2.7929089824626848E-3</v>
      </c>
      <c r="F774">
        <f t="shared" ref="F774:F837" si="64">E$1283+E$1285*D773*D773+E$1284*F773</f>
        <v>2.6679788515877504E-5</v>
      </c>
      <c r="H774">
        <f t="shared" si="62"/>
        <v>10.239235357503746</v>
      </c>
      <c r="I774" s="6">
        <f t="shared" si="60"/>
        <v>771</v>
      </c>
      <c r="K774">
        <f t="shared" si="63"/>
        <v>8.199577248859316E-2</v>
      </c>
    </row>
    <row r="775" spans="1:11" x14ac:dyDescent="0.25">
      <c r="A775" s="3">
        <v>42598</v>
      </c>
      <c r="B775">
        <v>2178.1499020000001</v>
      </c>
      <c r="D775">
        <f t="shared" si="61"/>
        <v>-5.4790770207289669E-3</v>
      </c>
      <c r="F775">
        <f t="shared" si="64"/>
        <v>2.600131115624995E-5</v>
      </c>
      <c r="H775">
        <f t="shared" si="62"/>
        <v>9.4027954698250404</v>
      </c>
      <c r="I775" s="6">
        <f t="shared" si="60"/>
        <v>772</v>
      </c>
      <c r="K775">
        <f t="shared" si="63"/>
        <v>8.0946466330377803E-2</v>
      </c>
    </row>
    <row r="776" spans="1:11" x14ac:dyDescent="0.25">
      <c r="A776" s="3">
        <v>42599</v>
      </c>
      <c r="B776">
        <v>2182.219971</v>
      </c>
      <c r="D776">
        <f t="shared" si="61"/>
        <v>1.8685899424381654E-3</v>
      </c>
      <c r="F776">
        <f t="shared" si="64"/>
        <v>2.9483484048147429E-5</v>
      </c>
      <c r="H776">
        <f t="shared" si="62"/>
        <v>10.313253727707686</v>
      </c>
      <c r="I776" s="6">
        <f t="shared" si="60"/>
        <v>773</v>
      </c>
      <c r="K776">
        <f t="shared" si="63"/>
        <v>8.619650793467884E-2</v>
      </c>
    </row>
    <row r="777" spans="1:11" x14ac:dyDescent="0.25">
      <c r="A777" s="3">
        <v>42600</v>
      </c>
      <c r="B777">
        <v>2187.0200199999999</v>
      </c>
      <c r="D777">
        <f t="shared" si="61"/>
        <v>2.1996173913669788E-3</v>
      </c>
      <c r="F777">
        <f t="shared" si="64"/>
        <v>2.7299036933380159E-5</v>
      </c>
      <c r="H777">
        <f t="shared" si="62"/>
        <v>10.331425164457746</v>
      </c>
      <c r="I777" s="6">
        <f t="shared" si="60"/>
        <v>774</v>
      </c>
      <c r="K777">
        <f t="shared" si="63"/>
        <v>8.2941891148030855E-2</v>
      </c>
    </row>
    <row r="778" spans="1:11" x14ac:dyDescent="0.25">
      <c r="A778" s="3">
        <v>42601</v>
      </c>
      <c r="B778">
        <v>2183.8701169999999</v>
      </c>
      <c r="D778">
        <f t="shared" si="61"/>
        <v>-1.4402716807320286E-3</v>
      </c>
      <c r="F778">
        <f t="shared" si="64"/>
        <v>2.5927562165157515E-5</v>
      </c>
      <c r="H778">
        <f t="shared" si="62"/>
        <v>10.48019713125011</v>
      </c>
      <c r="I778" s="6">
        <f t="shared" si="60"/>
        <v>775</v>
      </c>
      <c r="K778">
        <f t="shared" si="63"/>
        <v>8.083158829083896E-2</v>
      </c>
    </row>
    <row r="779" spans="1:11" x14ac:dyDescent="0.25">
      <c r="A779" s="3">
        <v>42604</v>
      </c>
      <c r="B779">
        <v>2182.639893</v>
      </c>
      <c r="D779">
        <f t="shared" si="61"/>
        <v>-5.6332287823502799E-4</v>
      </c>
      <c r="F779">
        <f t="shared" si="64"/>
        <v>2.4419477340660239E-5</v>
      </c>
      <c r="H779">
        <f t="shared" si="62"/>
        <v>10.607134428667408</v>
      </c>
      <c r="I779" s="6">
        <f t="shared" si="60"/>
        <v>776</v>
      </c>
      <c r="K779">
        <f t="shared" si="63"/>
        <v>7.8445575336320794E-2</v>
      </c>
    </row>
    <row r="780" spans="1:11" x14ac:dyDescent="0.25">
      <c r="A780" s="3">
        <v>42605</v>
      </c>
      <c r="B780">
        <v>2186.8999020000001</v>
      </c>
      <c r="D780">
        <f t="shared" si="61"/>
        <v>1.9517690543742305E-3</v>
      </c>
      <c r="F780">
        <f t="shared" si="64"/>
        <v>2.2991019908494426E-5</v>
      </c>
      <c r="H780">
        <f t="shared" si="62"/>
        <v>10.514715971779726</v>
      </c>
      <c r="I780" s="6">
        <f t="shared" si="60"/>
        <v>777</v>
      </c>
      <c r="K780">
        <f t="shared" si="63"/>
        <v>7.6116601454220195E-2</v>
      </c>
    </row>
    <row r="781" spans="1:11" x14ac:dyDescent="0.25">
      <c r="A781" s="3">
        <v>42606</v>
      </c>
      <c r="B781">
        <v>2175.4399410000001</v>
      </c>
      <c r="D781">
        <f t="shared" si="61"/>
        <v>-5.2402768821377997E-3</v>
      </c>
      <c r="F781">
        <f t="shared" si="64"/>
        <v>2.2562307048719209E-5</v>
      </c>
      <c r="H781">
        <f t="shared" si="62"/>
        <v>9.4821335129110125</v>
      </c>
      <c r="I781" s="6">
        <f t="shared" si="60"/>
        <v>778</v>
      </c>
      <c r="K781">
        <f t="shared" si="63"/>
        <v>7.5403589942901528E-2</v>
      </c>
    </row>
    <row r="782" spans="1:11" x14ac:dyDescent="0.25">
      <c r="A782" s="3">
        <v>42607</v>
      </c>
      <c r="B782">
        <v>2172.469971</v>
      </c>
      <c r="D782">
        <f t="shared" si="61"/>
        <v>-1.365227301395816E-3</v>
      </c>
      <c r="F782">
        <f t="shared" si="64"/>
        <v>2.6485440293319485E-5</v>
      </c>
      <c r="H782">
        <f t="shared" si="62"/>
        <v>10.468542938972606</v>
      </c>
      <c r="I782" s="6">
        <f t="shared" si="60"/>
        <v>779</v>
      </c>
      <c r="K782">
        <f t="shared" si="63"/>
        <v>8.1696578593699443E-2</v>
      </c>
    </row>
    <row r="783" spans="1:11" x14ac:dyDescent="0.25">
      <c r="A783" s="3">
        <v>42608</v>
      </c>
      <c r="B783">
        <v>2169.040039</v>
      </c>
      <c r="D783">
        <f t="shared" si="61"/>
        <v>-1.5788167596264592E-3</v>
      </c>
      <c r="F783">
        <f t="shared" si="64"/>
        <v>2.4793644544643675E-5</v>
      </c>
      <c r="H783">
        <f t="shared" si="62"/>
        <v>10.504386862661379</v>
      </c>
      <c r="I783" s="6">
        <f t="shared" si="60"/>
        <v>780</v>
      </c>
      <c r="K783">
        <f t="shared" si="63"/>
        <v>7.9044281420291282E-2</v>
      </c>
    </row>
    <row r="784" spans="1:11" x14ac:dyDescent="0.25">
      <c r="A784" s="3">
        <v>42611</v>
      </c>
      <c r="B784">
        <v>2180.3798830000001</v>
      </c>
      <c r="D784">
        <f t="shared" si="61"/>
        <v>5.228047337119757E-3</v>
      </c>
      <c r="F784">
        <f t="shared" si="64"/>
        <v>2.3657232685376061E-5</v>
      </c>
      <c r="H784">
        <f t="shared" si="62"/>
        <v>9.4964876448587709</v>
      </c>
      <c r="I784" s="6">
        <f t="shared" si="60"/>
        <v>781</v>
      </c>
      <c r="K784">
        <f t="shared" si="63"/>
        <v>7.721154471136274E-2</v>
      </c>
    </row>
    <row r="785" spans="1:11" x14ac:dyDescent="0.25">
      <c r="A785" s="3">
        <v>42612</v>
      </c>
      <c r="B785">
        <v>2176.1201169999999</v>
      </c>
      <c r="D785">
        <f t="shared" si="61"/>
        <v>-1.9536806559318849E-3</v>
      </c>
      <c r="F785">
        <f t="shared" si="64"/>
        <v>2.7270926498531054E-5</v>
      </c>
      <c r="H785">
        <f t="shared" si="62"/>
        <v>10.369728314739802</v>
      </c>
      <c r="I785" s="6">
        <f t="shared" si="60"/>
        <v>782</v>
      </c>
      <c r="K785">
        <f t="shared" si="63"/>
        <v>8.2899176579926445E-2</v>
      </c>
    </row>
    <row r="786" spans="1:11" x14ac:dyDescent="0.25">
      <c r="A786" s="3">
        <v>42613</v>
      </c>
      <c r="B786">
        <v>2170.9499510000001</v>
      </c>
      <c r="D786">
        <f t="shared" si="61"/>
        <v>-2.3758642547395195E-3</v>
      </c>
      <c r="F786">
        <f t="shared" si="64"/>
        <v>2.5723703059157906E-5</v>
      </c>
      <c r="H786">
        <f t="shared" si="62"/>
        <v>10.348660742516026</v>
      </c>
      <c r="I786" s="6">
        <f t="shared" si="60"/>
        <v>783</v>
      </c>
      <c r="K786">
        <f t="shared" si="63"/>
        <v>8.0513186316949301E-2</v>
      </c>
    </row>
    <row r="787" spans="1:11" x14ac:dyDescent="0.25">
      <c r="A787" s="3">
        <v>42614</v>
      </c>
      <c r="B787">
        <v>2170.860107</v>
      </c>
      <c r="D787">
        <f t="shared" si="61"/>
        <v>-4.1384648208356893E-5</v>
      </c>
      <c r="F787">
        <f t="shared" si="64"/>
        <v>2.4908975574433909E-5</v>
      </c>
      <c r="H787">
        <f t="shared" si="62"/>
        <v>10.600213596698485</v>
      </c>
      <c r="I787" s="6">
        <f t="shared" si="60"/>
        <v>784</v>
      </c>
      <c r="K787">
        <f t="shared" si="63"/>
        <v>7.922791076860064E-2</v>
      </c>
    </row>
    <row r="788" spans="1:11" x14ac:dyDescent="0.25">
      <c r="A788" s="3">
        <v>42615</v>
      </c>
      <c r="B788">
        <v>2179.9799800000001</v>
      </c>
      <c r="D788">
        <f t="shared" si="61"/>
        <v>4.2010413156484882E-3</v>
      </c>
      <c r="F788">
        <f t="shared" si="64"/>
        <v>2.3295861917088367E-5</v>
      </c>
      <c r="H788">
        <f t="shared" si="62"/>
        <v>9.9096432634005573</v>
      </c>
      <c r="I788" s="6">
        <f t="shared" si="60"/>
        <v>785</v>
      </c>
      <c r="K788">
        <f t="shared" si="63"/>
        <v>7.6619561491216251E-2</v>
      </c>
    </row>
    <row r="789" spans="1:11" x14ac:dyDescent="0.25">
      <c r="A789" s="3">
        <v>42619</v>
      </c>
      <c r="B789">
        <v>2186.4799800000001</v>
      </c>
      <c r="D789">
        <f t="shared" si="61"/>
        <v>2.9816787583526339E-3</v>
      </c>
      <c r="F789">
        <f t="shared" si="64"/>
        <v>2.5268213511724972E-5</v>
      </c>
      <c r="H789">
        <f t="shared" si="62"/>
        <v>10.234121753008749</v>
      </c>
      <c r="I789" s="6">
        <f t="shared" si="60"/>
        <v>786</v>
      </c>
      <c r="K789">
        <f t="shared" si="63"/>
        <v>7.9797179179183358E-2</v>
      </c>
    </row>
    <row r="790" spans="1:11" x14ac:dyDescent="0.25">
      <c r="A790" s="3">
        <v>42620</v>
      </c>
      <c r="B790">
        <v>2186.1599120000001</v>
      </c>
      <c r="D790">
        <f t="shared" si="61"/>
        <v>-1.4638505859998407E-4</v>
      </c>
      <c r="F790">
        <f t="shared" si="64"/>
        <v>2.5154482907565108E-5</v>
      </c>
      <c r="H790">
        <f t="shared" si="62"/>
        <v>10.589622551097836</v>
      </c>
      <c r="I790" s="6">
        <f t="shared" si="60"/>
        <v>787</v>
      </c>
      <c r="K790">
        <f t="shared" si="63"/>
        <v>7.9617395666439675E-2</v>
      </c>
    </row>
    <row r="791" spans="1:11" x14ac:dyDescent="0.25">
      <c r="A791" s="3">
        <v>42621</v>
      </c>
      <c r="B791">
        <v>2181.3000489999999</v>
      </c>
      <c r="D791">
        <f t="shared" si="61"/>
        <v>-2.2230135011276943E-3</v>
      </c>
      <c r="F791">
        <f t="shared" si="64"/>
        <v>2.3480665859575816E-5</v>
      </c>
      <c r="H791">
        <f t="shared" si="62"/>
        <v>10.448871156779484</v>
      </c>
      <c r="I791" s="6">
        <f t="shared" si="60"/>
        <v>788</v>
      </c>
      <c r="K791">
        <f t="shared" si="63"/>
        <v>7.6922869139243011E-2</v>
      </c>
    </row>
    <row r="792" spans="1:11" x14ac:dyDescent="0.25">
      <c r="A792" s="3">
        <v>42622</v>
      </c>
      <c r="B792">
        <v>2127.8100589999999</v>
      </c>
      <c r="D792">
        <f t="shared" si="61"/>
        <v>-2.4522068857295493E-2</v>
      </c>
      <c r="F792">
        <f t="shared" si="64"/>
        <v>2.3126826321748628E-5</v>
      </c>
      <c r="H792">
        <f t="shared" si="62"/>
        <v>-15.326969139980859</v>
      </c>
      <c r="I792" s="6">
        <f t="shared" si="60"/>
        <v>789</v>
      </c>
      <c r="K792">
        <f t="shared" si="63"/>
        <v>7.63410782808355E-2</v>
      </c>
    </row>
    <row r="793" spans="1:11" x14ac:dyDescent="0.25">
      <c r="A793" s="3">
        <v>42625</v>
      </c>
      <c r="B793">
        <v>2159.040039</v>
      </c>
      <c r="D793">
        <f t="shared" si="61"/>
        <v>1.4677052525391822E-2</v>
      </c>
      <c r="F793">
        <f t="shared" si="64"/>
        <v>1.2977385351173602E-4</v>
      </c>
      <c r="H793">
        <f t="shared" si="62"/>
        <v>7.2897844507398251</v>
      </c>
      <c r="I793" s="6">
        <f t="shared" si="60"/>
        <v>790</v>
      </c>
      <c r="K793">
        <f t="shared" si="63"/>
        <v>0.18083973867753037</v>
      </c>
    </row>
    <row r="794" spans="1:11" x14ac:dyDescent="0.25">
      <c r="A794" s="3">
        <v>42626</v>
      </c>
      <c r="B794">
        <v>2127.0200199999999</v>
      </c>
      <c r="D794">
        <f t="shared" si="61"/>
        <v>-1.4830674013266897E-2</v>
      </c>
      <c r="F794">
        <f t="shared" si="64"/>
        <v>1.3933749252769404E-4</v>
      </c>
      <c r="H794">
        <f t="shared" si="62"/>
        <v>7.300078121815635</v>
      </c>
      <c r="I794" s="6">
        <f t="shared" si="60"/>
        <v>791</v>
      </c>
      <c r="K794">
        <f t="shared" si="63"/>
        <v>0.18738475956432235</v>
      </c>
    </row>
    <row r="795" spans="1:11" x14ac:dyDescent="0.25">
      <c r="A795" s="3">
        <v>42627</v>
      </c>
      <c r="B795">
        <v>2125.7700199999999</v>
      </c>
      <c r="D795">
        <f t="shared" si="61"/>
        <v>-5.8767665007685257E-4</v>
      </c>
      <c r="F795">
        <f t="shared" si="64"/>
        <v>1.4721136488076976E-4</v>
      </c>
      <c r="H795">
        <f t="shared" si="62"/>
        <v>8.8212951069368817</v>
      </c>
      <c r="I795" s="6">
        <f t="shared" si="60"/>
        <v>792</v>
      </c>
      <c r="K795">
        <f t="shared" si="63"/>
        <v>0.19260650027959592</v>
      </c>
    </row>
    <row r="796" spans="1:11" x14ac:dyDescent="0.25">
      <c r="A796" s="3">
        <v>42628</v>
      </c>
      <c r="B796">
        <v>2147.26001</v>
      </c>
      <c r="D796">
        <f t="shared" si="61"/>
        <v>1.0109273250546658E-2</v>
      </c>
      <c r="F796">
        <f t="shared" si="64"/>
        <v>1.136591104938658E-4</v>
      </c>
      <c r="H796">
        <f t="shared" si="62"/>
        <v>8.183149664797801</v>
      </c>
      <c r="I796" s="6">
        <f t="shared" si="60"/>
        <v>793</v>
      </c>
      <c r="K796">
        <f t="shared" si="63"/>
        <v>0.16923975846252612</v>
      </c>
    </row>
    <row r="797" spans="1:11" x14ac:dyDescent="0.25">
      <c r="A797" s="3">
        <v>42629</v>
      </c>
      <c r="B797">
        <v>2139.1599120000001</v>
      </c>
      <c r="D797">
        <f t="shared" si="61"/>
        <v>-3.772294907126729E-3</v>
      </c>
      <c r="F797">
        <f t="shared" si="64"/>
        <v>1.0714378655194605E-4</v>
      </c>
      <c r="H797">
        <f t="shared" si="62"/>
        <v>9.0085246953837341</v>
      </c>
      <c r="I797" s="6">
        <f t="shared" si="60"/>
        <v>794</v>
      </c>
      <c r="K797">
        <f t="shared" si="63"/>
        <v>0.16431747993165671</v>
      </c>
    </row>
    <row r="798" spans="1:11" x14ac:dyDescent="0.25">
      <c r="A798" s="3">
        <v>42632</v>
      </c>
      <c r="B798">
        <v>2139.1201169999999</v>
      </c>
      <c r="D798">
        <f t="shared" si="61"/>
        <v>-1.8603097307921193E-5</v>
      </c>
      <c r="F798">
        <f t="shared" si="64"/>
        <v>8.6564303229801396E-5</v>
      </c>
      <c r="H798">
        <f t="shared" si="62"/>
        <v>9.354619032366271</v>
      </c>
      <c r="I798" s="6">
        <f t="shared" si="60"/>
        <v>795</v>
      </c>
      <c r="K798">
        <f t="shared" si="63"/>
        <v>0.14769632498444216</v>
      </c>
    </row>
    <row r="799" spans="1:11" x14ac:dyDescent="0.25">
      <c r="A799" s="3">
        <v>42633</v>
      </c>
      <c r="B799">
        <v>2139.76001</v>
      </c>
      <c r="D799">
        <f t="shared" si="61"/>
        <v>2.9913841439509458E-4</v>
      </c>
      <c r="F799">
        <f t="shared" si="64"/>
        <v>6.8818665217825571E-5</v>
      </c>
      <c r="H799">
        <f t="shared" si="62"/>
        <v>9.5827352693147372</v>
      </c>
      <c r="I799" s="6">
        <f t="shared" si="60"/>
        <v>796</v>
      </c>
      <c r="K799">
        <f t="shared" si="63"/>
        <v>0.13169018048014075</v>
      </c>
    </row>
    <row r="800" spans="1:11" x14ac:dyDescent="0.25">
      <c r="A800" s="3">
        <v>42634</v>
      </c>
      <c r="B800">
        <v>2163.1201169999999</v>
      </c>
      <c r="D800">
        <f t="shared" si="61"/>
        <v>1.0917162154086602E-2</v>
      </c>
      <c r="F800">
        <f t="shared" si="64"/>
        <v>5.5732199013501108E-5</v>
      </c>
      <c r="H800">
        <f t="shared" si="62"/>
        <v>7.6564323684750715</v>
      </c>
      <c r="I800" s="6">
        <f t="shared" si="60"/>
        <v>797</v>
      </c>
      <c r="K800">
        <f t="shared" si="63"/>
        <v>0.11850955299638202</v>
      </c>
    </row>
    <row r="801" spans="1:11" x14ac:dyDescent="0.25">
      <c r="A801" s="3">
        <v>42635</v>
      </c>
      <c r="B801">
        <v>2177.179932</v>
      </c>
      <c r="D801">
        <f t="shared" si="61"/>
        <v>6.4997846811666775E-3</v>
      </c>
      <c r="F801">
        <f t="shared" si="64"/>
        <v>6.7418681292084418E-5</v>
      </c>
      <c r="H801">
        <f t="shared" si="62"/>
        <v>8.9779490241442357</v>
      </c>
      <c r="I801" s="6">
        <f t="shared" si="60"/>
        <v>798</v>
      </c>
      <c r="K801">
        <f t="shared" si="63"/>
        <v>0.13034380570477938</v>
      </c>
    </row>
    <row r="802" spans="1:11" x14ac:dyDescent="0.25">
      <c r="A802" s="3">
        <v>42636</v>
      </c>
      <c r="B802">
        <v>2164.6899410000001</v>
      </c>
      <c r="D802">
        <f t="shared" si="61"/>
        <v>-5.7367748142554157E-3</v>
      </c>
      <c r="F802">
        <f t="shared" si="64"/>
        <v>6.2255674492434499E-5</v>
      </c>
      <c r="H802">
        <f t="shared" si="62"/>
        <v>9.1556249581566771</v>
      </c>
      <c r="I802" s="6">
        <f t="shared" si="60"/>
        <v>799</v>
      </c>
      <c r="K802">
        <f t="shared" si="63"/>
        <v>0.1252534629145777</v>
      </c>
    </row>
    <row r="803" spans="1:11" x14ac:dyDescent="0.25">
      <c r="A803" s="3">
        <v>42639</v>
      </c>
      <c r="B803">
        <v>2146.1000979999999</v>
      </c>
      <c r="D803">
        <f t="shared" si="61"/>
        <v>-8.5877624540595578E-3</v>
      </c>
      <c r="F803">
        <f t="shared" si="64"/>
        <v>5.6769909747594577E-5</v>
      </c>
      <c r="H803">
        <f t="shared" si="62"/>
        <v>8.4774063462849369</v>
      </c>
      <c r="I803" s="6">
        <f t="shared" si="60"/>
        <v>800</v>
      </c>
      <c r="K803">
        <f t="shared" si="63"/>
        <v>0.11960776419778874</v>
      </c>
    </row>
    <row r="804" spans="1:11" x14ac:dyDescent="0.25">
      <c r="A804" s="3">
        <v>42640</v>
      </c>
      <c r="B804">
        <v>2159.929932</v>
      </c>
      <c r="D804">
        <f t="shared" si="61"/>
        <v>6.4441700612606371E-3</v>
      </c>
      <c r="F804">
        <f t="shared" si="64"/>
        <v>6.0040281959697629E-5</v>
      </c>
      <c r="H804">
        <f t="shared" si="62"/>
        <v>9.0288370808814484</v>
      </c>
      <c r="I804" s="6">
        <f t="shared" si="60"/>
        <v>801</v>
      </c>
      <c r="K804">
        <f t="shared" si="63"/>
        <v>0.12300467899167007</v>
      </c>
    </row>
    <row r="805" spans="1:11" x14ac:dyDescent="0.25">
      <c r="A805" s="3">
        <v>42641</v>
      </c>
      <c r="B805">
        <v>2171.3701169999999</v>
      </c>
      <c r="D805">
        <f t="shared" si="61"/>
        <v>5.2965537587632856E-3</v>
      </c>
      <c r="F805">
        <f t="shared" si="64"/>
        <v>5.6678809108334418E-5</v>
      </c>
      <c r="H805">
        <f t="shared" si="62"/>
        <v>9.2831547702847992</v>
      </c>
      <c r="I805" s="6">
        <f t="shared" si="60"/>
        <v>802</v>
      </c>
      <c r="K805">
        <f t="shared" si="63"/>
        <v>0.11951175630581401</v>
      </c>
    </row>
    <row r="806" spans="1:11" x14ac:dyDescent="0.25">
      <c r="A806" s="3">
        <v>42642</v>
      </c>
      <c r="B806">
        <v>2151.1298830000001</v>
      </c>
      <c r="D806">
        <f t="shared" si="61"/>
        <v>-9.3214113252899078E-3</v>
      </c>
      <c r="F806">
        <f t="shared" si="64"/>
        <v>5.1781566434813467E-5</v>
      </c>
      <c r="H806">
        <f t="shared" si="62"/>
        <v>8.1904909974740576</v>
      </c>
      <c r="I806" s="6">
        <f t="shared" si="60"/>
        <v>803</v>
      </c>
      <c r="K806">
        <f t="shared" si="63"/>
        <v>0.11423202152449634</v>
      </c>
    </row>
    <row r="807" spans="1:11" x14ac:dyDescent="0.25">
      <c r="A807" s="3">
        <v>42643</v>
      </c>
      <c r="B807">
        <v>2168.2700199999999</v>
      </c>
      <c r="D807">
        <f t="shared" si="61"/>
        <v>7.9679693613367315E-3</v>
      </c>
      <c r="F807">
        <f t="shared" si="64"/>
        <v>5.871244385123678E-5</v>
      </c>
      <c r="H807">
        <f t="shared" si="62"/>
        <v>8.6615116803268482</v>
      </c>
      <c r="I807" s="6">
        <f t="shared" si="60"/>
        <v>804</v>
      </c>
      <c r="K807">
        <f t="shared" si="63"/>
        <v>0.12163690168082904</v>
      </c>
    </row>
    <row r="808" spans="1:11" x14ac:dyDescent="0.25">
      <c r="A808" s="3">
        <v>42646</v>
      </c>
      <c r="B808">
        <v>2161.1999510000001</v>
      </c>
      <c r="D808">
        <f t="shared" si="61"/>
        <v>-3.260695824222057E-3</v>
      </c>
      <c r="F808">
        <f t="shared" si="64"/>
        <v>5.9635147371515653E-5</v>
      </c>
      <c r="H808">
        <f t="shared" si="62"/>
        <v>9.5489790112271429</v>
      </c>
      <c r="I808" s="6">
        <f t="shared" si="60"/>
        <v>805</v>
      </c>
      <c r="K808">
        <f t="shared" si="63"/>
        <v>0.12258897641151077</v>
      </c>
    </row>
    <row r="809" spans="1:11" x14ac:dyDescent="0.25">
      <c r="A809" s="3">
        <v>42647</v>
      </c>
      <c r="B809">
        <v>2150.48999</v>
      </c>
      <c r="D809">
        <f t="shared" si="61"/>
        <v>-4.9555623000289532E-3</v>
      </c>
      <c r="F809">
        <f t="shared" si="64"/>
        <v>5.0841438317774115E-5</v>
      </c>
      <c r="H809">
        <f t="shared" si="62"/>
        <v>9.4037755525174376</v>
      </c>
      <c r="I809" s="6">
        <f t="shared" si="60"/>
        <v>806</v>
      </c>
      <c r="K809">
        <f t="shared" si="63"/>
        <v>0.11319029311773636</v>
      </c>
    </row>
    <row r="810" spans="1:11" x14ac:dyDescent="0.25">
      <c r="A810" s="3">
        <v>42648</v>
      </c>
      <c r="B810">
        <v>2159.7299800000001</v>
      </c>
      <c r="D810">
        <f t="shared" si="61"/>
        <v>4.2966905416751246E-3</v>
      </c>
      <c r="F810">
        <f t="shared" si="64"/>
        <v>4.6844890487278412E-5</v>
      </c>
      <c r="H810">
        <f t="shared" si="62"/>
        <v>9.5745690802051904</v>
      </c>
      <c r="I810" s="6">
        <f t="shared" si="60"/>
        <v>807</v>
      </c>
      <c r="K810">
        <f t="shared" si="63"/>
        <v>0.10865041372583061</v>
      </c>
    </row>
    <row r="811" spans="1:11" x14ac:dyDescent="0.25">
      <c r="A811" s="3">
        <v>42649</v>
      </c>
      <c r="B811">
        <v>2160.7700199999999</v>
      </c>
      <c r="D811">
        <f t="shared" si="61"/>
        <v>4.8156019948376259E-4</v>
      </c>
      <c r="F811">
        <f t="shared" si="64"/>
        <v>4.2801278512925002E-5</v>
      </c>
      <c r="H811">
        <f t="shared" si="62"/>
        <v>10.053524516299728</v>
      </c>
      <c r="I811" s="6">
        <f t="shared" si="60"/>
        <v>808</v>
      </c>
      <c r="K811">
        <f t="shared" si="63"/>
        <v>0.10385529444981176</v>
      </c>
    </row>
    <row r="812" spans="1:11" x14ac:dyDescent="0.25">
      <c r="A812" s="3">
        <v>42650</v>
      </c>
      <c r="B812">
        <v>2153.73999</v>
      </c>
      <c r="D812">
        <f t="shared" si="61"/>
        <v>-3.25348368171079E-3</v>
      </c>
      <c r="F812">
        <f t="shared" si="64"/>
        <v>3.6547859705552096E-5</v>
      </c>
      <c r="H812">
        <f t="shared" si="62"/>
        <v>9.9272634185050261</v>
      </c>
      <c r="I812" s="6">
        <f t="shared" si="60"/>
        <v>809</v>
      </c>
      <c r="K812">
        <f t="shared" si="63"/>
        <v>9.5969060877967999E-2</v>
      </c>
    </row>
    <row r="813" spans="1:11" x14ac:dyDescent="0.25">
      <c r="A813" s="3">
        <v>42653</v>
      </c>
      <c r="B813">
        <v>2163.6599120000001</v>
      </c>
      <c r="D813">
        <f t="shared" si="61"/>
        <v>4.6059050981358445E-3</v>
      </c>
      <c r="F813">
        <f t="shared" si="64"/>
        <v>3.3786578666150036E-5</v>
      </c>
      <c r="H813">
        <f t="shared" si="62"/>
        <v>9.6675537514050571</v>
      </c>
      <c r="I813" s="6">
        <f t="shared" si="60"/>
        <v>810</v>
      </c>
      <c r="K813">
        <f t="shared" si="63"/>
        <v>9.2272519331975583E-2</v>
      </c>
    </row>
    <row r="814" spans="1:11" x14ac:dyDescent="0.25">
      <c r="A814" s="3">
        <v>42654</v>
      </c>
      <c r="B814">
        <v>2136.7299800000001</v>
      </c>
      <c r="D814">
        <f t="shared" si="61"/>
        <v>-1.2446471763257408E-2</v>
      </c>
      <c r="F814">
        <f t="shared" si="64"/>
        <v>3.3653174816153061E-5</v>
      </c>
      <c r="H814">
        <f t="shared" si="62"/>
        <v>5.6961328812754557</v>
      </c>
      <c r="I814" s="6">
        <f t="shared" si="60"/>
        <v>811</v>
      </c>
      <c r="K814">
        <f t="shared" si="63"/>
        <v>9.2090173491369706E-2</v>
      </c>
    </row>
    <row r="815" spans="1:11" x14ac:dyDescent="0.25">
      <c r="A815" s="3">
        <v>42655</v>
      </c>
      <c r="B815">
        <v>2139.179932</v>
      </c>
      <c r="D815">
        <f t="shared" si="61"/>
        <v>1.1465894253984957E-3</v>
      </c>
      <c r="F815">
        <f t="shared" si="64"/>
        <v>5.7521657129064237E-5</v>
      </c>
      <c r="H815">
        <f t="shared" si="62"/>
        <v>9.7404938643417882</v>
      </c>
      <c r="I815" s="6">
        <f t="shared" si="60"/>
        <v>812</v>
      </c>
      <c r="K815">
        <f t="shared" si="63"/>
        <v>0.12039708300670822</v>
      </c>
    </row>
    <row r="816" spans="1:11" x14ac:dyDescent="0.25">
      <c r="A816" s="3">
        <v>42656</v>
      </c>
      <c r="B816">
        <v>2132.5500489999999</v>
      </c>
      <c r="D816">
        <f t="shared" si="61"/>
        <v>-3.0992638350910181E-3</v>
      </c>
      <c r="F816">
        <f t="shared" si="64"/>
        <v>4.7610708102102188E-5</v>
      </c>
      <c r="H816">
        <f t="shared" si="62"/>
        <v>9.7507033668288834</v>
      </c>
      <c r="I816" s="6">
        <f t="shared" si="60"/>
        <v>813</v>
      </c>
      <c r="K816">
        <f t="shared" si="63"/>
        <v>0.10953491882376939</v>
      </c>
    </row>
    <row r="817" spans="1:11" x14ac:dyDescent="0.25">
      <c r="A817" s="3">
        <v>42657</v>
      </c>
      <c r="B817">
        <v>2132.9799800000001</v>
      </c>
      <c r="D817">
        <f t="shared" si="61"/>
        <v>2.0160417815362803E-4</v>
      </c>
      <c r="F817">
        <f t="shared" si="64"/>
        <v>4.1779179975989564E-5</v>
      </c>
      <c r="H817">
        <f t="shared" si="62"/>
        <v>10.082139594312181</v>
      </c>
      <c r="I817" s="6">
        <f t="shared" si="60"/>
        <v>814</v>
      </c>
      <c r="K817">
        <f t="shared" si="63"/>
        <v>0.10260776458898893</v>
      </c>
    </row>
    <row r="818" spans="1:11" x14ac:dyDescent="0.25">
      <c r="A818" s="3">
        <v>42660</v>
      </c>
      <c r="B818">
        <v>2126.5</v>
      </c>
      <c r="D818">
        <f t="shared" si="61"/>
        <v>-3.0379938212078618E-3</v>
      </c>
      <c r="F818">
        <f t="shared" si="64"/>
        <v>3.5758911596678141E-5</v>
      </c>
      <c r="H818">
        <f t="shared" si="62"/>
        <v>9.9806101670643361</v>
      </c>
      <c r="I818" s="6">
        <f t="shared" si="60"/>
        <v>815</v>
      </c>
      <c r="K818">
        <f t="shared" si="63"/>
        <v>9.4927581462728158E-2</v>
      </c>
    </row>
    <row r="819" spans="1:11" x14ac:dyDescent="0.25">
      <c r="A819" s="3">
        <v>42661</v>
      </c>
      <c r="B819">
        <v>2139.6000979999999</v>
      </c>
      <c r="D819">
        <f t="shared" si="61"/>
        <v>6.1604034798964915E-3</v>
      </c>
      <c r="F819">
        <f t="shared" si="64"/>
        <v>3.2961030604794379E-5</v>
      </c>
      <c r="H819">
        <f t="shared" si="62"/>
        <v>9.1688076305566995</v>
      </c>
      <c r="I819" s="6">
        <f t="shared" si="60"/>
        <v>816</v>
      </c>
      <c r="K819">
        <f t="shared" si="63"/>
        <v>9.113824505885651E-2</v>
      </c>
    </row>
    <row r="820" spans="1:11" x14ac:dyDescent="0.25">
      <c r="A820" s="3">
        <v>42662</v>
      </c>
      <c r="B820">
        <v>2144.290039</v>
      </c>
      <c r="D820">
        <f t="shared" si="61"/>
        <v>2.1919708287469379E-3</v>
      </c>
      <c r="F820">
        <f t="shared" si="64"/>
        <v>3.6043749603264084E-5</v>
      </c>
      <c r="H820">
        <f t="shared" si="62"/>
        <v>10.09747419710715</v>
      </c>
      <c r="I820" s="6">
        <f t="shared" si="60"/>
        <v>817</v>
      </c>
      <c r="K820">
        <f t="shared" si="63"/>
        <v>9.5304904910621199E-2</v>
      </c>
    </row>
    <row r="821" spans="1:11" x14ac:dyDescent="0.25">
      <c r="A821" s="3">
        <v>42663</v>
      </c>
      <c r="B821">
        <v>2141.3400879999999</v>
      </c>
      <c r="D821">
        <f t="shared" si="61"/>
        <v>-1.3757238742645931E-3</v>
      </c>
      <c r="F821">
        <f t="shared" si="64"/>
        <v>3.2378178044745804E-5</v>
      </c>
      <c r="H821">
        <f t="shared" si="62"/>
        <v>10.279572430243658</v>
      </c>
      <c r="I821" s="6">
        <f t="shared" si="60"/>
        <v>818</v>
      </c>
      <c r="K821">
        <f t="shared" si="63"/>
        <v>9.0328848477526508E-2</v>
      </c>
    </row>
    <row r="822" spans="1:11" x14ac:dyDescent="0.25">
      <c r="A822" s="3">
        <v>42664</v>
      </c>
      <c r="B822">
        <v>2141.1599120000001</v>
      </c>
      <c r="D822">
        <f t="shared" si="61"/>
        <v>-8.4141702203002281E-5</v>
      </c>
      <c r="F822">
        <f t="shared" si="64"/>
        <v>2.9149689282226282E-5</v>
      </c>
      <c r="H822">
        <f t="shared" si="62"/>
        <v>10.442823426228271</v>
      </c>
      <c r="I822" s="6">
        <f t="shared" si="60"/>
        <v>819</v>
      </c>
      <c r="K822">
        <f t="shared" si="63"/>
        <v>8.5707185807964922E-2</v>
      </c>
    </row>
    <row r="823" spans="1:11" x14ac:dyDescent="0.25">
      <c r="A823" s="3">
        <v>42667</v>
      </c>
      <c r="B823">
        <v>2151.330078</v>
      </c>
      <c r="D823">
        <f t="shared" si="61"/>
        <v>4.7498395346381216E-3</v>
      </c>
      <c r="F823">
        <f t="shared" si="64"/>
        <v>2.642794378666912E-5</v>
      </c>
      <c r="H823">
        <f t="shared" si="62"/>
        <v>9.6874098207502435</v>
      </c>
      <c r="I823" s="6">
        <f t="shared" si="60"/>
        <v>820</v>
      </c>
      <c r="K823">
        <f t="shared" si="63"/>
        <v>8.1607853998500776E-2</v>
      </c>
    </row>
    <row r="824" spans="1:11" x14ac:dyDescent="0.25">
      <c r="A824" s="3">
        <v>42668</v>
      </c>
      <c r="B824">
        <v>2143.1599120000001</v>
      </c>
      <c r="D824">
        <f t="shared" si="61"/>
        <v>-3.7977277794560178E-3</v>
      </c>
      <c r="F824">
        <f t="shared" si="64"/>
        <v>2.8461338833981513E-5</v>
      </c>
      <c r="H824">
        <f t="shared" si="62"/>
        <v>9.9602155809932942</v>
      </c>
      <c r="I824" s="6">
        <f t="shared" si="60"/>
        <v>821</v>
      </c>
      <c r="K824">
        <f t="shared" si="63"/>
        <v>8.468918104553462E-2</v>
      </c>
    </row>
    <row r="825" spans="1:11" x14ac:dyDescent="0.25">
      <c r="A825" s="3">
        <v>42669</v>
      </c>
      <c r="B825">
        <v>2139.429932</v>
      </c>
      <c r="D825">
        <f t="shared" si="61"/>
        <v>-1.7404114266579603E-3</v>
      </c>
      <c r="F825">
        <f t="shared" si="64"/>
        <v>2.8503838110837639E-5</v>
      </c>
      <c r="H825">
        <f t="shared" si="62"/>
        <v>10.359204298058934</v>
      </c>
      <c r="I825" s="6">
        <f t="shared" si="60"/>
        <v>822</v>
      </c>
      <c r="K825">
        <f t="shared" si="63"/>
        <v>8.4752387600179641E-2</v>
      </c>
    </row>
    <row r="826" spans="1:11" x14ac:dyDescent="0.25">
      <c r="A826" s="3">
        <v>42670</v>
      </c>
      <c r="B826">
        <v>2133.040039</v>
      </c>
      <c r="D826">
        <f t="shared" si="61"/>
        <v>-2.9867269333876127E-3</v>
      </c>
      <c r="F826">
        <f t="shared" si="64"/>
        <v>2.649279337207236E-5</v>
      </c>
      <c r="H826">
        <f t="shared" si="62"/>
        <v>10.201922173994353</v>
      </c>
      <c r="I826" s="6">
        <f t="shared" si="60"/>
        <v>823</v>
      </c>
      <c r="K826">
        <f t="shared" si="63"/>
        <v>8.1707918403066876E-2</v>
      </c>
    </row>
    <row r="827" spans="1:11" x14ac:dyDescent="0.25">
      <c r="A827" s="3">
        <v>42671</v>
      </c>
      <c r="B827">
        <v>2126.4099120000001</v>
      </c>
      <c r="D827">
        <f t="shared" si="61"/>
        <v>-3.1082993655891251E-3</v>
      </c>
      <c r="F827">
        <f t="shared" si="64"/>
        <v>2.6064049206039305E-5</v>
      </c>
      <c r="H827">
        <f t="shared" si="62"/>
        <v>10.184269659257396</v>
      </c>
      <c r="I827" s="6">
        <f t="shared" si="60"/>
        <v>824</v>
      </c>
      <c r="K827">
        <f t="shared" si="63"/>
        <v>8.1044064557016793E-2</v>
      </c>
    </row>
    <row r="828" spans="1:11" x14ac:dyDescent="0.25">
      <c r="A828" s="3">
        <v>42674</v>
      </c>
      <c r="B828">
        <v>2126.1499020000001</v>
      </c>
      <c r="D828">
        <f t="shared" si="61"/>
        <v>-1.2227651805639517E-4</v>
      </c>
      <c r="F828">
        <f t="shared" si="64"/>
        <v>2.58803156979133E-5</v>
      </c>
      <c r="H828">
        <f t="shared" si="62"/>
        <v>10.561450171002704</v>
      </c>
      <c r="I828" s="6">
        <f t="shared" si="60"/>
        <v>825</v>
      </c>
      <c r="K828">
        <f t="shared" si="63"/>
        <v>8.0757907079580457E-2</v>
      </c>
    </row>
    <row r="829" spans="1:11" x14ac:dyDescent="0.25">
      <c r="A829" s="3">
        <v>42675</v>
      </c>
      <c r="B829">
        <v>2111.719971</v>
      </c>
      <c r="D829">
        <f t="shared" si="61"/>
        <v>-6.7868831762174231E-3</v>
      </c>
      <c r="F829">
        <f t="shared" si="64"/>
        <v>2.4015421515250119E-5</v>
      </c>
      <c r="H829">
        <f t="shared" si="62"/>
        <v>8.7188058437581688</v>
      </c>
      <c r="I829" s="6">
        <f t="shared" si="60"/>
        <v>826</v>
      </c>
      <c r="K829">
        <f t="shared" si="63"/>
        <v>7.7793870078837382E-2</v>
      </c>
    </row>
    <row r="830" spans="1:11" x14ac:dyDescent="0.25">
      <c r="A830" s="3">
        <v>42676</v>
      </c>
      <c r="B830">
        <v>2097.9399410000001</v>
      </c>
      <c r="D830">
        <f t="shared" si="61"/>
        <v>-6.525500629458174E-3</v>
      </c>
      <c r="F830">
        <f t="shared" si="64"/>
        <v>3.0892790498959743E-5</v>
      </c>
      <c r="H830">
        <f t="shared" si="62"/>
        <v>9.0066027368179604</v>
      </c>
      <c r="I830" s="6">
        <f t="shared" si="60"/>
        <v>827</v>
      </c>
      <c r="K830">
        <f t="shared" si="63"/>
        <v>8.8232551848724486E-2</v>
      </c>
    </row>
    <row r="831" spans="1:11" x14ac:dyDescent="0.25">
      <c r="A831" s="3">
        <v>42677</v>
      </c>
      <c r="B831">
        <v>2088.6599120000001</v>
      </c>
      <c r="D831">
        <f t="shared" si="61"/>
        <v>-4.4234006982948292E-3</v>
      </c>
      <c r="F831">
        <f t="shared" si="64"/>
        <v>3.5346923683654937E-5</v>
      </c>
      <c r="H831">
        <f t="shared" si="62"/>
        <v>9.6967439846201895</v>
      </c>
      <c r="I831" s="6">
        <f t="shared" si="60"/>
        <v>828</v>
      </c>
      <c r="K831">
        <f t="shared" si="63"/>
        <v>9.4379154310054308E-2</v>
      </c>
    </row>
    <row r="832" spans="1:11" x14ac:dyDescent="0.25">
      <c r="A832" s="3">
        <v>42678</v>
      </c>
      <c r="B832">
        <v>2085.179932</v>
      </c>
      <c r="D832">
        <f t="shared" si="61"/>
        <v>-1.6661305078948E-3</v>
      </c>
      <c r="F832">
        <f t="shared" si="64"/>
        <v>3.450985268772512E-5</v>
      </c>
      <c r="H832">
        <f t="shared" si="62"/>
        <v>10.1938251587093</v>
      </c>
      <c r="I832" s="6">
        <f t="shared" si="60"/>
        <v>829</v>
      </c>
      <c r="K832">
        <f t="shared" si="63"/>
        <v>9.3254934868385014E-2</v>
      </c>
    </row>
    <row r="833" spans="1:11" x14ac:dyDescent="0.25">
      <c r="A833" s="3">
        <v>42681</v>
      </c>
      <c r="B833">
        <v>2131.5200199999999</v>
      </c>
      <c r="D833">
        <f t="shared" si="61"/>
        <v>2.2223544015960692E-2</v>
      </c>
      <c r="F833">
        <f t="shared" si="64"/>
        <v>3.0881958480374812E-5</v>
      </c>
      <c r="H833">
        <f t="shared" si="62"/>
        <v>-5.6073619514478388</v>
      </c>
      <c r="I833" s="6">
        <f t="shared" si="60"/>
        <v>830</v>
      </c>
      <c r="K833">
        <f t="shared" si="63"/>
        <v>8.8217081889248941E-2</v>
      </c>
    </row>
    <row r="834" spans="1:11" x14ac:dyDescent="0.25">
      <c r="A834" s="3">
        <v>42682</v>
      </c>
      <c r="B834">
        <v>2139.5600589999999</v>
      </c>
      <c r="D834">
        <f t="shared" si="61"/>
        <v>3.771974424148256E-3</v>
      </c>
      <c r="F834">
        <f t="shared" si="64"/>
        <v>1.162391816323329E-4</v>
      </c>
      <c r="H834">
        <f t="shared" si="62"/>
        <v>8.9374595877826462</v>
      </c>
      <c r="I834" s="6">
        <f t="shared" si="60"/>
        <v>831</v>
      </c>
      <c r="K834">
        <f t="shared" si="63"/>
        <v>0.17114985764337606</v>
      </c>
    </row>
    <row r="835" spans="1:11" x14ac:dyDescent="0.25">
      <c r="A835" s="3">
        <v>42683</v>
      </c>
      <c r="B835">
        <v>2163.26001</v>
      </c>
      <c r="D835">
        <f t="shared" si="61"/>
        <v>1.1077020670818222E-2</v>
      </c>
      <c r="F835">
        <f t="shared" si="64"/>
        <v>9.3279430742848439E-5</v>
      </c>
      <c r="H835">
        <f t="shared" si="62"/>
        <v>7.9645042512335618</v>
      </c>
      <c r="I835" s="6">
        <f t="shared" si="60"/>
        <v>832</v>
      </c>
      <c r="K835">
        <f t="shared" si="63"/>
        <v>0.15331802420849874</v>
      </c>
    </row>
    <row r="836" spans="1:11" x14ac:dyDescent="0.25">
      <c r="A836" s="3">
        <v>42684</v>
      </c>
      <c r="B836">
        <v>2167.4799800000001</v>
      </c>
      <c r="D836">
        <f t="shared" si="61"/>
        <v>1.9507456248868129E-3</v>
      </c>
      <c r="F836">
        <f t="shared" si="64"/>
        <v>9.5771847628489264E-5</v>
      </c>
      <c r="H836">
        <f t="shared" si="62"/>
        <v>9.2138076789016594</v>
      </c>
      <c r="I836" s="6">
        <f t="shared" ref="I836:I899" si="65">I835+1</f>
        <v>833</v>
      </c>
      <c r="K836">
        <f t="shared" si="63"/>
        <v>0.15535284227325644</v>
      </c>
    </row>
    <row r="837" spans="1:11" x14ac:dyDescent="0.25">
      <c r="A837" s="3">
        <v>42685</v>
      </c>
      <c r="B837">
        <v>2164.4499510000001</v>
      </c>
      <c r="D837">
        <f t="shared" ref="D837:D900" si="66">($B837-$B836)/$B836</f>
        <v>-1.3979501669953202E-3</v>
      </c>
      <c r="F837">
        <f t="shared" si="64"/>
        <v>7.6299122954793844E-5</v>
      </c>
      <c r="H837">
        <f t="shared" ref="H837:H900" si="67">-LN(F837)-D837*D837/F837</f>
        <v>9.4552359147840956</v>
      </c>
      <c r="I837" s="6">
        <f t="shared" si="65"/>
        <v>834</v>
      </c>
      <c r="K837">
        <f t="shared" ref="K837:K900" si="68">SQRT(F837*252)</f>
        <v>0.13866282481115133</v>
      </c>
    </row>
    <row r="838" spans="1:11" x14ac:dyDescent="0.25">
      <c r="A838" s="3">
        <v>42688</v>
      </c>
      <c r="B838">
        <v>2164.1999510000001</v>
      </c>
      <c r="D838">
        <f t="shared" si="66"/>
        <v>-1.1550278623190026E-4</v>
      </c>
      <c r="F838">
        <f t="shared" ref="F838:F901" si="69">E$1283+E$1285*D837*D837+E$1284*F837</f>
        <v>6.1589653962156016E-5</v>
      </c>
      <c r="H838">
        <f t="shared" si="67"/>
        <v>9.6948000473615021</v>
      </c>
      <c r="I838" s="6">
        <f t="shared" si="65"/>
        <v>835</v>
      </c>
      <c r="K838">
        <f t="shared" si="68"/>
        <v>0.12458167119790663</v>
      </c>
    </row>
    <row r="839" spans="1:11" x14ac:dyDescent="0.25">
      <c r="A839" s="3">
        <v>42689</v>
      </c>
      <c r="B839">
        <v>2180.389893</v>
      </c>
      <c r="D839">
        <f t="shared" si="66"/>
        <v>7.4807976927081877E-3</v>
      </c>
      <c r="F839">
        <f t="shared" si="69"/>
        <v>5.0381028353114016E-5</v>
      </c>
      <c r="H839">
        <f t="shared" si="67"/>
        <v>8.7851139808503138</v>
      </c>
      <c r="I839" s="6">
        <f t="shared" si="65"/>
        <v>836</v>
      </c>
      <c r="K839">
        <f t="shared" si="68"/>
        <v>0.11267661312350816</v>
      </c>
    </row>
    <row r="840" spans="1:11" x14ac:dyDescent="0.25">
      <c r="A840" s="3">
        <v>42690</v>
      </c>
      <c r="B840">
        <v>2176.9399410000001</v>
      </c>
      <c r="D840">
        <f t="shared" si="66"/>
        <v>-1.5822638011099694E-3</v>
      </c>
      <c r="F840">
        <f t="shared" si="69"/>
        <v>5.2134529427016183E-5</v>
      </c>
      <c r="H840">
        <f t="shared" si="67"/>
        <v>9.8136619511586183</v>
      </c>
      <c r="I840" s="6">
        <f t="shared" si="65"/>
        <v>837</v>
      </c>
      <c r="K840">
        <f t="shared" si="68"/>
        <v>0.11462068493778982</v>
      </c>
    </row>
    <row r="841" spans="1:11" x14ac:dyDescent="0.25">
      <c r="A841" s="3">
        <v>42691</v>
      </c>
      <c r="B841">
        <v>2187.1201169999999</v>
      </c>
      <c r="D841">
        <f t="shared" si="66"/>
        <v>4.6763697097327714E-3</v>
      </c>
      <c r="F841">
        <f t="shared" si="69"/>
        <v>4.3846256075950158E-5</v>
      </c>
      <c r="H841">
        <f t="shared" si="67"/>
        <v>9.5360686357247548</v>
      </c>
      <c r="I841" s="6">
        <f t="shared" si="65"/>
        <v>838</v>
      </c>
      <c r="K841">
        <f t="shared" si="68"/>
        <v>0.10511544382791446</v>
      </c>
    </row>
    <row r="842" spans="1:11" x14ac:dyDescent="0.25">
      <c r="A842" s="3">
        <v>42692</v>
      </c>
      <c r="B842">
        <v>2181.8999020000001</v>
      </c>
      <c r="D842">
        <f t="shared" si="66"/>
        <v>-2.386798493335712E-3</v>
      </c>
      <c r="F842">
        <f t="shared" si="69"/>
        <v>4.119795932173104E-5</v>
      </c>
      <c r="H842">
        <f t="shared" si="67"/>
        <v>9.9588429690443494</v>
      </c>
      <c r="I842" s="6">
        <f t="shared" si="65"/>
        <v>839</v>
      </c>
      <c r="K842">
        <f t="shared" si="68"/>
        <v>0.10189153914371998</v>
      </c>
    </row>
    <row r="843" spans="1:11" x14ac:dyDescent="0.25">
      <c r="A843" s="3">
        <v>42695</v>
      </c>
      <c r="B843">
        <v>2198.179932</v>
      </c>
      <c r="D843">
        <f t="shared" si="66"/>
        <v>7.4614009492722805E-3</v>
      </c>
      <c r="F843">
        <f t="shared" si="69"/>
        <v>3.6343686909914943E-5</v>
      </c>
      <c r="H843">
        <f t="shared" si="67"/>
        <v>8.6906558011646364</v>
      </c>
      <c r="I843" s="6">
        <f t="shared" si="65"/>
        <v>840</v>
      </c>
      <c r="K843">
        <f t="shared" si="68"/>
        <v>9.5700622261814819E-2</v>
      </c>
    </row>
    <row r="844" spans="1:11" x14ac:dyDescent="0.25">
      <c r="A844" s="3">
        <v>42696</v>
      </c>
      <c r="B844">
        <v>2202.9399410000001</v>
      </c>
      <c r="D844">
        <f t="shared" si="66"/>
        <v>2.1654319242507222E-3</v>
      </c>
      <c r="F844">
        <f t="shared" si="69"/>
        <v>4.1718140826902327E-5</v>
      </c>
      <c r="H844">
        <f t="shared" si="67"/>
        <v>9.9721750578881743</v>
      </c>
      <c r="I844" s="6">
        <f t="shared" si="65"/>
        <v>841</v>
      </c>
      <c r="K844">
        <f t="shared" si="68"/>
        <v>0.10253278250578879</v>
      </c>
    </row>
    <row r="845" spans="1:11" x14ac:dyDescent="0.25">
      <c r="A845" s="3">
        <v>42697</v>
      </c>
      <c r="B845">
        <v>2204.719971</v>
      </c>
      <c r="D845">
        <f t="shared" si="66"/>
        <v>8.080247522280939E-4</v>
      </c>
      <c r="F845">
        <f t="shared" si="69"/>
        <v>3.6547120178141995E-5</v>
      </c>
      <c r="H845">
        <f t="shared" si="67"/>
        <v>10.199043448044748</v>
      </c>
      <c r="I845" s="6">
        <f t="shared" si="65"/>
        <v>842</v>
      </c>
      <c r="K845">
        <f t="shared" si="68"/>
        <v>9.5968089930412726E-2</v>
      </c>
    </row>
    <row r="846" spans="1:11" x14ac:dyDescent="0.25">
      <c r="A846" s="3">
        <v>42699</v>
      </c>
      <c r="B846">
        <v>2213.3500979999999</v>
      </c>
      <c r="D846">
        <f t="shared" si="66"/>
        <v>3.9143869124048051E-3</v>
      </c>
      <c r="F846">
        <f t="shared" si="69"/>
        <v>3.200558713541131E-5</v>
      </c>
      <c r="H846">
        <f t="shared" si="67"/>
        <v>9.8708578817184147</v>
      </c>
      <c r="I846" s="6">
        <f t="shared" si="65"/>
        <v>843</v>
      </c>
      <c r="K846">
        <f t="shared" si="68"/>
        <v>8.9807616370348287E-2</v>
      </c>
    </row>
    <row r="847" spans="1:11" x14ac:dyDescent="0.25">
      <c r="A847" s="3">
        <v>42702</v>
      </c>
      <c r="B847">
        <v>2201.719971</v>
      </c>
      <c r="D847">
        <f t="shared" si="66"/>
        <v>-5.254535651865005E-3</v>
      </c>
      <c r="F847">
        <f t="shared" si="69"/>
        <v>3.1282001754863049E-5</v>
      </c>
      <c r="H847">
        <f t="shared" si="67"/>
        <v>9.4898468655260224</v>
      </c>
      <c r="I847" s="6">
        <f t="shared" si="65"/>
        <v>844</v>
      </c>
      <c r="K847">
        <f t="shared" si="68"/>
        <v>8.8786623104077395E-2</v>
      </c>
    </row>
    <row r="848" spans="1:11" x14ac:dyDescent="0.25">
      <c r="A848" s="3">
        <v>42703</v>
      </c>
      <c r="B848">
        <v>2204.6599120000001</v>
      </c>
      <c r="D848">
        <f t="shared" si="66"/>
        <v>1.3352928795321763E-3</v>
      </c>
      <c r="F848">
        <f t="shared" si="69"/>
        <v>3.2950428715960682E-5</v>
      </c>
      <c r="H848">
        <f t="shared" si="67"/>
        <v>10.266394484004898</v>
      </c>
      <c r="I848" s="6">
        <f t="shared" si="65"/>
        <v>845</v>
      </c>
      <c r="K848">
        <f t="shared" si="68"/>
        <v>9.1123586608638771E-2</v>
      </c>
    </row>
    <row r="849" spans="1:11" x14ac:dyDescent="0.25">
      <c r="A849" s="3">
        <v>42704</v>
      </c>
      <c r="B849">
        <v>2198.8100589999999</v>
      </c>
      <c r="D849">
        <f t="shared" si="66"/>
        <v>-2.6534038053485352E-3</v>
      </c>
      <c r="F849">
        <f t="shared" si="69"/>
        <v>2.9552560635798312E-5</v>
      </c>
      <c r="H849">
        <f t="shared" si="67"/>
        <v>10.191101865293801</v>
      </c>
      <c r="I849" s="6">
        <f t="shared" si="65"/>
        <v>846</v>
      </c>
      <c r="K849">
        <f t="shared" si="68"/>
        <v>8.6297423369537371E-2</v>
      </c>
    </row>
    <row r="850" spans="1:11" x14ac:dyDescent="0.25">
      <c r="A850" s="3">
        <v>42705</v>
      </c>
      <c r="B850">
        <v>2191.080078</v>
      </c>
      <c r="D850">
        <f t="shared" si="66"/>
        <v>-3.515529214704194E-3</v>
      </c>
      <c r="F850">
        <f t="shared" si="69"/>
        <v>2.7986215880529605E-5</v>
      </c>
      <c r="H850">
        <f t="shared" si="67"/>
        <v>10.042190143226716</v>
      </c>
      <c r="I850" s="6">
        <f t="shared" si="65"/>
        <v>847</v>
      </c>
      <c r="K850">
        <f t="shared" si="68"/>
        <v>8.3979321275498883E-2</v>
      </c>
    </row>
    <row r="851" spans="1:11" x14ac:dyDescent="0.25">
      <c r="A851" s="3">
        <v>42706</v>
      </c>
      <c r="B851">
        <v>2191.9499510000001</v>
      </c>
      <c r="D851">
        <f t="shared" si="66"/>
        <v>3.9700648494513758E-4</v>
      </c>
      <c r="F851">
        <f t="shared" si="69"/>
        <v>2.778307930404818E-5</v>
      </c>
      <c r="H851">
        <f t="shared" si="67"/>
        <v>10.485410354061008</v>
      </c>
      <c r="I851" s="6">
        <f t="shared" si="65"/>
        <v>848</v>
      </c>
      <c r="K851">
        <f t="shared" si="68"/>
        <v>8.3673986307693876E-2</v>
      </c>
    </row>
    <row r="852" spans="1:11" x14ac:dyDescent="0.25">
      <c r="A852" s="3">
        <v>42709</v>
      </c>
      <c r="B852">
        <v>2204.709961</v>
      </c>
      <c r="D852">
        <f t="shared" si="66"/>
        <v>5.8213053606350181E-3</v>
      </c>
      <c r="F852">
        <f t="shared" si="69"/>
        <v>2.5445895551061098E-5</v>
      </c>
      <c r="H852">
        <f t="shared" si="67"/>
        <v>9.2472051322302278</v>
      </c>
      <c r="I852" s="6">
        <f t="shared" si="65"/>
        <v>849</v>
      </c>
      <c r="K852">
        <f t="shared" si="68"/>
        <v>8.0077248197396228E-2</v>
      </c>
    </row>
    <row r="853" spans="1:11" x14ac:dyDescent="0.25">
      <c r="A853" s="3">
        <v>42710</v>
      </c>
      <c r="B853">
        <v>2212.2299800000001</v>
      </c>
      <c r="D853">
        <f t="shared" si="66"/>
        <v>3.4108881136406528E-3</v>
      </c>
      <c r="F853">
        <f t="shared" si="69"/>
        <v>2.9766644696936101E-5</v>
      </c>
      <c r="H853">
        <f t="shared" si="67"/>
        <v>10.031276644053209</v>
      </c>
      <c r="I853" s="6">
        <f t="shared" si="65"/>
        <v>850</v>
      </c>
      <c r="K853">
        <f t="shared" si="68"/>
        <v>8.6609436342859877E-2</v>
      </c>
    </row>
    <row r="854" spans="1:11" x14ac:dyDescent="0.25">
      <c r="A854" s="3">
        <v>42711</v>
      </c>
      <c r="B854">
        <v>2241.3500979999999</v>
      </c>
      <c r="D854">
        <f t="shared" si="66"/>
        <v>1.3163241734930208E-2</v>
      </c>
      <c r="F854">
        <f t="shared" si="69"/>
        <v>2.8967729461275315E-5</v>
      </c>
      <c r="H854">
        <f t="shared" si="67"/>
        <v>4.4678122726629486</v>
      </c>
      <c r="I854" s="6">
        <f t="shared" si="65"/>
        <v>851</v>
      </c>
      <c r="K854">
        <f t="shared" si="68"/>
        <v>8.5439263949552965E-2</v>
      </c>
    </row>
    <row r="855" spans="1:11" x14ac:dyDescent="0.25">
      <c r="A855" s="3">
        <v>42712</v>
      </c>
      <c r="B855">
        <v>2246.1899410000001</v>
      </c>
      <c r="D855">
        <f t="shared" si="66"/>
        <v>2.159342712376298E-3</v>
      </c>
      <c r="F855">
        <f t="shared" si="69"/>
        <v>5.7352698052472212E-5</v>
      </c>
      <c r="H855">
        <f t="shared" si="67"/>
        <v>9.6849909037966384</v>
      </c>
      <c r="I855" s="6">
        <f t="shared" si="65"/>
        <v>852</v>
      </c>
      <c r="K855">
        <f t="shared" si="68"/>
        <v>0.12022013104810274</v>
      </c>
    </row>
    <row r="856" spans="1:11" x14ac:dyDescent="0.25">
      <c r="A856" s="3">
        <v>42713</v>
      </c>
      <c r="B856">
        <v>2259.530029</v>
      </c>
      <c r="D856">
        <f t="shared" si="66"/>
        <v>5.9389848367235312E-3</v>
      </c>
      <c r="F856">
        <f t="shared" si="69"/>
        <v>4.8086133508128659E-5</v>
      </c>
      <c r="H856">
        <f t="shared" si="67"/>
        <v>9.2090091796884419</v>
      </c>
      <c r="I856" s="6">
        <f t="shared" si="65"/>
        <v>853</v>
      </c>
      <c r="K856">
        <f t="shared" si="68"/>
        <v>0.11008045078054696</v>
      </c>
    </row>
    <row r="857" spans="1:11" x14ac:dyDescent="0.25">
      <c r="A857" s="3">
        <v>42716</v>
      </c>
      <c r="B857">
        <v>2256.959961</v>
      </c>
      <c r="D857">
        <f t="shared" si="66"/>
        <v>-1.1374347616603382E-3</v>
      </c>
      <c r="F857">
        <f t="shared" si="69"/>
        <v>4.6731089125248709E-5</v>
      </c>
      <c r="H857">
        <f t="shared" si="67"/>
        <v>9.9434157313829097</v>
      </c>
      <c r="I857" s="6">
        <f t="shared" si="65"/>
        <v>854</v>
      </c>
      <c r="K857">
        <f t="shared" si="68"/>
        <v>0.10851836001139473</v>
      </c>
    </row>
    <row r="858" spans="1:11" x14ac:dyDescent="0.25">
      <c r="A858" s="3">
        <v>42717</v>
      </c>
      <c r="B858">
        <v>2271.719971</v>
      </c>
      <c r="D858">
        <f t="shared" si="66"/>
        <v>6.5397748542513753E-3</v>
      </c>
      <c r="F858">
        <f t="shared" si="69"/>
        <v>3.9639772514441825E-5</v>
      </c>
      <c r="H858">
        <f t="shared" si="67"/>
        <v>9.0567446764605304</v>
      </c>
      <c r="I858" s="6">
        <f t="shared" si="65"/>
        <v>855</v>
      </c>
      <c r="K858">
        <f t="shared" si="68"/>
        <v>9.9946098841522266E-2</v>
      </c>
    </row>
    <row r="859" spans="1:11" x14ac:dyDescent="0.25">
      <c r="A859" s="3">
        <v>42718</v>
      </c>
      <c r="B859">
        <v>2253.280029</v>
      </c>
      <c r="D859">
        <f t="shared" si="66"/>
        <v>-8.1171721142561434E-3</v>
      </c>
      <c r="F859">
        <f t="shared" si="69"/>
        <v>4.1838665951816541E-5</v>
      </c>
      <c r="H859">
        <f t="shared" si="67"/>
        <v>8.5068668693634386</v>
      </c>
      <c r="I859" s="6">
        <f t="shared" si="65"/>
        <v>856</v>
      </c>
      <c r="K859">
        <f t="shared" si="68"/>
        <v>0.10268078603058008</v>
      </c>
    </row>
    <row r="860" spans="1:11" x14ac:dyDescent="0.25">
      <c r="A860" s="3">
        <v>42719</v>
      </c>
      <c r="B860">
        <v>2262.030029</v>
      </c>
      <c r="D860">
        <f t="shared" si="66"/>
        <v>3.8832279554189401E-3</v>
      </c>
      <c r="F860">
        <f t="shared" si="69"/>
        <v>4.7606650192638937E-5</v>
      </c>
      <c r="H860">
        <f t="shared" si="67"/>
        <v>9.6357869852569067</v>
      </c>
      <c r="I860" s="6">
        <f t="shared" si="65"/>
        <v>857</v>
      </c>
      <c r="K860">
        <f t="shared" si="68"/>
        <v>0.1095302508375883</v>
      </c>
    </row>
    <row r="861" spans="1:11" x14ac:dyDescent="0.25">
      <c r="A861" s="3">
        <v>42720</v>
      </c>
      <c r="B861">
        <v>2258.070068</v>
      </c>
      <c r="D861">
        <f t="shared" si="66"/>
        <v>-1.7506226483432865E-3</v>
      </c>
      <c r="F861">
        <f t="shared" si="69"/>
        <v>4.2757451685422284E-5</v>
      </c>
      <c r="H861">
        <f t="shared" si="67"/>
        <v>9.9882911500308289</v>
      </c>
      <c r="I861" s="6">
        <f t="shared" si="65"/>
        <v>858</v>
      </c>
      <c r="K861">
        <f t="shared" si="68"/>
        <v>0.10380210896088006</v>
      </c>
    </row>
    <row r="862" spans="1:11" x14ac:dyDescent="0.25">
      <c r="A862" s="3">
        <v>42723</v>
      </c>
      <c r="B862">
        <v>2262.530029</v>
      </c>
      <c r="D862">
        <f t="shared" si="66"/>
        <v>1.9751207295131733E-3</v>
      </c>
      <c r="F862">
        <f t="shared" si="69"/>
        <v>3.7023301471161953E-5</v>
      </c>
      <c r="H862">
        <f t="shared" si="67"/>
        <v>10.098594245741628</v>
      </c>
      <c r="I862" s="6">
        <f t="shared" si="65"/>
        <v>859</v>
      </c>
      <c r="K862">
        <f t="shared" si="68"/>
        <v>9.6591262393307661E-2</v>
      </c>
    </row>
    <row r="863" spans="1:11" x14ac:dyDescent="0.25">
      <c r="A863" s="3">
        <v>42724</v>
      </c>
      <c r="B863">
        <v>2270.76001</v>
      </c>
      <c r="D863">
        <f t="shared" si="66"/>
        <v>3.6375123841505277E-3</v>
      </c>
      <c r="F863">
        <f t="shared" si="69"/>
        <v>3.2939443018549767E-5</v>
      </c>
      <c r="H863">
        <f t="shared" si="67"/>
        <v>9.9191481794977676</v>
      </c>
      <c r="I863" s="6">
        <f t="shared" si="65"/>
        <v>860</v>
      </c>
      <c r="K863">
        <f t="shared" si="68"/>
        <v>9.1108395006577414E-2</v>
      </c>
    </row>
    <row r="864" spans="1:11" x14ac:dyDescent="0.25">
      <c r="A864" s="3">
        <v>42725</v>
      </c>
      <c r="B864">
        <v>2265.179932</v>
      </c>
      <c r="D864">
        <f t="shared" si="66"/>
        <v>-2.4573614012164844E-3</v>
      </c>
      <c r="F864">
        <f t="shared" si="69"/>
        <v>3.1596694031896637E-5</v>
      </c>
      <c r="H864">
        <f t="shared" si="67"/>
        <v>10.171342338079418</v>
      </c>
      <c r="I864" s="6">
        <f t="shared" si="65"/>
        <v>861</v>
      </c>
      <c r="K864">
        <f t="shared" si="68"/>
        <v>8.9232095660910893E-2</v>
      </c>
    </row>
    <row r="865" spans="1:11" x14ac:dyDescent="0.25">
      <c r="A865" s="3">
        <v>42726</v>
      </c>
      <c r="B865">
        <v>2260.959961</v>
      </c>
      <c r="D865">
        <f t="shared" si="66"/>
        <v>-1.8629738593322425E-3</v>
      </c>
      <c r="F865">
        <f t="shared" si="69"/>
        <v>2.931589200201895E-5</v>
      </c>
      <c r="H865">
        <f t="shared" si="67"/>
        <v>10.31899205695264</v>
      </c>
      <c r="I865" s="6">
        <f t="shared" si="65"/>
        <v>862</v>
      </c>
      <c r="K865">
        <f t="shared" si="68"/>
        <v>8.5951176748830932E-2</v>
      </c>
    </row>
    <row r="866" spans="1:11" x14ac:dyDescent="0.25">
      <c r="A866" s="3">
        <v>42727</v>
      </c>
      <c r="B866">
        <v>2263.790039</v>
      </c>
      <c r="D866">
        <f t="shared" si="66"/>
        <v>1.2517152222139495E-3</v>
      </c>
      <c r="F866">
        <f t="shared" si="69"/>
        <v>2.7171539098986678E-5</v>
      </c>
      <c r="H866">
        <f t="shared" si="67"/>
        <v>10.455677542919993</v>
      </c>
      <c r="I866" s="6">
        <f t="shared" si="65"/>
        <v>863</v>
      </c>
      <c r="K866">
        <f t="shared" si="68"/>
        <v>8.2747977938706405E-2</v>
      </c>
    </row>
    <row r="867" spans="1:11" x14ac:dyDescent="0.25">
      <c r="A867" s="3">
        <v>42731</v>
      </c>
      <c r="B867">
        <v>2268.8798830000001</v>
      </c>
      <c r="D867">
        <f t="shared" si="66"/>
        <v>2.2483728227059687E-3</v>
      </c>
      <c r="F867">
        <f t="shared" si="69"/>
        <v>2.5246974079018124E-5</v>
      </c>
      <c r="H867">
        <f t="shared" si="67"/>
        <v>10.386575090354409</v>
      </c>
      <c r="I867" s="6">
        <f t="shared" si="65"/>
        <v>864</v>
      </c>
      <c r="K867">
        <f t="shared" si="68"/>
        <v>7.9763634996861621E-2</v>
      </c>
    </row>
    <row r="868" spans="1:11" x14ac:dyDescent="0.25">
      <c r="A868" s="3">
        <v>42732</v>
      </c>
      <c r="B868">
        <v>2249.919922</v>
      </c>
      <c r="D868">
        <f t="shared" si="66"/>
        <v>-8.3565292028286806E-3</v>
      </c>
      <c r="F868">
        <f t="shared" si="69"/>
        <v>2.4451301743405097E-5</v>
      </c>
      <c r="H868">
        <f t="shared" si="67"/>
        <v>7.762881801408593</v>
      </c>
      <c r="I868" s="6">
        <f t="shared" si="65"/>
        <v>865</v>
      </c>
      <c r="K868">
        <f t="shared" si="68"/>
        <v>7.8496675339393099E-2</v>
      </c>
    </row>
    <row r="869" spans="1:11" x14ac:dyDescent="0.25">
      <c r="A869" s="3">
        <v>42733</v>
      </c>
      <c r="B869">
        <v>2249.26001</v>
      </c>
      <c r="D869">
        <f t="shared" si="66"/>
        <v>-2.9330466100032011E-4</v>
      </c>
      <c r="F869">
        <f t="shared" si="69"/>
        <v>3.5475571397742281E-5</v>
      </c>
      <c r="H869">
        <f t="shared" si="67"/>
        <v>10.244241245935058</v>
      </c>
      <c r="I869" s="6">
        <f t="shared" si="65"/>
        <v>866</v>
      </c>
      <c r="K869">
        <f t="shared" si="68"/>
        <v>9.4550748237288193E-2</v>
      </c>
    </row>
    <row r="870" spans="1:11" x14ac:dyDescent="0.25">
      <c r="A870" s="3">
        <v>42734</v>
      </c>
      <c r="B870">
        <v>2238.830078</v>
      </c>
      <c r="D870">
        <f t="shared" si="66"/>
        <v>-4.6370503870737509E-3</v>
      </c>
      <c r="F870">
        <f t="shared" si="69"/>
        <v>3.1112794236214329E-5</v>
      </c>
      <c r="H870">
        <f t="shared" si="67"/>
        <v>9.6867855128918841</v>
      </c>
      <c r="I870" s="6">
        <f t="shared" si="65"/>
        <v>867</v>
      </c>
      <c r="K870">
        <f t="shared" si="68"/>
        <v>8.8546169581332032E-2</v>
      </c>
    </row>
    <row r="871" spans="1:11" x14ac:dyDescent="0.25">
      <c r="A871" s="3">
        <v>42738</v>
      </c>
      <c r="B871">
        <v>2257.830078</v>
      </c>
      <c r="D871">
        <f t="shared" si="66"/>
        <v>8.4865752817530268E-3</v>
      </c>
      <c r="F871">
        <f t="shared" si="69"/>
        <v>3.1730597242947314E-5</v>
      </c>
      <c r="H871">
        <f t="shared" si="67"/>
        <v>8.0884338448695736</v>
      </c>
      <c r="I871" s="6">
        <f t="shared" si="65"/>
        <v>868</v>
      </c>
      <c r="K871">
        <f t="shared" si="68"/>
        <v>8.9420973519766175E-2</v>
      </c>
    </row>
    <row r="872" spans="1:11" x14ac:dyDescent="0.25">
      <c r="A872" s="3">
        <v>42739</v>
      </c>
      <c r="B872">
        <v>2270.75</v>
      </c>
      <c r="D872">
        <f t="shared" si="66"/>
        <v>5.7222738442055795E-3</v>
      </c>
      <c r="F872">
        <f t="shared" si="69"/>
        <v>4.1242865255838809E-5</v>
      </c>
      <c r="H872">
        <f t="shared" si="67"/>
        <v>9.3020910292914767</v>
      </c>
      <c r="I872" s="6">
        <f t="shared" si="65"/>
        <v>869</v>
      </c>
      <c r="K872">
        <f t="shared" si="68"/>
        <v>0.10194705510445792</v>
      </c>
    </row>
    <row r="873" spans="1:11" x14ac:dyDescent="0.25">
      <c r="A873" s="3">
        <v>42740</v>
      </c>
      <c r="B873">
        <v>2269</v>
      </c>
      <c r="D873">
        <f t="shared" si="66"/>
        <v>-7.7067048332048887E-4</v>
      </c>
      <c r="F873">
        <f t="shared" si="69"/>
        <v>4.1225370577729878E-5</v>
      </c>
      <c r="H873">
        <f t="shared" si="67"/>
        <v>10.082049722726115</v>
      </c>
      <c r="I873" s="6">
        <f t="shared" si="65"/>
        <v>870</v>
      </c>
      <c r="K873">
        <f t="shared" si="68"/>
        <v>0.10192543051460676</v>
      </c>
    </row>
    <row r="874" spans="1:11" x14ac:dyDescent="0.25">
      <c r="A874" s="3">
        <v>42741</v>
      </c>
      <c r="B874">
        <v>2276.9799800000001</v>
      </c>
      <c r="D874">
        <f t="shared" si="66"/>
        <v>3.5169590127809912E-3</v>
      </c>
      <c r="F874">
        <f t="shared" si="69"/>
        <v>3.5449189874619119E-5</v>
      </c>
      <c r="H874">
        <f t="shared" si="67"/>
        <v>9.8984882010798803</v>
      </c>
      <c r="I874" s="6">
        <f t="shared" si="65"/>
        <v>871</v>
      </c>
      <c r="K874">
        <f t="shared" si="68"/>
        <v>9.4515585214312775E-2</v>
      </c>
    </row>
    <row r="875" spans="1:11" x14ac:dyDescent="0.25">
      <c r="A875" s="3">
        <v>42744</v>
      </c>
      <c r="B875">
        <v>2268.8999020000001</v>
      </c>
      <c r="D875">
        <f t="shared" si="66"/>
        <v>-3.548594221719928E-3</v>
      </c>
      <c r="F875">
        <f t="shared" si="69"/>
        <v>3.3295148891127264E-5</v>
      </c>
      <c r="H875">
        <f t="shared" si="67"/>
        <v>9.9318899711696123</v>
      </c>
      <c r="I875" s="6">
        <f t="shared" si="65"/>
        <v>872</v>
      </c>
      <c r="K875">
        <f t="shared" si="68"/>
        <v>9.159900392779427E-2</v>
      </c>
    </row>
    <row r="876" spans="1:11" x14ac:dyDescent="0.25">
      <c r="A876" s="3">
        <v>42745</v>
      </c>
      <c r="B876">
        <v>2268.8999020000001</v>
      </c>
      <c r="D876">
        <f t="shared" si="66"/>
        <v>0</v>
      </c>
      <c r="F876">
        <f t="shared" si="69"/>
        <v>3.1744786437440804E-5</v>
      </c>
      <c r="H876">
        <f t="shared" si="67"/>
        <v>10.357782052803747</v>
      </c>
      <c r="I876" s="6">
        <f t="shared" si="65"/>
        <v>873</v>
      </c>
      <c r="K876">
        <f t="shared" si="68"/>
        <v>8.944096478814996E-2</v>
      </c>
    </row>
    <row r="877" spans="1:11" x14ac:dyDescent="0.25">
      <c r="A877" s="3">
        <v>42746</v>
      </c>
      <c r="B877">
        <v>2275.320068</v>
      </c>
      <c r="D877">
        <f t="shared" si="66"/>
        <v>2.8296382728654553E-3</v>
      </c>
      <c r="F877">
        <f t="shared" si="69"/>
        <v>2.8342757792386574E-5</v>
      </c>
      <c r="H877">
        <f t="shared" si="67"/>
        <v>10.188638182035353</v>
      </c>
      <c r="I877" s="6">
        <f t="shared" si="65"/>
        <v>874</v>
      </c>
      <c r="K877">
        <f t="shared" si="68"/>
        <v>8.4512572814235257E-2</v>
      </c>
    </row>
    <row r="878" spans="1:11" x14ac:dyDescent="0.25">
      <c r="A878" s="3">
        <v>42747</v>
      </c>
      <c r="B878">
        <v>2270.4399410000001</v>
      </c>
      <c r="D878">
        <f t="shared" si="66"/>
        <v>-2.144809017699879E-3</v>
      </c>
      <c r="F878">
        <f t="shared" si="69"/>
        <v>2.7266179291713413E-5</v>
      </c>
      <c r="H878">
        <f t="shared" si="67"/>
        <v>10.34114876058756</v>
      </c>
      <c r="I878" s="6">
        <f t="shared" si="65"/>
        <v>875</v>
      </c>
      <c r="K878">
        <f t="shared" si="68"/>
        <v>8.2891960897977193E-2</v>
      </c>
    </row>
    <row r="879" spans="1:11" x14ac:dyDescent="0.25">
      <c r="A879" s="3">
        <v>42748</v>
      </c>
      <c r="B879">
        <v>2274.639893</v>
      </c>
      <c r="D879">
        <f t="shared" si="66"/>
        <v>1.8498406076093335E-3</v>
      </c>
      <c r="F879">
        <f t="shared" si="69"/>
        <v>2.5860618283868971E-5</v>
      </c>
      <c r="H879">
        <f t="shared" si="67"/>
        <v>10.430467989805345</v>
      </c>
      <c r="I879" s="6">
        <f t="shared" si="65"/>
        <v>876</v>
      </c>
      <c r="K879">
        <f t="shared" si="68"/>
        <v>8.0727168955284076E-2</v>
      </c>
    </row>
    <row r="880" spans="1:11" x14ac:dyDescent="0.25">
      <c r="A880" s="3">
        <v>42752</v>
      </c>
      <c r="B880">
        <v>2267.889893</v>
      </c>
      <c r="D880">
        <f t="shared" si="66"/>
        <v>-2.9675026894465883E-3</v>
      </c>
      <c r="F880">
        <f t="shared" si="69"/>
        <v>2.4611605971789354E-5</v>
      </c>
      <c r="H880">
        <f t="shared" si="67"/>
        <v>10.254490830010962</v>
      </c>
      <c r="I880" s="6">
        <f t="shared" si="65"/>
        <v>877</v>
      </c>
      <c r="K880">
        <f t="shared" si="68"/>
        <v>7.8753569473966806E-2</v>
      </c>
    </row>
    <row r="881" spans="1:11" x14ac:dyDescent="0.25">
      <c r="A881" s="3">
        <v>42753</v>
      </c>
      <c r="B881">
        <v>2271.889893</v>
      </c>
      <c r="D881">
        <f t="shared" si="66"/>
        <v>1.7637540571728276E-3</v>
      </c>
      <c r="F881">
        <f t="shared" si="69"/>
        <v>2.4654560477711739E-5</v>
      </c>
      <c r="H881">
        <f t="shared" si="67"/>
        <v>10.484372075140291</v>
      </c>
      <c r="I881" s="6">
        <f t="shared" si="65"/>
        <v>878</v>
      </c>
      <c r="K881">
        <f t="shared" si="68"/>
        <v>7.8822263608598286E-2</v>
      </c>
    </row>
    <row r="882" spans="1:11" x14ac:dyDescent="0.25">
      <c r="A882" s="3">
        <v>42754</v>
      </c>
      <c r="B882">
        <v>2263.6899410000001</v>
      </c>
      <c r="D882">
        <f t="shared" si="66"/>
        <v>-3.6093087192584027E-3</v>
      </c>
      <c r="F882">
        <f t="shared" si="69"/>
        <v>2.3665352149078684E-5</v>
      </c>
      <c r="H882">
        <f t="shared" si="67"/>
        <v>10.101026695716156</v>
      </c>
      <c r="I882" s="6">
        <f t="shared" si="65"/>
        <v>879</v>
      </c>
      <c r="K882">
        <f t="shared" si="68"/>
        <v>7.7224793567660821E-2</v>
      </c>
    </row>
    <row r="883" spans="1:11" x14ac:dyDescent="0.25">
      <c r="A883" s="3">
        <v>42755</v>
      </c>
      <c r="B883">
        <v>2271.3100589999999</v>
      </c>
      <c r="D883">
        <f t="shared" si="66"/>
        <v>3.3662375142390669E-3</v>
      </c>
      <c r="F883">
        <f t="shared" si="69"/>
        <v>2.4712555348580561E-5</v>
      </c>
      <c r="H883">
        <f t="shared" si="67"/>
        <v>10.149664800056726</v>
      </c>
      <c r="I883" s="6">
        <f t="shared" si="65"/>
        <v>880</v>
      </c>
      <c r="K883">
        <f t="shared" si="68"/>
        <v>7.8914915876799246E-2</v>
      </c>
    </row>
    <row r="884" spans="1:11" x14ac:dyDescent="0.25">
      <c r="A884" s="3">
        <v>42758</v>
      </c>
      <c r="B884">
        <v>2265.1999510000001</v>
      </c>
      <c r="D884">
        <f t="shared" si="66"/>
        <v>-2.6901250121218502E-3</v>
      </c>
      <c r="F884">
        <f t="shared" si="69"/>
        <v>2.5181811684915754E-5</v>
      </c>
      <c r="H884">
        <f t="shared" si="67"/>
        <v>10.302007647819751</v>
      </c>
      <c r="I884" s="6">
        <f t="shared" si="65"/>
        <v>881</v>
      </c>
      <c r="K884">
        <f t="shared" si="68"/>
        <v>7.9660633594007837E-2</v>
      </c>
    </row>
    <row r="885" spans="1:11" x14ac:dyDescent="0.25">
      <c r="A885" s="3">
        <v>42759</v>
      </c>
      <c r="B885">
        <v>2280.070068</v>
      </c>
      <c r="D885">
        <f t="shared" si="66"/>
        <v>6.5645935553880538E-3</v>
      </c>
      <c r="F885">
        <f t="shared" si="69"/>
        <v>2.4794259288095287E-5</v>
      </c>
      <c r="H885">
        <f t="shared" si="67"/>
        <v>8.8668392891602217</v>
      </c>
      <c r="I885" s="6">
        <f t="shared" si="65"/>
        <v>882</v>
      </c>
      <c r="K885">
        <f t="shared" si="68"/>
        <v>7.9045261341841436E-2</v>
      </c>
    </row>
    <row r="886" spans="1:11" x14ac:dyDescent="0.25">
      <c r="A886" s="3">
        <v>42760</v>
      </c>
      <c r="B886">
        <v>2298.3701169999999</v>
      </c>
      <c r="D886">
        <f t="shared" si="66"/>
        <v>8.0260906262640107E-3</v>
      </c>
      <c r="F886">
        <f t="shared" si="69"/>
        <v>3.0935821495868524E-5</v>
      </c>
      <c r="H886">
        <f t="shared" si="67"/>
        <v>8.3012805926746847</v>
      </c>
      <c r="I886" s="6">
        <f t="shared" si="65"/>
        <v>883</v>
      </c>
      <c r="K886">
        <f t="shared" si="68"/>
        <v>8.8293980638313438E-2</v>
      </c>
    </row>
    <row r="887" spans="1:11" x14ac:dyDescent="0.25">
      <c r="A887" s="3">
        <v>42761</v>
      </c>
      <c r="B887">
        <v>2296.679932</v>
      </c>
      <c r="D887">
        <f t="shared" si="66"/>
        <v>-7.3538416963325347E-4</v>
      </c>
      <c r="F887">
        <f t="shared" si="69"/>
        <v>3.9292989905446773E-5</v>
      </c>
      <c r="H887">
        <f t="shared" si="67"/>
        <v>10.130701417279301</v>
      </c>
      <c r="I887" s="6">
        <f t="shared" si="65"/>
        <v>884</v>
      </c>
      <c r="K887">
        <f t="shared" si="68"/>
        <v>9.9507956748054002E-2</v>
      </c>
    </row>
    <row r="888" spans="1:11" x14ac:dyDescent="0.25">
      <c r="A888" s="3">
        <v>42762</v>
      </c>
      <c r="B888">
        <v>2294.6899410000001</v>
      </c>
      <c r="D888">
        <f t="shared" si="66"/>
        <v>-8.6646422615230918E-4</v>
      </c>
      <c r="F888">
        <f t="shared" si="69"/>
        <v>3.4012895329046883E-5</v>
      </c>
      <c r="H888">
        <f t="shared" si="67"/>
        <v>10.266698018546499</v>
      </c>
      <c r="I888" s="6">
        <f t="shared" si="65"/>
        <v>885</v>
      </c>
      <c r="K888">
        <f t="shared" si="68"/>
        <v>9.258104353980795E-2</v>
      </c>
    </row>
    <row r="889" spans="1:11" x14ac:dyDescent="0.25">
      <c r="A889" s="3">
        <v>42765</v>
      </c>
      <c r="B889">
        <v>2280.8999020000001</v>
      </c>
      <c r="D889">
        <f t="shared" si="66"/>
        <v>-6.0095434915230575E-3</v>
      </c>
      <c r="F889">
        <f t="shared" si="69"/>
        <v>3.0151990527319655E-5</v>
      </c>
      <c r="H889">
        <f t="shared" si="67"/>
        <v>9.2115074165606963</v>
      </c>
      <c r="I889" s="6">
        <f t="shared" si="65"/>
        <v>886</v>
      </c>
      <c r="K889">
        <f t="shared" si="68"/>
        <v>8.7168237408384905E-2</v>
      </c>
    </row>
    <row r="890" spans="1:11" x14ac:dyDescent="0.25">
      <c r="A890" s="3">
        <v>42766</v>
      </c>
      <c r="B890">
        <v>2278.8701169999999</v>
      </c>
      <c r="D890">
        <f t="shared" si="66"/>
        <v>-8.8990533877456165E-4</v>
      </c>
      <c r="F890">
        <f t="shared" si="69"/>
        <v>3.3640590291082354E-5</v>
      </c>
      <c r="H890">
        <f t="shared" si="67"/>
        <v>10.276236223993029</v>
      </c>
      <c r="I890" s="6">
        <f t="shared" si="65"/>
        <v>887</v>
      </c>
      <c r="K890">
        <f t="shared" si="68"/>
        <v>9.207295343016185E-2</v>
      </c>
    </row>
    <row r="891" spans="1:11" x14ac:dyDescent="0.25">
      <c r="A891" s="3">
        <v>42767</v>
      </c>
      <c r="B891">
        <v>2279.5500489999999</v>
      </c>
      <c r="D891">
        <f t="shared" si="66"/>
        <v>2.9836364737412019E-4</v>
      </c>
      <c r="F891">
        <f t="shared" si="69"/>
        <v>2.9884480404208856E-5</v>
      </c>
      <c r="H891">
        <f t="shared" si="67"/>
        <v>10.415192429693239</v>
      </c>
      <c r="I891" s="6">
        <f t="shared" si="65"/>
        <v>888</v>
      </c>
      <c r="K891">
        <f t="shared" si="68"/>
        <v>8.6780695214204367E-2</v>
      </c>
    </row>
    <row r="892" spans="1:11" x14ac:dyDescent="0.25">
      <c r="A892" s="3">
        <v>42768</v>
      </c>
      <c r="B892">
        <v>2280.8500979999999</v>
      </c>
      <c r="D892">
        <f t="shared" si="66"/>
        <v>5.7030947864919837E-4</v>
      </c>
      <c r="F892">
        <f t="shared" si="69"/>
        <v>2.6985163538549232E-5</v>
      </c>
      <c r="H892">
        <f t="shared" si="67"/>
        <v>10.508170314683875</v>
      </c>
      <c r="I892" s="6">
        <f t="shared" si="65"/>
        <v>889</v>
      </c>
      <c r="K892">
        <f t="shared" si="68"/>
        <v>8.2463696325803915E-2</v>
      </c>
    </row>
    <row r="893" spans="1:11" x14ac:dyDescent="0.25">
      <c r="A893" s="3">
        <v>42769</v>
      </c>
      <c r="B893">
        <v>2297.419922</v>
      </c>
      <c r="D893">
        <f t="shared" si="66"/>
        <v>7.2647580016458203E-3</v>
      </c>
      <c r="F893">
        <f t="shared" si="69"/>
        <v>2.4886807307644463E-5</v>
      </c>
      <c r="H893">
        <f t="shared" si="67"/>
        <v>8.4805025945521706</v>
      </c>
      <c r="I893" s="6">
        <f t="shared" si="65"/>
        <v>890</v>
      </c>
      <c r="K893">
        <f t="shared" si="68"/>
        <v>7.9192647648164943E-2</v>
      </c>
    </row>
    <row r="894" spans="1:11" x14ac:dyDescent="0.25">
      <c r="A894" s="3">
        <v>42772</v>
      </c>
      <c r="B894">
        <v>2292.5600589999999</v>
      </c>
      <c r="D894">
        <f t="shared" si="66"/>
        <v>-2.1153568633501788E-3</v>
      </c>
      <c r="F894">
        <f t="shared" si="69"/>
        <v>3.2739886692404423E-5</v>
      </c>
      <c r="H894">
        <f t="shared" si="67"/>
        <v>10.190241121699858</v>
      </c>
      <c r="I894" s="6">
        <f t="shared" si="65"/>
        <v>891</v>
      </c>
      <c r="K894">
        <f t="shared" si="68"/>
        <v>9.0831995720043024E-2</v>
      </c>
    </row>
    <row r="895" spans="1:11" x14ac:dyDescent="0.25">
      <c r="A895" s="3">
        <v>42773</v>
      </c>
      <c r="B895">
        <v>2293.080078</v>
      </c>
      <c r="D895">
        <f t="shared" si="66"/>
        <v>2.2682895392798412E-4</v>
      </c>
      <c r="F895">
        <f t="shared" si="69"/>
        <v>2.9879623865016111E-5</v>
      </c>
      <c r="H895">
        <f t="shared" si="67"/>
        <v>10.416611830742619</v>
      </c>
      <c r="I895" s="6">
        <f t="shared" si="65"/>
        <v>892</v>
      </c>
      <c r="K895">
        <f t="shared" si="68"/>
        <v>8.6773643544477599E-2</v>
      </c>
    </row>
    <row r="896" spans="1:11" x14ac:dyDescent="0.25">
      <c r="A896" s="3">
        <v>42774</v>
      </c>
      <c r="B896">
        <v>2294.669922</v>
      </c>
      <c r="D896">
        <f t="shared" si="66"/>
        <v>6.9332249460155341E-4</v>
      </c>
      <c r="F896">
        <f t="shared" si="69"/>
        <v>2.6974843056415832E-5</v>
      </c>
      <c r="H896">
        <f t="shared" si="67"/>
        <v>10.502785702640653</v>
      </c>
      <c r="I896" s="6">
        <f t="shared" si="65"/>
        <v>893</v>
      </c>
      <c r="K896">
        <f t="shared" si="68"/>
        <v>8.2447925687774523E-2</v>
      </c>
    </row>
    <row r="897" spans="1:11" x14ac:dyDescent="0.25">
      <c r="A897" s="3">
        <v>42775</v>
      </c>
      <c r="B897">
        <v>2307.8701169999999</v>
      </c>
      <c r="D897">
        <f t="shared" si="66"/>
        <v>5.7525463132818691E-3</v>
      </c>
      <c r="F897">
        <f t="shared" si="69"/>
        <v>2.4907051794841423E-5</v>
      </c>
      <c r="H897">
        <f t="shared" si="67"/>
        <v>9.2717483452963911</v>
      </c>
      <c r="I897" s="6">
        <f t="shared" si="65"/>
        <v>894</v>
      </c>
      <c r="K897">
        <f t="shared" si="68"/>
        <v>7.9224851229270463E-2</v>
      </c>
    </row>
    <row r="898" spans="1:11" x14ac:dyDescent="0.25">
      <c r="A898" s="3">
        <v>42776</v>
      </c>
      <c r="B898">
        <v>2316.1000979999999</v>
      </c>
      <c r="D898">
        <f t="shared" si="66"/>
        <v>3.5660503333255615E-3</v>
      </c>
      <c r="F898">
        <f t="shared" si="69"/>
        <v>2.9226135269080755E-5</v>
      </c>
      <c r="H898">
        <f t="shared" si="67"/>
        <v>10.005332714256649</v>
      </c>
      <c r="I898" s="6">
        <f t="shared" si="65"/>
        <v>895</v>
      </c>
      <c r="K898">
        <f t="shared" si="68"/>
        <v>8.581949713094543E-2</v>
      </c>
    </row>
    <row r="899" spans="1:11" x14ac:dyDescent="0.25">
      <c r="A899" s="3">
        <v>42779</v>
      </c>
      <c r="B899">
        <v>2328.25</v>
      </c>
      <c r="D899">
        <f t="shared" si="66"/>
        <v>5.2458449487963847E-3</v>
      </c>
      <c r="F899">
        <f t="shared" si="69"/>
        <v>2.8762703876725816E-5</v>
      </c>
      <c r="H899">
        <f t="shared" si="67"/>
        <v>9.4996750242008048</v>
      </c>
      <c r="I899" s="6">
        <f t="shared" si="65"/>
        <v>896</v>
      </c>
      <c r="K899">
        <f t="shared" si="68"/>
        <v>8.5136369296176267E-2</v>
      </c>
    </row>
    <row r="900" spans="1:11" x14ac:dyDescent="0.25">
      <c r="A900" s="3">
        <v>42780</v>
      </c>
      <c r="B900">
        <v>2337.580078</v>
      </c>
      <c r="D900">
        <f t="shared" si="66"/>
        <v>4.0073351229464012E-3</v>
      </c>
      <c r="F900">
        <f t="shared" si="69"/>
        <v>3.107395338065296E-5</v>
      </c>
      <c r="H900">
        <f t="shared" si="67"/>
        <v>9.8623497513340528</v>
      </c>
      <c r="I900" s="6">
        <f t="shared" ref="I900:I963" si="70">I899+1</f>
        <v>897</v>
      </c>
      <c r="K900">
        <f t="shared" si="68"/>
        <v>8.8490882309560828E-2</v>
      </c>
    </row>
    <row r="901" spans="1:11" x14ac:dyDescent="0.25">
      <c r="A901" s="3">
        <v>42781</v>
      </c>
      <c r="B901">
        <v>2349.25</v>
      </c>
      <c r="D901">
        <f t="shared" ref="D901:D964" si="71">($B901-$B900)/$B900</f>
        <v>4.99230897363938E-3</v>
      </c>
      <c r="F901">
        <f t="shared" si="69"/>
        <v>3.0726122602353342E-5</v>
      </c>
      <c r="H901">
        <f t="shared" ref="H901:H964" si="72">-LN(F901)-D901*D901/F901</f>
        <v>9.5792586093031105</v>
      </c>
      <c r="I901" s="6">
        <f t="shared" si="70"/>
        <v>898</v>
      </c>
      <c r="K901">
        <f t="shared" ref="K901:K964" si="73">SQRT(F901*252)</f>
        <v>8.7994220809056778E-2</v>
      </c>
    </row>
    <row r="902" spans="1:11" x14ac:dyDescent="0.25">
      <c r="A902" s="3">
        <v>42782</v>
      </c>
      <c r="B902">
        <v>2347.219971</v>
      </c>
      <c r="D902">
        <f t="shared" si="71"/>
        <v>-8.64117909971273E-4</v>
      </c>
      <c r="F902">
        <f t="shared" ref="F902:F965" si="74">E$1283+E$1285*D901*D901+E$1284*F901</f>
        <v>3.2058328610407545E-5</v>
      </c>
      <c r="H902">
        <f t="shared" si="72"/>
        <v>10.324661633520526</v>
      </c>
      <c r="I902" s="6">
        <f t="shared" si="70"/>
        <v>899</v>
      </c>
      <c r="K902">
        <f t="shared" si="73"/>
        <v>8.9881582150197495E-2</v>
      </c>
    </row>
    <row r="903" spans="1:11" x14ac:dyDescent="0.25">
      <c r="A903" s="3">
        <v>42783</v>
      </c>
      <c r="B903">
        <v>2351.1599120000001</v>
      </c>
      <c r="D903">
        <f t="shared" si="71"/>
        <v>1.6785563554665623E-3</v>
      </c>
      <c r="F903">
        <f t="shared" si="74"/>
        <v>2.8708113474791409E-5</v>
      </c>
      <c r="H903">
        <f t="shared" si="72"/>
        <v>10.360185997168706</v>
      </c>
      <c r="I903" s="6">
        <f t="shared" si="70"/>
        <v>900</v>
      </c>
      <c r="K903">
        <f t="shared" si="73"/>
        <v>8.5055538300850442E-2</v>
      </c>
    </row>
    <row r="904" spans="1:11" x14ac:dyDescent="0.25">
      <c r="A904" s="3">
        <v>42787</v>
      </c>
      <c r="B904">
        <v>2365.3798830000001</v>
      </c>
      <c r="D904">
        <f t="shared" si="71"/>
        <v>6.0480662873772179E-3</v>
      </c>
      <c r="F904">
        <f t="shared" si="74"/>
        <v>2.6605709766693857E-5</v>
      </c>
      <c r="H904">
        <f t="shared" si="72"/>
        <v>9.1595254758230826</v>
      </c>
      <c r="I904" s="6">
        <f t="shared" si="70"/>
        <v>901</v>
      </c>
      <c r="K904">
        <f t="shared" si="73"/>
        <v>8.1881859170434404E-2</v>
      </c>
    </row>
    <row r="905" spans="1:11" x14ac:dyDescent="0.25">
      <c r="A905" s="3">
        <v>42788</v>
      </c>
      <c r="B905">
        <v>2362.820068</v>
      </c>
      <c r="D905">
        <f t="shared" si="71"/>
        <v>-1.0822003765219607E-3</v>
      </c>
      <c r="F905">
        <f t="shared" si="74"/>
        <v>3.1105467779588469E-5</v>
      </c>
      <c r="H905">
        <f t="shared" si="72"/>
        <v>10.340475758535771</v>
      </c>
      <c r="I905" s="6">
        <f t="shared" si="70"/>
        <v>902</v>
      </c>
      <c r="K905">
        <f t="shared" si="73"/>
        <v>8.8535743518966925E-2</v>
      </c>
    </row>
    <row r="906" spans="1:11" x14ac:dyDescent="0.25">
      <c r="A906" s="3">
        <v>42789</v>
      </c>
      <c r="B906">
        <v>2363.8100589999999</v>
      </c>
      <c r="D906">
        <f t="shared" si="71"/>
        <v>4.1898704577953419E-4</v>
      </c>
      <c r="F906">
        <f t="shared" si="74"/>
        <v>2.8080659092204349E-5</v>
      </c>
      <c r="H906">
        <f t="shared" si="72"/>
        <v>10.474177868101753</v>
      </c>
      <c r="I906" s="6">
        <f t="shared" si="70"/>
        <v>903</v>
      </c>
      <c r="K906">
        <f t="shared" si="73"/>
        <v>8.4120901631137404E-2</v>
      </c>
    </row>
    <row r="907" spans="1:11" x14ac:dyDescent="0.25">
      <c r="A907" s="3">
        <v>42790</v>
      </c>
      <c r="B907">
        <v>2367.3400879999999</v>
      </c>
      <c r="D907">
        <f t="shared" si="71"/>
        <v>1.4933640655939071E-3</v>
      </c>
      <c r="F907">
        <f t="shared" si="74"/>
        <v>2.5668827989908294E-5</v>
      </c>
      <c r="H907">
        <f t="shared" si="72"/>
        <v>10.48335211231786</v>
      </c>
      <c r="I907" s="6">
        <f t="shared" si="70"/>
        <v>904</v>
      </c>
      <c r="K907">
        <f t="shared" si="73"/>
        <v>8.0427263123003814E-2</v>
      </c>
    </row>
    <row r="908" spans="1:11" x14ac:dyDescent="0.25">
      <c r="A908" s="3">
        <v>42793</v>
      </c>
      <c r="B908">
        <v>2369.75</v>
      </c>
      <c r="D908">
        <f t="shared" si="71"/>
        <v>1.0179830148679832E-3</v>
      </c>
      <c r="F908">
        <f t="shared" si="74"/>
        <v>2.4256361900593829E-5</v>
      </c>
      <c r="H908">
        <f t="shared" si="72"/>
        <v>10.584109252363133</v>
      </c>
      <c r="I908" s="6">
        <f t="shared" si="70"/>
        <v>905</v>
      </c>
      <c r="K908">
        <f t="shared" si="73"/>
        <v>7.8183138840479185E-2</v>
      </c>
    </row>
    <row r="909" spans="1:11" x14ac:dyDescent="0.25">
      <c r="A909" s="3">
        <v>42794</v>
      </c>
      <c r="B909">
        <v>2363.639893</v>
      </c>
      <c r="D909">
        <f t="shared" si="71"/>
        <v>-2.5783762000210868E-3</v>
      </c>
      <c r="F909">
        <f t="shared" si="74"/>
        <v>2.2999463517826167E-5</v>
      </c>
      <c r="H909">
        <f t="shared" si="72"/>
        <v>10.390988411111174</v>
      </c>
      <c r="I909" s="6">
        <f t="shared" si="70"/>
        <v>906</v>
      </c>
      <c r="K909">
        <f t="shared" si="73"/>
        <v>7.6130577342433142E-2</v>
      </c>
    </row>
    <row r="910" spans="1:11" x14ac:dyDescent="0.25">
      <c r="A910" s="3">
        <v>42795</v>
      </c>
      <c r="B910">
        <v>2395.959961</v>
      </c>
      <c r="D910">
        <f t="shared" si="71"/>
        <v>1.3673854505382556E-2</v>
      </c>
      <c r="F910">
        <f t="shared" si="74"/>
        <v>2.3077389776424474E-5</v>
      </c>
      <c r="H910">
        <f t="shared" si="72"/>
        <v>2.5746015322714104</v>
      </c>
      <c r="I910" s="6">
        <f t="shared" si="70"/>
        <v>907</v>
      </c>
      <c r="K910">
        <f t="shared" si="73"/>
        <v>7.6259440226498956E-2</v>
      </c>
    </row>
    <row r="911" spans="1:11" x14ac:dyDescent="0.25">
      <c r="A911" s="3">
        <v>42796</v>
      </c>
      <c r="B911">
        <v>2381.919922</v>
      </c>
      <c r="D911">
        <f t="shared" si="71"/>
        <v>-5.8598804773599385E-3</v>
      </c>
      <c r="F911">
        <f t="shared" si="74"/>
        <v>5.5460032549628819E-5</v>
      </c>
      <c r="H911">
        <f t="shared" si="72"/>
        <v>9.1806957661468136</v>
      </c>
      <c r="I911" s="6">
        <f t="shared" si="70"/>
        <v>908</v>
      </c>
      <c r="K911">
        <f t="shared" si="73"/>
        <v>0.11821982998848569</v>
      </c>
    </row>
    <row r="912" spans="1:11" x14ac:dyDescent="0.25">
      <c r="A912" s="3">
        <v>42797</v>
      </c>
      <c r="B912">
        <v>2383.1201169999999</v>
      </c>
      <c r="D912">
        <f t="shared" si="71"/>
        <v>5.0387714083693458E-4</v>
      </c>
      <c r="F912">
        <f t="shared" si="74"/>
        <v>5.2008278110496493E-5</v>
      </c>
      <c r="H912">
        <f t="shared" si="72"/>
        <v>9.8592258929804863</v>
      </c>
      <c r="I912" s="6">
        <f t="shared" si="70"/>
        <v>909</v>
      </c>
      <c r="K912">
        <f t="shared" si="73"/>
        <v>0.11448181551602471</v>
      </c>
    </row>
    <row r="913" spans="1:11" x14ac:dyDescent="0.25">
      <c r="A913" s="3">
        <v>42800</v>
      </c>
      <c r="B913">
        <v>2375.3100589999999</v>
      </c>
      <c r="D913">
        <f t="shared" si="71"/>
        <v>-3.2772405991149741E-3</v>
      </c>
      <c r="F913">
        <f t="shared" si="74"/>
        <v>4.3349765787497861E-5</v>
      </c>
      <c r="H913">
        <f t="shared" si="72"/>
        <v>9.7984499963831873</v>
      </c>
      <c r="I913" s="6">
        <f t="shared" si="70"/>
        <v>910</v>
      </c>
      <c r="K913">
        <f t="shared" si="73"/>
        <v>0.10451861546370321</v>
      </c>
    </row>
    <row r="914" spans="1:11" x14ac:dyDescent="0.25">
      <c r="A914" s="3">
        <v>42801</v>
      </c>
      <c r="B914">
        <v>2368.389893</v>
      </c>
      <c r="D914">
        <f t="shared" si="71"/>
        <v>-2.9133737609452364E-3</v>
      </c>
      <c r="F914">
        <f t="shared" si="74"/>
        <v>3.8836560061610707E-5</v>
      </c>
      <c r="H914">
        <f t="shared" si="72"/>
        <v>9.9375980612912187</v>
      </c>
      <c r="I914" s="6">
        <f t="shared" si="70"/>
        <v>911</v>
      </c>
      <c r="K914">
        <f t="shared" si="73"/>
        <v>9.8928323222047476E-2</v>
      </c>
    </row>
    <row r="915" spans="1:11" x14ac:dyDescent="0.25">
      <c r="A915" s="3">
        <v>42802</v>
      </c>
      <c r="B915">
        <v>2362.9799800000001</v>
      </c>
      <c r="D915">
        <f t="shared" si="71"/>
        <v>-2.2842155406884099E-3</v>
      </c>
      <c r="F915">
        <f t="shared" si="74"/>
        <v>3.5100455031175079E-5</v>
      </c>
      <c r="H915">
        <f t="shared" si="72"/>
        <v>10.108647660406744</v>
      </c>
      <c r="I915" s="6">
        <f t="shared" si="70"/>
        <v>912</v>
      </c>
      <c r="K915">
        <f t="shared" si="73"/>
        <v>9.4049533054960568E-2</v>
      </c>
    </row>
    <row r="916" spans="1:11" x14ac:dyDescent="0.25">
      <c r="A916" s="3">
        <v>42803</v>
      </c>
      <c r="B916">
        <v>2364.8701169999999</v>
      </c>
      <c r="D916">
        <f t="shared" si="71"/>
        <v>7.9989547774326369E-4</v>
      </c>
      <c r="F916">
        <f t="shared" si="74"/>
        <v>3.1755715838481349E-5</v>
      </c>
      <c r="H916">
        <f t="shared" si="72"/>
        <v>10.337289236301404</v>
      </c>
      <c r="I916" s="6">
        <f t="shared" si="70"/>
        <v>913</v>
      </c>
      <c r="K916">
        <f t="shared" si="73"/>
        <v>8.9456360261846668E-2</v>
      </c>
    </row>
    <row r="917" spans="1:11" x14ac:dyDescent="0.25">
      <c r="A917" s="3">
        <v>42804</v>
      </c>
      <c r="B917">
        <v>2372.6000979999999</v>
      </c>
      <c r="D917">
        <f t="shared" si="71"/>
        <v>3.2686704206005036E-3</v>
      </c>
      <c r="F917">
        <f t="shared" si="74"/>
        <v>2.8465523265688435E-5</v>
      </c>
      <c r="H917">
        <f t="shared" si="72"/>
        <v>10.091478430019757</v>
      </c>
      <c r="I917" s="6">
        <f t="shared" si="70"/>
        <v>914</v>
      </c>
      <c r="K917">
        <f t="shared" si="73"/>
        <v>8.4695406386376626E-2</v>
      </c>
    </row>
    <row r="918" spans="1:11" x14ac:dyDescent="0.25">
      <c r="A918" s="3">
        <v>42807</v>
      </c>
      <c r="B918">
        <v>2373.469971</v>
      </c>
      <c r="D918">
        <f t="shared" si="71"/>
        <v>3.6663279274638967E-4</v>
      </c>
      <c r="F918">
        <f t="shared" si="74"/>
        <v>2.7836762557926569E-5</v>
      </c>
      <c r="H918">
        <f t="shared" si="72"/>
        <v>10.484324164756657</v>
      </c>
      <c r="I918" s="6">
        <f t="shared" si="70"/>
        <v>915</v>
      </c>
      <c r="K918">
        <f t="shared" si="73"/>
        <v>8.3754785920551994E-2</v>
      </c>
    </row>
    <row r="919" spans="1:11" x14ac:dyDescent="0.25">
      <c r="A919" s="3">
        <v>42808</v>
      </c>
      <c r="B919">
        <v>2365.4499510000001</v>
      </c>
      <c r="D919">
        <f t="shared" si="71"/>
        <v>-3.379027372577587E-3</v>
      </c>
      <c r="F919">
        <f t="shared" si="74"/>
        <v>2.5481374609064433E-5</v>
      </c>
      <c r="H919">
        <f t="shared" si="72"/>
        <v>10.129477613654199</v>
      </c>
      <c r="I919" s="6">
        <f t="shared" si="70"/>
        <v>916</v>
      </c>
      <c r="K919">
        <f t="shared" si="73"/>
        <v>8.0133054362630143E-2</v>
      </c>
    </row>
    <row r="920" spans="1:11" x14ac:dyDescent="0.25">
      <c r="A920" s="3">
        <v>42809</v>
      </c>
      <c r="B920">
        <v>2385.26001</v>
      </c>
      <c r="D920">
        <f t="shared" si="71"/>
        <v>8.3747529689331014E-3</v>
      </c>
      <c r="F920">
        <f t="shared" si="74"/>
        <v>2.5764932204056582E-5</v>
      </c>
      <c r="H920">
        <f t="shared" si="72"/>
        <v>7.8443276904241817</v>
      </c>
      <c r="I920" s="6">
        <f t="shared" si="70"/>
        <v>917</v>
      </c>
      <c r="K920">
        <f t="shared" si="73"/>
        <v>8.0577682489770444E-2</v>
      </c>
    </row>
    <row r="921" spans="1:11" x14ac:dyDescent="0.25">
      <c r="A921" s="3">
        <v>42810</v>
      </c>
      <c r="B921">
        <v>2381.3798830000001</v>
      </c>
      <c r="D921">
        <f t="shared" si="71"/>
        <v>-1.6267102889130742E-3</v>
      </c>
      <c r="F921">
        <f t="shared" si="74"/>
        <v>3.650014429459257E-5</v>
      </c>
      <c r="H921">
        <f t="shared" si="72"/>
        <v>10.145696374162187</v>
      </c>
      <c r="I921" s="6">
        <f t="shared" si="70"/>
        <v>918</v>
      </c>
      <c r="K921">
        <f t="shared" si="73"/>
        <v>9.5906393750559343E-2</v>
      </c>
    </row>
    <row r="922" spans="1:11" x14ac:dyDescent="0.25">
      <c r="A922" s="3">
        <v>42811</v>
      </c>
      <c r="B922">
        <v>2378.25</v>
      </c>
      <c r="D922">
        <f t="shared" si="71"/>
        <v>-1.3143148736341548E-3</v>
      </c>
      <c r="F922">
        <f t="shared" si="74"/>
        <v>3.2328216404988296E-5</v>
      </c>
      <c r="H922">
        <f t="shared" si="72"/>
        <v>10.286136208190101</v>
      </c>
      <c r="I922" s="6">
        <f t="shared" si="70"/>
        <v>919</v>
      </c>
      <c r="K922">
        <f t="shared" si="73"/>
        <v>9.025912992078447E-2</v>
      </c>
    </row>
    <row r="923" spans="1:11" x14ac:dyDescent="0.25">
      <c r="A923" s="3">
        <v>42814</v>
      </c>
      <c r="B923">
        <v>2373.469971</v>
      </c>
      <c r="D923">
        <f t="shared" si="71"/>
        <v>-2.0098934090192425E-3</v>
      </c>
      <c r="F923">
        <f t="shared" si="74"/>
        <v>2.9083187979987031E-5</v>
      </c>
      <c r="H923">
        <f t="shared" si="72"/>
        <v>10.306449708991472</v>
      </c>
      <c r="I923" s="6">
        <f t="shared" si="70"/>
        <v>920</v>
      </c>
      <c r="K923">
        <f t="shared" si="73"/>
        <v>8.5609364972278182E-2</v>
      </c>
    </row>
    <row r="924" spans="1:11" x14ac:dyDescent="0.25">
      <c r="A924" s="3">
        <v>42815</v>
      </c>
      <c r="B924">
        <v>2344.0200199999999</v>
      </c>
      <c r="D924">
        <f t="shared" si="71"/>
        <v>-1.2407972866659898E-2</v>
      </c>
      <c r="F924">
        <f t="shared" si="74"/>
        <v>2.710172105086012E-5</v>
      </c>
      <c r="H924">
        <f t="shared" si="72"/>
        <v>4.8351748073454246</v>
      </c>
      <c r="I924" s="6">
        <f t="shared" si="70"/>
        <v>921</v>
      </c>
      <c r="K924">
        <f t="shared" si="73"/>
        <v>8.264159790817667E-2</v>
      </c>
    </row>
    <row r="925" spans="1:11" x14ac:dyDescent="0.25">
      <c r="A925" s="3">
        <v>42816</v>
      </c>
      <c r="B925">
        <v>2348.4499510000001</v>
      </c>
      <c r="D925">
        <f t="shared" si="71"/>
        <v>1.8898861623204584E-3</v>
      </c>
      <c r="F925">
        <f t="shared" si="74"/>
        <v>5.2512881232280318E-5</v>
      </c>
      <c r="H925">
        <f t="shared" si="72"/>
        <v>9.7864369456940707</v>
      </c>
      <c r="I925" s="6">
        <f t="shared" si="70"/>
        <v>922</v>
      </c>
      <c r="K925">
        <f t="shared" si="73"/>
        <v>0.11503584689362981</v>
      </c>
    </row>
    <row r="926" spans="1:11" x14ac:dyDescent="0.25">
      <c r="A926" s="3">
        <v>42817</v>
      </c>
      <c r="B926">
        <v>2345.959961</v>
      </c>
      <c r="D926">
        <f t="shared" si="71"/>
        <v>-1.0602695616058434E-3</v>
      </c>
      <c r="F926">
        <f t="shared" si="74"/>
        <v>4.431707962856221E-5</v>
      </c>
      <c r="H926">
        <f t="shared" si="72"/>
        <v>9.9987738576875529</v>
      </c>
      <c r="I926" s="6">
        <f t="shared" si="70"/>
        <v>923</v>
      </c>
      <c r="K926">
        <f t="shared" si="73"/>
        <v>0.10567830461545868</v>
      </c>
    </row>
    <row r="927" spans="1:11" x14ac:dyDescent="0.25">
      <c r="A927" s="3">
        <v>42818</v>
      </c>
      <c r="B927">
        <v>2343.9799800000001</v>
      </c>
      <c r="D927">
        <f t="shared" si="71"/>
        <v>-8.4399607534476262E-4</v>
      </c>
      <c r="F927">
        <f t="shared" si="74"/>
        <v>3.7826995112242432E-5</v>
      </c>
      <c r="H927">
        <f t="shared" si="72"/>
        <v>10.163656309806596</v>
      </c>
      <c r="I927" s="6">
        <f t="shared" si="70"/>
        <v>924</v>
      </c>
      <c r="K927">
        <f t="shared" si="73"/>
        <v>9.7634024644511569E-2</v>
      </c>
    </row>
    <row r="928" spans="1:11" x14ac:dyDescent="0.25">
      <c r="A928" s="3">
        <v>42821</v>
      </c>
      <c r="B928">
        <v>2341.5900879999999</v>
      </c>
      <c r="D928">
        <f t="shared" si="71"/>
        <v>-1.0195872065426707E-3</v>
      </c>
      <c r="F928">
        <f t="shared" si="74"/>
        <v>3.2961231944396596E-5</v>
      </c>
      <c r="H928">
        <f t="shared" si="72"/>
        <v>10.288639665451592</v>
      </c>
      <c r="I928" s="6">
        <f t="shared" si="70"/>
        <v>925</v>
      </c>
      <c r="K928">
        <f t="shared" si="73"/>
        <v>9.113852341347177E-2</v>
      </c>
    </row>
    <row r="929" spans="1:11" x14ac:dyDescent="0.25">
      <c r="A929" s="3">
        <v>42822</v>
      </c>
      <c r="B929">
        <v>2358.570068</v>
      </c>
      <c r="D929">
        <f t="shared" si="71"/>
        <v>7.2514741529773972E-3</v>
      </c>
      <c r="F929">
        <f t="shared" si="74"/>
        <v>2.9427267251540577E-5</v>
      </c>
      <c r="H929">
        <f t="shared" si="72"/>
        <v>8.6466788808212502</v>
      </c>
      <c r="I929" s="6">
        <f t="shared" si="70"/>
        <v>926</v>
      </c>
      <c r="K929">
        <f t="shared" si="73"/>
        <v>8.6114292352595143E-2</v>
      </c>
    </row>
    <row r="930" spans="1:11" x14ac:dyDescent="0.25">
      <c r="A930" s="3">
        <v>42823</v>
      </c>
      <c r="B930">
        <v>2361.1298830000001</v>
      </c>
      <c r="D930">
        <f t="shared" si="71"/>
        <v>1.0853249749627838E-3</v>
      </c>
      <c r="F930">
        <f t="shared" si="74"/>
        <v>3.6057756527758134E-5</v>
      </c>
      <c r="H930">
        <f t="shared" si="72"/>
        <v>10.197720681600186</v>
      </c>
      <c r="I930" s="6">
        <f t="shared" si="70"/>
        <v>927</v>
      </c>
      <c r="K930">
        <f t="shared" si="73"/>
        <v>9.5323421282468915E-2</v>
      </c>
    </row>
    <row r="931" spans="1:11" x14ac:dyDescent="0.25">
      <c r="A931" s="3">
        <v>42824</v>
      </c>
      <c r="B931">
        <v>2368.0600589999999</v>
      </c>
      <c r="D931">
        <f t="shared" si="71"/>
        <v>2.9351100292689179E-3</v>
      </c>
      <c r="F931">
        <f t="shared" si="74"/>
        <v>3.1738382463036719E-5</v>
      </c>
      <c r="H931">
        <f t="shared" si="72"/>
        <v>10.086549970780448</v>
      </c>
      <c r="I931" s="6">
        <f t="shared" si="70"/>
        <v>928</v>
      </c>
      <c r="K931">
        <f t="shared" si="73"/>
        <v>8.9431942731248174E-2</v>
      </c>
    </row>
    <row r="932" spans="1:11" x14ac:dyDescent="0.25">
      <c r="A932" s="3">
        <v>42825</v>
      </c>
      <c r="B932">
        <v>2362.719971</v>
      </c>
      <c r="D932">
        <f t="shared" si="71"/>
        <v>-2.2550475355151978E-3</v>
      </c>
      <c r="F932">
        <f t="shared" si="74"/>
        <v>2.9882322513314753E-5</v>
      </c>
      <c r="H932">
        <f t="shared" si="72"/>
        <v>10.248067965584218</v>
      </c>
      <c r="I932" s="6">
        <f t="shared" si="70"/>
        <v>929</v>
      </c>
      <c r="K932">
        <f t="shared" si="73"/>
        <v>8.6777562038555314E-2</v>
      </c>
    </row>
    <row r="933" spans="1:11" x14ac:dyDescent="0.25">
      <c r="A933" s="3">
        <v>42828</v>
      </c>
      <c r="B933">
        <v>2358.8400879999999</v>
      </c>
      <c r="D933">
        <f t="shared" si="71"/>
        <v>-1.642125621157694E-3</v>
      </c>
      <c r="F933">
        <f t="shared" si="74"/>
        <v>2.7879187365895448E-5</v>
      </c>
      <c r="H933">
        <f t="shared" si="72"/>
        <v>10.390906477429004</v>
      </c>
      <c r="I933" s="6">
        <f t="shared" si="70"/>
        <v>930</v>
      </c>
      <c r="K933">
        <f t="shared" si="73"/>
        <v>8.3818585147958993E-2</v>
      </c>
    </row>
    <row r="934" spans="1:11" x14ac:dyDescent="0.25">
      <c r="A934" s="3">
        <v>42829</v>
      </c>
      <c r="B934">
        <v>2360.1599120000001</v>
      </c>
      <c r="D934">
        <f t="shared" si="71"/>
        <v>5.5952245627604127E-4</v>
      </c>
      <c r="F934">
        <f t="shared" si="74"/>
        <v>2.5971988528587487E-5</v>
      </c>
      <c r="H934">
        <f t="shared" si="72"/>
        <v>10.546438002374783</v>
      </c>
      <c r="I934" s="6">
        <f t="shared" si="70"/>
        <v>931</v>
      </c>
      <c r="K934">
        <f t="shared" si="73"/>
        <v>8.0900810312406923E-2</v>
      </c>
    </row>
    <row r="935" spans="1:11" x14ac:dyDescent="0.25">
      <c r="A935" s="3">
        <v>42830</v>
      </c>
      <c r="B935">
        <v>2352.9499510000001</v>
      </c>
      <c r="D935">
        <f t="shared" si="71"/>
        <v>-3.0548612250134773E-3</v>
      </c>
      <c r="F935">
        <f t="shared" si="74"/>
        <v>2.4136547492902984E-5</v>
      </c>
      <c r="H935">
        <f t="shared" si="72"/>
        <v>10.245142445417232</v>
      </c>
      <c r="I935" s="6">
        <f t="shared" si="70"/>
        <v>932</v>
      </c>
      <c r="K935">
        <f t="shared" si="73"/>
        <v>7.7989806822504393E-2</v>
      </c>
    </row>
    <row r="936" spans="1:11" x14ac:dyDescent="0.25">
      <c r="A936" s="3">
        <v>42831</v>
      </c>
      <c r="B936">
        <v>2357.48999</v>
      </c>
      <c r="D936">
        <f t="shared" si="71"/>
        <v>1.9295093795218506E-3</v>
      </c>
      <c r="F936">
        <f t="shared" si="74"/>
        <v>2.43981113380814E-5</v>
      </c>
      <c r="H936">
        <f t="shared" si="72"/>
        <v>10.46841079004205</v>
      </c>
      <c r="I936" s="6">
        <f t="shared" si="70"/>
        <v>933</v>
      </c>
      <c r="K936">
        <f t="shared" si="73"/>
        <v>7.841124955767835E-2</v>
      </c>
    </row>
    <row r="937" spans="1:11" x14ac:dyDescent="0.25">
      <c r="A937" s="3">
        <v>42832</v>
      </c>
      <c r="B937">
        <v>2355.540039</v>
      </c>
      <c r="D937">
        <f t="shared" si="71"/>
        <v>-8.2713012919306416E-4</v>
      </c>
      <c r="F937">
        <f t="shared" si="74"/>
        <v>2.3585742028940854E-5</v>
      </c>
      <c r="H937">
        <f t="shared" si="72"/>
        <v>10.625861492231417</v>
      </c>
      <c r="I937" s="6">
        <f t="shared" si="70"/>
        <v>934</v>
      </c>
      <c r="K937">
        <f t="shared" si="73"/>
        <v>7.7094792244957092E-2</v>
      </c>
    </row>
    <row r="938" spans="1:11" x14ac:dyDescent="0.25">
      <c r="A938" s="3">
        <v>42835</v>
      </c>
      <c r="B938">
        <v>2357.1599120000001</v>
      </c>
      <c r="D938">
        <f t="shared" si="71"/>
        <v>6.8768646390225837E-4</v>
      </c>
      <c r="F938">
        <f t="shared" si="74"/>
        <v>2.2441187919239601E-5</v>
      </c>
      <c r="H938">
        <f t="shared" si="72"/>
        <v>10.683539116930712</v>
      </c>
      <c r="I938" s="6">
        <f t="shared" si="70"/>
        <v>935</v>
      </c>
      <c r="K938">
        <f t="shared" si="73"/>
        <v>7.5200926561102818E-2</v>
      </c>
    </row>
    <row r="939" spans="1:11" x14ac:dyDescent="0.25">
      <c r="A939" s="3">
        <v>42836</v>
      </c>
      <c r="B939">
        <v>2353.780029</v>
      </c>
      <c r="D939">
        <f t="shared" si="71"/>
        <v>-1.4338793828935876E-3</v>
      </c>
      <c r="F939">
        <f t="shared" si="74"/>
        <v>2.1558244256362565E-5</v>
      </c>
      <c r="H939">
        <f t="shared" si="72"/>
        <v>10.649382235167733</v>
      </c>
      <c r="I939" s="6">
        <f t="shared" si="70"/>
        <v>936</v>
      </c>
      <c r="K939">
        <f t="shared" si="73"/>
        <v>7.3706699509633225E-2</v>
      </c>
    </row>
    <row r="940" spans="1:11" x14ac:dyDescent="0.25">
      <c r="A940" s="3">
        <v>42837</v>
      </c>
      <c r="B940">
        <v>2344.929932</v>
      </c>
      <c r="D940">
        <f t="shared" si="71"/>
        <v>-3.7599507562140187E-3</v>
      </c>
      <c r="F940">
        <f t="shared" si="74"/>
        <v>2.1190109583376883E-5</v>
      </c>
      <c r="H940">
        <f t="shared" si="72"/>
        <v>10.094814306853717</v>
      </c>
      <c r="I940" s="6">
        <f t="shared" si="70"/>
        <v>937</v>
      </c>
      <c r="K940">
        <f t="shared" si="73"/>
        <v>7.3074671501218366E-2</v>
      </c>
    </row>
    <row r="941" spans="1:11" x14ac:dyDescent="0.25">
      <c r="A941" s="3">
        <v>42838</v>
      </c>
      <c r="B941">
        <v>2328.9499510000001</v>
      </c>
      <c r="D941">
        <f t="shared" si="71"/>
        <v>-6.814694452883103E-3</v>
      </c>
      <c r="F941">
        <f t="shared" si="74"/>
        <v>2.3083965579358354E-5</v>
      </c>
      <c r="H941">
        <f t="shared" si="72"/>
        <v>8.6645836389744435</v>
      </c>
      <c r="I941" s="6">
        <f t="shared" si="70"/>
        <v>938</v>
      </c>
      <c r="K941">
        <f t="shared" si="73"/>
        <v>7.6270304352338239E-2</v>
      </c>
    </row>
    <row r="942" spans="1:11" x14ac:dyDescent="0.25">
      <c r="A942" s="3">
        <v>42842</v>
      </c>
      <c r="B942">
        <v>2349.01001</v>
      </c>
      <c r="D942">
        <f t="shared" si="71"/>
        <v>8.6133491152897302E-3</v>
      </c>
      <c r="F942">
        <f t="shared" si="74"/>
        <v>3.027286206644868E-5</v>
      </c>
      <c r="H942">
        <f t="shared" si="72"/>
        <v>7.9545562483032128</v>
      </c>
      <c r="I942" s="6">
        <f t="shared" si="70"/>
        <v>939</v>
      </c>
      <c r="K942">
        <f t="shared" si="73"/>
        <v>8.7342780129470735E-2</v>
      </c>
    </row>
    <row r="943" spans="1:11" x14ac:dyDescent="0.25">
      <c r="A943" s="3">
        <v>42843</v>
      </c>
      <c r="B943">
        <v>2342.1899410000001</v>
      </c>
      <c r="D943">
        <f t="shared" si="71"/>
        <v>-2.9033801350211684E-3</v>
      </c>
      <c r="F943">
        <f t="shared" si="74"/>
        <v>4.0555152101846492E-5</v>
      </c>
      <c r="H943">
        <f t="shared" si="72"/>
        <v>9.9049921118123656</v>
      </c>
      <c r="I943" s="6">
        <f t="shared" si="70"/>
        <v>940</v>
      </c>
      <c r="K943">
        <f t="shared" si="73"/>
        <v>0.10109351279713905</v>
      </c>
    </row>
    <row r="944" spans="1:11" x14ac:dyDescent="0.25">
      <c r="A944" s="3">
        <v>42844</v>
      </c>
      <c r="B944">
        <v>2338.169922</v>
      </c>
      <c r="D944">
        <f t="shared" si="71"/>
        <v>-1.7163505528008957E-3</v>
      </c>
      <c r="F944">
        <f t="shared" si="74"/>
        <v>3.6358952515327097E-5</v>
      </c>
      <c r="H944">
        <f t="shared" si="72"/>
        <v>10.141048533176848</v>
      </c>
      <c r="I944" s="6">
        <f t="shared" si="70"/>
        <v>941</v>
      </c>
      <c r="K944">
        <f t="shared" si="73"/>
        <v>9.5720718937241725E-2</v>
      </c>
    </row>
    <row r="945" spans="1:11" x14ac:dyDescent="0.25">
      <c r="A945" s="3">
        <v>42845</v>
      </c>
      <c r="B945">
        <v>2355.8400879999999</v>
      </c>
      <c r="D945">
        <f t="shared" si="71"/>
        <v>7.5572634109010153E-3</v>
      </c>
      <c r="F945">
        <f t="shared" si="74"/>
        <v>3.2277686882172156E-5</v>
      </c>
      <c r="H945">
        <f t="shared" si="72"/>
        <v>8.5717315529067832</v>
      </c>
      <c r="I945" s="6">
        <f t="shared" si="70"/>
        <v>942</v>
      </c>
      <c r="K945">
        <f t="shared" si="73"/>
        <v>9.0188564099376728E-2</v>
      </c>
    </row>
    <row r="946" spans="1:11" x14ac:dyDescent="0.25">
      <c r="A946" s="3">
        <v>42846</v>
      </c>
      <c r="B946">
        <v>2348.6899410000001</v>
      </c>
      <c r="D946">
        <f t="shared" si="71"/>
        <v>-3.0350731513657109E-3</v>
      </c>
      <c r="F946">
        <f t="shared" si="74"/>
        <v>3.8974104306112145E-5</v>
      </c>
      <c r="H946">
        <f t="shared" si="72"/>
        <v>9.9162595457037739</v>
      </c>
      <c r="I946" s="6">
        <f t="shared" si="70"/>
        <v>943</v>
      </c>
      <c r="K946">
        <f t="shared" si="73"/>
        <v>9.9103351533337464E-2</v>
      </c>
    </row>
    <row r="947" spans="1:11" x14ac:dyDescent="0.25">
      <c r="A947" s="3">
        <v>42849</v>
      </c>
      <c r="B947">
        <v>2374.1499020000001</v>
      </c>
      <c r="D947">
        <f t="shared" si="71"/>
        <v>1.0840068991465068E-2</v>
      </c>
      <c r="F947">
        <f t="shared" si="74"/>
        <v>3.5331780054457569E-5</v>
      </c>
      <c r="H947">
        <f t="shared" si="72"/>
        <v>6.924908987878533</v>
      </c>
      <c r="I947" s="6">
        <f t="shared" si="70"/>
        <v>944</v>
      </c>
      <c r="K947">
        <f t="shared" si="73"/>
        <v>9.4358934784806184E-2</v>
      </c>
    </row>
    <row r="948" spans="1:11" x14ac:dyDescent="0.25">
      <c r="A948" s="3">
        <v>42850</v>
      </c>
      <c r="B948">
        <v>2388.610107</v>
      </c>
      <c r="D948">
        <f t="shared" si="71"/>
        <v>6.0906874447222079E-3</v>
      </c>
      <c r="F948">
        <f t="shared" si="74"/>
        <v>5.2055408692018733E-5</v>
      </c>
      <c r="H948">
        <f t="shared" si="72"/>
        <v>9.1505674816262523</v>
      </c>
      <c r="I948" s="6">
        <f t="shared" si="70"/>
        <v>945</v>
      </c>
      <c r="K948">
        <f t="shared" si="73"/>
        <v>0.11453367622838587</v>
      </c>
    </row>
    <row r="949" spans="1:11" x14ac:dyDescent="0.25">
      <c r="A949" s="3">
        <v>42851</v>
      </c>
      <c r="B949">
        <v>2387.4499510000001</v>
      </c>
      <c r="D949">
        <f t="shared" si="71"/>
        <v>-4.8570337896502731E-4</v>
      </c>
      <c r="F949">
        <f t="shared" si="74"/>
        <v>4.9988928560739011E-5</v>
      </c>
      <c r="H949">
        <f t="shared" si="72"/>
        <v>9.898989805426746</v>
      </c>
      <c r="I949" s="6">
        <f t="shared" si="70"/>
        <v>946</v>
      </c>
      <c r="K949">
        <f t="shared" si="73"/>
        <v>0.11223729325543373</v>
      </c>
    </row>
    <row r="950" spans="1:11" x14ac:dyDescent="0.25">
      <c r="A950" s="3">
        <v>42852</v>
      </c>
      <c r="B950">
        <v>2388.7700199999999</v>
      </c>
      <c r="D950">
        <f t="shared" si="71"/>
        <v>5.5292007250118717E-4</v>
      </c>
      <c r="F950">
        <f t="shared" si="74"/>
        <v>4.1855560517073794E-5</v>
      </c>
      <c r="H950">
        <f t="shared" si="72"/>
        <v>10.073981720664415</v>
      </c>
      <c r="I950" s="6">
        <f t="shared" si="70"/>
        <v>947</v>
      </c>
      <c r="K950">
        <f t="shared" si="73"/>
        <v>0.10270151532622387</v>
      </c>
    </row>
    <row r="951" spans="1:11" x14ac:dyDescent="0.25">
      <c r="A951" s="3">
        <v>42853</v>
      </c>
      <c r="B951">
        <v>2384.1999510000001</v>
      </c>
      <c r="D951">
        <f t="shared" si="71"/>
        <v>-1.9131473359665974E-3</v>
      </c>
      <c r="F951">
        <f t="shared" si="74"/>
        <v>3.5862824289064512E-5</v>
      </c>
      <c r="H951">
        <f t="shared" si="72"/>
        <v>10.133750090284739</v>
      </c>
      <c r="I951" s="6">
        <f t="shared" si="70"/>
        <v>948</v>
      </c>
      <c r="K951">
        <f t="shared" si="73"/>
        <v>9.5065407593110635E-2</v>
      </c>
    </row>
    <row r="952" spans="1:11" x14ac:dyDescent="0.25">
      <c r="A952" s="3">
        <v>42856</v>
      </c>
      <c r="B952">
        <v>2388.330078</v>
      </c>
      <c r="D952">
        <f t="shared" si="71"/>
        <v>1.7322905313657151E-3</v>
      </c>
      <c r="F952">
        <f t="shared" si="74"/>
        <v>3.2039411866974001E-5</v>
      </c>
      <c r="H952">
        <f t="shared" si="72"/>
        <v>10.254883193831331</v>
      </c>
      <c r="I952" s="6">
        <f t="shared" si="70"/>
        <v>949</v>
      </c>
      <c r="K952">
        <f t="shared" si="73"/>
        <v>8.9855059904701245E-2</v>
      </c>
    </row>
    <row r="953" spans="1:11" x14ac:dyDescent="0.25">
      <c r="A953" s="3">
        <v>42857</v>
      </c>
      <c r="B953">
        <v>2391.169922</v>
      </c>
      <c r="D953">
        <f t="shared" si="71"/>
        <v>1.1890500505600905E-3</v>
      </c>
      <c r="F953">
        <f t="shared" si="74"/>
        <v>2.9098219550449593E-5</v>
      </c>
      <c r="H953">
        <f t="shared" si="72"/>
        <v>10.396245028867162</v>
      </c>
      <c r="I953" s="6">
        <f t="shared" si="70"/>
        <v>950</v>
      </c>
      <c r="K953">
        <f t="shared" si="73"/>
        <v>8.563148560379702E-2</v>
      </c>
    </row>
    <row r="954" spans="1:11" x14ac:dyDescent="0.25">
      <c r="A954" s="3">
        <v>42858</v>
      </c>
      <c r="B954">
        <v>2388.1298830000001</v>
      </c>
      <c r="D954">
        <f t="shared" si="71"/>
        <v>-1.271360505177841E-3</v>
      </c>
      <c r="F954">
        <f t="shared" si="74"/>
        <v>2.6642115662289794E-5</v>
      </c>
      <c r="H954">
        <f t="shared" si="72"/>
        <v>10.472348035237358</v>
      </c>
      <c r="I954" s="6">
        <f t="shared" si="70"/>
        <v>951</v>
      </c>
      <c r="K954">
        <f t="shared" si="73"/>
        <v>8.1937861498192807E-2</v>
      </c>
    </row>
    <row r="955" spans="1:11" x14ac:dyDescent="0.25">
      <c r="A955" s="3">
        <v>42859</v>
      </c>
      <c r="B955">
        <v>2389.5200199999999</v>
      </c>
      <c r="D955">
        <f t="shared" si="71"/>
        <v>5.8210276161929663E-4</v>
      </c>
      <c r="F955">
        <f t="shared" si="74"/>
        <v>2.4864960930722873E-5</v>
      </c>
      <c r="H955">
        <f t="shared" si="72"/>
        <v>10.588423583043184</v>
      </c>
      <c r="I955" s="6">
        <f t="shared" si="70"/>
        <v>952</v>
      </c>
      <c r="K955">
        <f t="shared" si="73"/>
        <v>7.9157881190328502E-2</v>
      </c>
    </row>
    <row r="956" spans="1:11" x14ac:dyDescent="0.25">
      <c r="A956" s="3">
        <v>42860</v>
      </c>
      <c r="B956">
        <v>2399.290039</v>
      </c>
      <c r="D956">
        <f t="shared" si="71"/>
        <v>4.0886951849016303E-3</v>
      </c>
      <c r="F956">
        <f t="shared" si="74"/>
        <v>2.3323797573247403E-5</v>
      </c>
      <c r="H956">
        <f t="shared" si="72"/>
        <v>9.9492822302389747</v>
      </c>
      <c r="I956" s="6">
        <f t="shared" si="70"/>
        <v>953</v>
      </c>
      <c r="K956">
        <f t="shared" si="73"/>
        <v>7.6665487596821194E-2</v>
      </c>
    </row>
    <row r="957" spans="1:11" x14ac:dyDescent="0.25">
      <c r="A957" s="3">
        <v>42863</v>
      </c>
      <c r="B957">
        <v>2399.3798830000001</v>
      </c>
      <c r="D957">
        <f t="shared" si="71"/>
        <v>3.7446077189371702E-5</v>
      </c>
      <c r="F957">
        <f t="shared" si="74"/>
        <v>2.5121892276519115E-5</v>
      </c>
      <c r="H957">
        <f t="shared" si="72"/>
        <v>10.591715073516832</v>
      </c>
      <c r="I957" s="6">
        <f t="shared" si="70"/>
        <v>954</v>
      </c>
      <c r="K957">
        <f t="shared" si="73"/>
        <v>7.9565802036319702E-2</v>
      </c>
    </row>
    <row r="958" spans="1:11" x14ac:dyDescent="0.25">
      <c r="A958" s="3">
        <v>42864</v>
      </c>
      <c r="B958">
        <v>2396.919922</v>
      </c>
      <c r="D958">
        <f t="shared" si="71"/>
        <v>-1.0252486558836506E-3</v>
      </c>
      <c r="F958">
        <f t="shared" si="74"/>
        <v>2.3453012745133075E-5</v>
      </c>
      <c r="H958">
        <f t="shared" si="72"/>
        <v>10.615692842154008</v>
      </c>
      <c r="I958" s="6">
        <f t="shared" si="70"/>
        <v>955</v>
      </c>
      <c r="K958">
        <f t="shared" si="73"/>
        <v>7.6877559871353446E-2</v>
      </c>
    </row>
    <row r="959" spans="1:11" x14ac:dyDescent="0.25">
      <c r="A959" s="3">
        <v>42865</v>
      </c>
      <c r="B959">
        <v>2399.6298830000001</v>
      </c>
      <c r="D959">
        <f t="shared" si="71"/>
        <v>1.1306013918641129E-3</v>
      </c>
      <c r="F959">
        <f t="shared" si="74"/>
        <v>2.2408973960643174E-5</v>
      </c>
      <c r="H959">
        <f t="shared" si="72"/>
        <v>10.649006751985977</v>
      </c>
      <c r="I959" s="6">
        <f t="shared" si="70"/>
        <v>956</v>
      </c>
      <c r="K959">
        <f t="shared" si="73"/>
        <v>7.5146932326490071E-2</v>
      </c>
    </row>
    <row r="960" spans="1:11" x14ac:dyDescent="0.25">
      <c r="A960" s="3">
        <v>42866</v>
      </c>
      <c r="B960">
        <v>2394.4399410000001</v>
      </c>
      <c r="D960">
        <f t="shared" si="71"/>
        <v>-2.1628093718817775E-3</v>
      </c>
      <c r="F960">
        <f t="shared" si="74"/>
        <v>2.1678824827648363E-5</v>
      </c>
      <c r="H960">
        <f t="shared" si="72"/>
        <v>10.52339977495873</v>
      </c>
      <c r="I960" s="6">
        <f t="shared" si="70"/>
        <v>957</v>
      </c>
      <c r="K960">
        <f t="shared" si="73"/>
        <v>7.3912541943620014E-2</v>
      </c>
    </row>
    <row r="961" spans="1:11" x14ac:dyDescent="0.25">
      <c r="A961" s="3">
        <v>42867</v>
      </c>
      <c r="B961">
        <v>2390.8999020000001</v>
      </c>
      <c r="D961">
        <f t="shared" si="71"/>
        <v>-1.4784413421209208E-3</v>
      </c>
      <c r="F961">
        <f t="shared" si="74"/>
        <v>2.1749109378843213E-5</v>
      </c>
      <c r="H961">
        <f t="shared" si="72"/>
        <v>10.635437597199136</v>
      </c>
      <c r="I961" s="6">
        <f t="shared" si="70"/>
        <v>958</v>
      </c>
      <c r="K961">
        <f t="shared" si="73"/>
        <v>7.4032260288799029E-2</v>
      </c>
    </row>
    <row r="962" spans="1:11" x14ac:dyDescent="0.25">
      <c r="A962" s="3">
        <v>42870</v>
      </c>
      <c r="B962">
        <v>2402.320068</v>
      </c>
      <c r="D962">
        <f t="shared" si="71"/>
        <v>4.7765136426024587E-3</v>
      </c>
      <c r="F962">
        <f t="shared" si="74"/>
        <v>2.1354298344467691E-5</v>
      </c>
      <c r="H962">
        <f t="shared" si="72"/>
        <v>9.6858504759787518</v>
      </c>
      <c r="I962" s="6">
        <f t="shared" si="70"/>
        <v>959</v>
      </c>
      <c r="K962">
        <f t="shared" si="73"/>
        <v>7.335722992865705E-2</v>
      </c>
    </row>
    <row r="963" spans="1:11" x14ac:dyDescent="0.25">
      <c r="A963" s="3">
        <v>42871</v>
      </c>
      <c r="B963">
        <v>2400.669922</v>
      </c>
      <c r="D963">
        <f t="shared" si="71"/>
        <v>-6.8689681361807189E-4</v>
      </c>
      <c r="F963">
        <f t="shared" si="74"/>
        <v>2.4760777086594623E-5</v>
      </c>
      <c r="H963">
        <f t="shared" si="72"/>
        <v>10.587194296769821</v>
      </c>
      <c r="I963" s="6">
        <f t="shared" si="70"/>
        <v>960</v>
      </c>
      <c r="K963">
        <f t="shared" si="73"/>
        <v>7.8991871897188537E-2</v>
      </c>
    </row>
    <row r="964" spans="1:11" x14ac:dyDescent="0.25">
      <c r="A964" s="3">
        <v>42872</v>
      </c>
      <c r="B964">
        <v>2357.030029</v>
      </c>
      <c r="D964">
        <f t="shared" si="71"/>
        <v>-1.8178214589219161E-2</v>
      </c>
      <c r="F964">
        <f t="shared" si="74"/>
        <v>2.3270712214739447E-5</v>
      </c>
      <c r="H964">
        <f t="shared" si="72"/>
        <v>-3.5318299373143578</v>
      </c>
      <c r="I964" s="6">
        <f t="shared" ref="I964:I1027" si="75">I963+1</f>
        <v>961</v>
      </c>
      <c r="K964">
        <f t="shared" si="73"/>
        <v>7.6578191922467981E-2</v>
      </c>
    </row>
    <row r="965" spans="1:11" x14ac:dyDescent="0.25">
      <c r="A965" s="3">
        <v>42873</v>
      </c>
      <c r="B965">
        <v>2365.719971</v>
      </c>
      <c r="D965">
        <f t="shared" ref="D965:D1028" si="76">($B965-$B964)/$B964</f>
        <v>3.686818535649625E-3</v>
      </c>
      <c r="F965">
        <f t="shared" si="74"/>
        <v>8.1321630959151384E-5</v>
      </c>
      <c r="H965">
        <f t="shared" ref="H965:H1028" si="77">-LN(F965)-D965*D965/F965</f>
        <v>9.2499519527703686</v>
      </c>
      <c r="I965" s="6">
        <f t="shared" si="75"/>
        <v>962</v>
      </c>
      <c r="K965">
        <f t="shared" ref="K965:K1028" si="78">SQRT(F965*252)</f>
        <v>0.1431539416212706</v>
      </c>
    </row>
    <row r="966" spans="1:11" x14ac:dyDescent="0.25">
      <c r="A966" s="3">
        <v>42874</v>
      </c>
      <c r="B966">
        <v>2381.7299800000001</v>
      </c>
      <c r="D966">
        <f t="shared" si="76"/>
        <v>6.7674996179841957E-3</v>
      </c>
      <c r="F966">
        <f t="shared" ref="F966:F1029" si="79">E$1283+E$1285*D965*D965+E$1284*F965</f>
        <v>6.7384291289523986E-5</v>
      </c>
      <c r="H966">
        <f t="shared" si="77"/>
        <v>8.9254290820300088</v>
      </c>
      <c r="I966" s="6">
        <f t="shared" si="75"/>
        <v>963</v>
      </c>
      <c r="K966">
        <f t="shared" si="78"/>
        <v>0.13031055753452997</v>
      </c>
    </row>
    <row r="967" spans="1:11" x14ac:dyDescent="0.25">
      <c r="A967" s="3">
        <v>42877</v>
      </c>
      <c r="B967">
        <v>2394.0200199999999</v>
      </c>
      <c r="D967">
        <f t="shared" si="76"/>
        <v>5.1601315443826519E-3</v>
      </c>
      <c r="F967">
        <f t="shared" si="79"/>
        <v>6.2866983810680509E-5</v>
      </c>
      <c r="H967">
        <f t="shared" si="77"/>
        <v>9.2509450537291666</v>
      </c>
      <c r="I967" s="6">
        <f t="shared" si="75"/>
        <v>964</v>
      </c>
      <c r="K967">
        <f t="shared" si="78"/>
        <v>0.12586691352492715</v>
      </c>
    </row>
    <row r="968" spans="1:11" x14ac:dyDescent="0.25">
      <c r="A968" s="3">
        <v>42878</v>
      </c>
      <c r="B968">
        <v>2398.419922</v>
      </c>
      <c r="D968">
        <f t="shared" si="76"/>
        <v>1.8378718487074769E-3</v>
      </c>
      <c r="F968">
        <f t="shared" si="79"/>
        <v>5.6094871591898842E-5</v>
      </c>
      <c r="H968">
        <f t="shared" si="77"/>
        <v>9.7282508042824638</v>
      </c>
      <c r="I968" s="6">
        <f t="shared" si="75"/>
        <v>965</v>
      </c>
      <c r="K968">
        <f t="shared" si="78"/>
        <v>0.11889452317562196</v>
      </c>
    </row>
    <row r="969" spans="1:11" x14ac:dyDescent="0.25">
      <c r="A969" s="3">
        <v>42879</v>
      </c>
      <c r="B969">
        <v>2404.389893</v>
      </c>
      <c r="D969">
        <f t="shared" si="76"/>
        <v>2.4891266726227547E-3</v>
      </c>
      <c r="F969">
        <f t="shared" si="79"/>
        <v>4.6927075006350699E-5</v>
      </c>
      <c r="H969">
        <f t="shared" si="77"/>
        <v>9.8348863986972539</v>
      </c>
      <c r="I969" s="6">
        <f t="shared" si="75"/>
        <v>966</v>
      </c>
      <c r="K969">
        <f t="shared" si="78"/>
        <v>0.10874567992155081</v>
      </c>
    </row>
    <row r="970" spans="1:11" x14ac:dyDescent="0.25">
      <c r="A970" s="3">
        <v>42880</v>
      </c>
      <c r="B970">
        <v>2415.070068</v>
      </c>
      <c r="D970">
        <f t="shared" si="76"/>
        <v>4.4419480513928295E-3</v>
      </c>
      <c r="F970">
        <f t="shared" si="79"/>
        <v>4.0663204635674156E-5</v>
      </c>
      <c r="H970">
        <f t="shared" si="77"/>
        <v>9.6249595022599639</v>
      </c>
      <c r="I970" s="6">
        <f t="shared" si="75"/>
        <v>967</v>
      </c>
      <c r="K970">
        <f t="shared" si="78"/>
        <v>0.10122809673302115</v>
      </c>
    </row>
    <row r="971" spans="1:11" x14ac:dyDescent="0.25">
      <c r="A971" s="3">
        <v>42881</v>
      </c>
      <c r="B971">
        <v>2415.820068</v>
      </c>
      <c r="D971">
        <f t="shared" si="76"/>
        <v>3.1054999601775528E-4</v>
      </c>
      <c r="F971">
        <f t="shared" si="79"/>
        <v>3.8464590015598949E-5</v>
      </c>
      <c r="H971">
        <f t="shared" si="77"/>
        <v>10.163265204872843</v>
      </c>
      <c r="I971" s="6">
        <f t="shared" si="75"/>
        <v>968</v>
      </c>
      <c r="K971">
        <f t="shared" si="78"/>
        <v>9.8453423931983877E-2</v>
      </c>
    </row>
    <row r="972" spans="1:11" x14ac:dyDescent="0.25">
      <c r="A972" s="3">
        <v>42885</v>
      </c>
      <c r="B972">
        <v>2412.9099120000001</v>
      </c>
      <c r="D972">
        <f t="shared" si="76"/>
        <v>-1.2046244828196847E-3</v>
      </c>
      <c r="F972">
        <f t="shared" si="79"/>
        <v>3.332159498065255E-5</v>
      </c>
      <c r="H972">
        <f t="shared" si="77"/>
        <v>10.265755933121493</v>
      </c>
      <c r="I972" s="6">
        <f t="shared" si="75"/>
        <v>969</v>
      </c>
      <c r="K972">
        <f t="shared" si="78"/>
        <v>9.1635374911245071E-2</v>
      </c>
    </row>
    <row r="973" spans="1:11" x14ac:dyDescent="0.25">
      <c r="A973" s="3">
        <v>42886</v>
      </c>
      <c r="B973">
        <v>2411.8000489999999</v>
      </c>
      <c r="D973">
        <f t="shared" si="76"/>
        <v>-4.5996868531249669E-4</v>
      </c>
      <c r="F973">
        <f t="shared" si="79"/>
        <v>2.9767116549959287E-5</v>
      </c>
      <c r="H973">
        <f t="shared" si="77"/>
        <v>10.414998697816193</v>
      </c>
      <c r="I973" s="6">
        <f t="shared" si="75"/>
        <v>970</v>
      </c>
      <c r="K973">
        <f t="shared" si="78"/>
        <v>8.6610122795142949E-2</v>
      </c>
    </row>
    <row r="974" spans="1:11" x14ac:dyDescent="0.25">
      <c r="A974" s="3">
        <v>42887</v>
      </c>
      <c r="B974">
        <v>2430.0600589999999</v>
      </c>
      <c r="D974">
        <f t="shared" si="76"/>
        <v>7.5711127079423849E-3</v>
      </c>
      <c r="F974">
        <f t="shared" si="79"/>
        <v>2.6920476494752095E-5</v>
      </c>
      <c r="H974">
        <f t="shared" si="77"/>
        <v>8.3933242059725703</v>
      </c>
      <c r="I974" s="6">
        <f t="shared" si="75"/>
        <v>971</v>
      </c>
      <c r="K974">
        <f t="shared" si="78"/>
        <v>8.2364798771547593E-2</v>
      </c>
    </row>
    <row r="975" spans="1:11" x14ac:dyDescent="0.25">
      <c r="A975" s="3">
        <v>42888</v>
      </c>
      <c r="B975">
        <v>2439.070068</v>
      </c>
      <c r="D975">
        <f t="shared" si="76"/>
        <v>3.7077309948083397E-3</v>
      </c>
      <c r="F975">
        <f t="shared" si="79"/>
        <v>3.5056180044086462E-5</v>
      </c>
      <c r="H975">
        <f t="shared" si="77"/>
        <v>9.8664089779506465</v>
      </c>
      <c r="I975" s="6">
        <f t="shared" si="75"/>
        <v>972</v>
      </c>
      <c r="K975">
        <f t="shared" si="78"/>
        <v>9.3990198271467595E-2</v>
      </c>
    </row>
    <row r="976" spans="1:11" x14ac:dyDescent="0.25">
      <c r="A976" s="3">
        <v>42891</v>
      </c>
      <c r="B976">
        <v>2436.1000979999999</v>
      </c>
      <c r="D976">
        <f t="shared" si="76"/>
        <v>-1.217664895717995E-3</v>
      </c>
      <c r="F976">
        <f t="shared" si="79"/>
        <v>3.3252038132200616E-5</v>
      </c>
      <c r="H976">
        <f t="shared" si="77"/>
        <v>10.266804513036185</v>
      </c>
      <c r="I976" s="6">
        <f t="shared" si="75"/>
        <v>973</v>
      </c>
      <c r="K976">
        <f t="shared" si="78"/>
        <v>9.1539683248930651E-2</v>
      </c>
    </row>
    <row r="977" spans="1:11" x14ac:dyDescent="0.25">
      <c r="A977" s="3">
        <v>42892</v>
      </c>
      <c r="B977">
        <v>2429.330078</v>
      </c>
      <c r="D977">
        <f t="shared" si="76"/>
        <v>-2.7790401574869653E-3</v>
      </c>
      <c r="F977">
        <f t="shared" si="79"/>
        <v>2.9721421805658648E-5</v>
      </c>
      <c r="H977">
        <f t="shared" si="77"/>
        <v>10.163794089304632</v>
      </c>
      <c r="I977" s="6">
        <f t="shared" si="75"/>
        <v>974</v>
      </c>
      <c r="K977">
        <f t="shared" si="78"/>
        <v>8.6543620764479107E-2</v>
      </c>
    </row>
    <row r="978" spans="1:11" x14ac:dyDescent="0.25">
      <c r="A978" s="3">
        <v>42893</v>
      </c>
      <c r="B978">
        <v>2433.139893</v>
      </c>
      <c r="D978">
        <f t="shared" si="76"/>
        <v>1.5682574527445799E-3</v>
      </c>
      <c r="F978">
        <f t="shared" si="79"/>
        <v>2.8233240572267747E-5</v>
      </c>
      <c r="H978">
        <f t="shared" si="77"/>
        <v>10.387899331489184</v>
      </c>
      <c r="I978" s="6">
        <f t="shared" si="75"/>
        <v>975</v>
      </c>
      <c r="K978">
        <f t="shared" si="78"/>
        <v>8.4349135290241545E-2</v>
      </c>
    </row>
    <row r="979" spans="1:11" x14ac:dyDescent="0.25">
      <c r="A979" s="3">
        <v>42894</v>
      </c>
      <c r="B979">
        <v>2433.790039</v>
      </c>
      <c r="D979">
        <f t="shared" si="76"/>
        <v>2.6720452936979968E-4</v>
      </c>
      <c r="F979">
        <f t="shared" si="79"/>
        <v>2.6190892383145587E-5</v>
      </c>
      <c r="H979">
        <f t="shared" si="77"/>
        <v>10.547372754513091</v>
      </c>
      <c r="I979" s="6">
        <f t="shared" si="75"/>
        <v>976</v>
      </c>
      <c r="K979">
        <f t="shared" si="78"/>
        <v>8.1241029538975496E-2</v>
      </c>
    </row>
    <row r="980" spans="1:11" x14ac:dyDescent="0.25">
      <c r="A980" s="3">
        <v>42895</v>
      </c>
      <c r="B980">
        <v>2431.7700199999999</v>
      </c>
      <c r="D980">
        <f t="shared" si="76"/>
        <v>-8.2998901615606764E-4</v>
      </c>
      <c r="F980">
        <f t="shared" si="79"/>
        <v>2.4254853571276006E-5</v>
      </c>
      <c r="H980">
        <f t="shared" si="77"/>
        <v>10.598492002339464</v>
      </c>
      <c r="I980" s="6">
        <f t="shared" si="75"/>
        <v>977</v>
      </c>
      <c r="K980">
        <f t="shared" si="78"/>
        <v>7.8180707978129454E-2</v>
      </c>
    </row>
    <row r="981" spans="1:11" x14ac:dyDescent="0.25">
      <c r="A981" s="3">
        <v>42898</v>
      </c>
      <c r="B981">
        <v>2429.389893</v>
      </c>
      <c r="D981">
        <f t="shared" si="76"/>
        <v>-9.7876319735198578E-4</v>
      </c>
      <c r="F981">
        <f t="shared" si="79"/>
        <v>2.2936073901108471E-5</v>
      </c>
      <c r="H981">
        <f t="shared" si="77"/>
        <v>10.641032328387745</v>
      </c>
      <c r="I981" s="6">
        <f t="shared" si="75"/>
        <v>978</v>
      </c>
      <c r="K981">
        <f t="shared" si="78"/>
        <v>7.6025591895619832E-2</v>
      </c>
    </row>
    <row r="982" spans="1:11" x14ac:dyDescent="0.25">
      <c r="A982" s="3">
        <v>42899</v>
      </c>
      <c r="B982">
        <v>2440.3500979999999</v>
      </c>
      <c r="D982">
        <f t="shared" si="76"/>
        <v>4.5115051443905306E-3</v>
      </c>
      <c r="F982">
        <f t="shared" si="79"/>
        <v>2.2010594227451337E-5</v>
      </c>
      <c r="H982">
        <f t="shared" si="77"/>
        <v>9.7992647577393868</v>
      </c>
      <c r="I982" s="6">
        <f t="shared" si="75"/>
        <v>979</v>
      </c>
      <c r="K982">
        <f t="shared" si="78"/>
        <v>7.4475967568858992E-2</v>
      </c>
    </row>
    <row r="983" spans="1:11" x14ac:dyDescent="0.25">
      <c r="A983" s="3">
        <v>42900</v>
      </c>
      <c r="B983">
        <v>2437.919922</v>
      </c>
      <c r="D983">
        <f t="shared" si="76"/>
        <v>-9.9583088590096507E-4</v>
      </c>
      <c r="F983">
        <f t="shared" si="79"/>
        <v>2.4804122631820533E-5</v>
      </c>
      <c r="H983">
        <f t="shared" si="77"/>
        <v>10.564520266971869</v>
      </c>
      <c r="I983" s="6">
        <f t="shared" si="75"/>
        <v>980</v>
      </c>
      <c r="K983">
        <f t="shared" si="78"/>
        <v>7.9060982179699577E-2</v>
      </c>
    </row>
    <row r="984" spans="1:11" x14ac:dyDescent="0.25">
      <c r="A984" s="3">
        <v>42901</v>
      </c>
      <c r="B984">
        <v>2432.459961</v>
      </c>
      <c r="D984">
        <f t="shared" si="76"/>
        <v>-2.2395981716744925E-3</v>
      </c>
      <c r="F984">
        <f t="shared" si="79"/>
        <v>2.3395904415301875E-5</v>
      </c>
      <c r="H984">
        <f t="shared" si="77"/>
        <v>10.448561626565672</v>
      </c>
      <c r="I984" s="6">
        <f t="shared" si="75"/>
        <v>981</v>
      </c>
      <c r="K984">
        <f t="shared" si="78"/>
        <v>7.6783903994626854E-2</v>
      </c>
    </row>
    <row r="985" spans="1:11" x14ac:dyDescent="0.25">
      <c r="A985" s="3">
        <v>42902</v>
      </c>
      <c r="B985">
        <v>2433.1499020000001</v>
      </c>
      <c r="D985">
        <f t="shared" si="76"/>
        <v>2.8363920108121762E-4</v>
      </c>
      <c r="F985">
        <f t="shared" si="79"/>
        <v>2.3077510060662756E-5</v>
      </c>
      <c r="H985">
        <f t="shared" si="77"/>
        <v>10.673165875293877</v>
      </c>
      <c r="I985" s="6">
        <f t="shared" si="75"/>
        <v>982</v>
      </c>
      <c r="K985">
        <f t="shared" si="78"/>
        <v>7.6259638966408791E-2</v>
      </c>
    </row>
    <row r="986" spans="1:11" x14ac:dyDescent="0.25">
      <c r="A986" s="3">
        <v>42905</v>
      </c>
      <c r="B986">
        <v>2453.459961</v>
      </c>
      <c r="D986">
        <f t="shared" si="76"/>
        <v>8.3472288260190847E-3</v>
      </c>
      <c r="F986">
        <f t="shared" si="79"/>
        <v>2.1957718779315612E-5</v>
      </c>
      <c r="H986">
        <f t="shared" si="77"/>
        <v>7.5531920167424431</v>
      </c>
      <c r="I986" s="6">
        <f t="shared" si="75"/>
        <v>983</v>
      </c>
      <c r="K986">
        <f t="shared" si="78"/>
        <v>7.438645799060159E-2</v>
      </c>
    </row>
    <row r="987" spans="1:11" x14ac:dyDescent="0.25">
      <c r="A987" s="3">
        <v>42906</v>
      </c>
      <c r="B987">
        <v>2437.030029</v>
      </c>
      <c r="D987">
        <f t="shared" si="76"/>
        <v>-6.6966375083224797E-3</v>
      </c>
      <c r="F987">
        <f t="shared" si="79"/>
        <v>3.3606592896841787E-5</v>
      </c>
      <c r="H987">
        <f t="shared" si="77"/>
        <v>8.9663788795555313</v>
      </c>
      <c r="I987" s="6">
        <f t="shared" si="75"/>
        <v>984</v>
      </c>
      <c r="K987">
        <f t="shared" si="78"/>
        <v>9.2026416913862999E-2</v>
      </c>
    </row>
    <row r="988" spans="1:11" x14ac:dyDescent="0.25">
      <c r="A988" s="3">
        <v>42907</v>
      </c>
      <c r="B988">
        <v>2435.610107</v>
      </c>
      <c r="D988">
        <f t="shared" si="76"/>
        <v>-5.8264444143213401E-4</v>
      </c>
      <c r="F988">
        <f t="shared" si="79"/>
        <v>3.775627894814204E-5</v>
      </c>
      <c r="H988">
        <f t="shared" si="77"/>
        <v>10.175367558671438</v>
      </c>
      <c r="I988" s="6">
        <f t="shared" si="75"/>
        <v>985</v>
      </c>
      <c r="K988">
        <f t="shared" si="78"/>
        <v>9.7542720358475721E-2</v>
      </c>
    </row>
    <row r="989" spans="1:11" x14ac:dyDescent="0.25">
      <c r="A989" s="3">
        <v>42908</v>
      </c>
      <c r="B989">
        <v>2434.5</v>
      </c>
      <c r="D989">
        <f t="shared" si="76"/>
        <v>-4.5578189908536577E-4</v>
      </c>
      <c r="F989">
        <f t="shared" si="79"/>
        <v>3.2842181270136984E-5</v>
      </c>
      <c r="H989">
        <f t="shared" si="77"/>
        <v>10.317471539518529</v>
      </c>
      <c r="I989" s="6">
        <f t="shared" si="75"/>
        <v>986</v>
      </c>
      <c r="K989">
        <f t="shared" si="78"/>
        <v>9.0973785675185131E-2</v>
      </c>
    </row>
    <row r="990" spans="1:11" x14ac:dyDescent="0.25">
      <c r="A990" s="3">
        <v>42909</v>
      </c>
      <c r="B990">
        <v>2438.3000489999999</v>
      </c>
      <c r="D990">
        <f t="shared" si="76"/>
        <v>1.5609155884164898E-3</v>
      </c>
      <c r="F990">
        <f t="shared" si="79"/>
        <v>2.9190255118166179E-5</v>
      </c>
      <c r="H990">
        <f t="shared" si="77"/>
        <v>10.35820745302412</v>
      </c>
      <c r="I990" s="6">
        <f t="shared" si="75"/>
        <v>987</v>
      </c>
      <c r="K990">
        <f t="shared" si="78"/>
        <v>8.5766801792872507E-2</v>
      </c>
    </row>
    <row r="991" spans="1:11" x14ac:dyDescent="0.25">
      <c r="A991" s="3">
        <v>42912</v>
      </c>
      <c r="B991">
        <v>2439.070068</v>
      </c>
      <c r="D991">
        <f t="shared" si="76"/>
        <v>3.158015767238528E-4</v>
      </c>
      <c r="F991">
        <f t="shared" si="79"/>
        <v>2.689338325500375E-5</v>
      </c>
      <c r="H991">
        <f t="shared" si="77"/>
        <v>10.51992190651276</v>
      </c>
      <c r="I991" s="6">
        <f t="shared" si="75"/>
        <v>988</v>
      </c>
      <c r="K991">
        <f t="shared" si="78"/>
        <v>8.2323341649018014E-2</v>
      </c>
    </row>
    <row r="992" spans="1:11" x14ac:dyDescent="0.25">
      <c r="A992" s="3">
        <v>42913</v>
      </c>
      <c r="B992">
        <v>2419.3798830000001</v>
      </c>
      <c r="D992">
        <f t="shared" si="76"/>
        <v>-8.0728246631084181E-3</v>
      </c>
      <c r="F992">
        <f t="shared" si="79"/>
        <v>2.4778614683574815E-5</v>
      </c>
      <c r="H992">
        <f t="shared" si="77"/>
        <v>7.9754189512706555</v>
      </c>
      <c r="I992" s="6">
        <f t="shared" si="75"/>
        <v>989</v>
      </c>
      <c r="K992">
        <f t="shared" si="78"/>
        <v>7.9020319540361594E-2</v>
      </c>
    </row>
    <row r="993" spans="1:11" x14ac:dyDescent="0.25">
      <c r="A993" s="3">
        <v>42914</v>
      </c>
      <c r="B993">
        <v>2440.6899410000001</v>
      </c>
      <c r="D993">
        <f t="shared" si="76"/>
        <v>8.8080661287370157E-3</v>
      </c>
      <c r="F993">
        <f t="shared" si="79"/>
        <v>3.4881701127701328E-5</v>
      </c>
      <c r="H993">
        <f t="shared" si="77"/>
        <v>8.0394012462959807</v>
      </c>
      <c r="I993" s="6">
        <f t="shared" si="75"/>
        <v>990</v>
      </c>
      <c r="K993">
        <f t="shared" si="78"/>
        <v>9.3756006123238492E-2</v>
      </c>
    </row>
    <row r="994" spans="1:11" x14ac:dyDescent="0.25">
      <c r="A994" s="3">
        <v>42915</v>
      </c>
      <c r="B994">
        <v>2419.6999510000001</v>
      </c>
      <c r="D994">
        <f t="shared" si="76"/>
        <v>-8.6000231522239193E-3</v>
      </c>
      <c r="F994">
        <f t="shared" si="79"/>
        <v>4.4566166837959463E-5</v>
      </c>
      <c r="H994">
        <f t="shared" si="77"/>
        <v>8.3589717547851237</v>
      </c>
      <c r="I994" s="6">
        <f t="shared" si="75"/>
        <v>991</v>
      </c>
      <c r="K994">
        <f t="shared" si="78"/>
        <v>0.10597487458433619</v>
      </c>
    </row>
    <row r="995" spans="1:11" x14ac:dyDescent="0.25">
      <c r="A995" s="3">
        <v>42916</v>
      </c>
      <c r="B995">
        <v>2423.4099120000001</v>
      </c>
      <c r="D995">
        <f t="shared" si="76"/>
        <v>1.5332318366443696E-3</v>
      </c>
      <c r="F995">
        <f t="shared" si="79"/>
        <v>5.1067456634811172E-5</v>
      </c>
      <c r="H995">
        <f t="shared" si="77"/>
        <v>9.836329892286388</v>
      </c>
      <c r="I995" s="6">
        <f t="shared" si="75"/>
        <v>992</v>
      </c>
      <c r="K995">
        <f t="shared" si="78"/>
        <v>0.11344161084880809</v>
      </c>
    </row>
    <row r="996" spans="1:11" x14ac:dyDescent="0.25">
      <c r="A996" s="3">
        <v>42919</v>
      </c>
      <c r="B996">
        <v>2429.01001</v>
      </c>
      <c r="D996">
        <f t="shared" si="76"/>
        <v>2.3108339915050612E-3</v>
      </c>
      <c r="F996">
        <f t="shared" si="79"/>
        <v>4.3031002297631034E-5</v>
      </c>
      <c r="H996">
        <f t="shared" si="77"/>
        <v>9.9294942186055692</v>
      </c>
      <c r="I996" s="6">
        <f t="shared" si="75"/>
        <v>993</v>
      </c>
      <c r="K996">
        <f t="shared" si="78"/>
        <v>0.10413362847324115</v>
      </c>
    </row>
    <row r="997" spans="1:11" x14ac:dyDescent="0.25">
      <c r="A997" s="3">
        <v>42921</v>
      </c>
      <c r="B997">
        <v>2432.540039</v>
      </c>
      <c r="D997">
        <f t="shared" si="76"/>
        <v>1.4532789018848109E-3</v>
      </c>
      <c r="F997">
        <f t="shared" si="79"/>
        <v>3.7633140182972595E-5</v>
      </c>
      <c r="H997">
        <f t="shared" si="77"/>
        <v>10.131504239365597</v>
      </c>
      <c r="I997" s="6">
        <f t="shared" si="75"/>
        <v>994</v>
      </c>
      <c r="K997">
        <f t="shared" si="78"/>
        <v>9.7383526975095197E-2</v>
      </c>
    </row>
    <row r="998" spans="1:11" x14ac:dyDescent="0.25">
      <c r="A998" s="3">
        <v>42922</v>
      </c>
      <c r="B998">
        <v>2409.75</v>
      </c>
      <c r="D998">
        <f t="shared" si="76"/>
        <v>-9.3688237951342433E-3</v>
      </c>
      <c r="F998">
        <f t="shared" si="79"/>
        <v>3.306900672361978E-5</v>
      </c>
      <c r="H998">
        <f t="shared" si="77"/>
        <v>7.6626202734771489</v>
      </c>
      <c r="I998" s="6">
        <f t="shared" si="75"/>
        <v>995</v>
      </c>
      <c r="K998">
        <f t="shared" si="78"/>
        <v>9.1287401619019617E-2</v>
      </c>
    </row>
    <row r="999" spans="1:11" x14ac:dyDescent="0.25">
      <c r="A999" s="3">
        <v>42923</v>
      </c>
      <c r="B999">
        <v>2425.179932</v>
      </c>
      <c r="D999">
        <f t="shared" si="76"/>
        <v>6.4031256354393643E-3</v>
      </c>
      <c r="F999">
        <f t="shared" si="79"/>
        <v>4.5054925221806415E-5</v>
      </c>
      <c r="H999">
        <f t="shared" si="77"/>
        <v>9.0976274540422057</v>
      </c>
      <c r="I999" s="6">
        <f t="shared" si="75"/>
        <v>996</v>
      </c>
      <c r="K999">
        <f t="shared" si="78"/>
        <v>0.10655440467618041</v>
      </c>
    </row>
    <row r="1000" spans="1:11" x14ac:dyDescent="0.25">
      <c r="A1000" s="3">
        <v>42926</v>
      </c>
      <c r="B1000">
        <v>2427.429932</v>
      </c>
      <c r="D1000">
        <f t="shared" si="76"/>
        <v>9.2776621244118065E-4</v>
      </c>
      <c r="F1000">
        <f t="shared" si="79"/>
        <v>4.5519885515635274E-5</v>
      </c>
      <c r="H1000">
        <f t="shared" si="77"/>
        <v>9.9784519617916203</v>
      </c>
      <c r="I1000" s="6">
        <f t="shared" si="75"/>
        <v>997</v>
      </c>
      <c r="K1000">
        <f t="shared" si="78"/>
        <v>0.10710280645221248</v>
      </c>
    </row>
    <row r="1001" spans="1:11" x14ac:dyDescent="0.25">
      <c r="A1001" s="3">
        <v>42927</v>
      </c>
      <c r="B1001">
        <v>2425.530029</v>
      </c>
      <c r="D1001">
        <f t="shared" si="76"/>
        <v>-7.8268088192956942E-4</v>
      </c>
      <c r="F1001">
        <f t="shared" si="79"/>
        <v>3.8667863006534807E-5</v>
      </c>
      <c r="H1001">
        <f t="shared" si="77"/>
        <v>10.144659377987782</v>
      </c>
      <c r="I1001" s="6">
        <f t="shared" si="75"/>
        <v>998</v>
      </c>
      <c r="K1001">
        <f t="shared" si="78"/>
        <v>9.8713228483556195E-2</v>
      </c>
    </row>
    <row r="1002" spans="1:11" x14ac:dyDescent="0.25">
      <c r="A1002" s="3">
        <v>42928</v>
      </c>
      <c r="B1002">
        <v>2443.25</v>
      </c>
      <c r="D1002">
        <f t="shared" si="76"/>
        <v>7.3056077591855647E-3</v>
      </c>
      <c r="F1002">
        <f t="shared" si="79"/>
        <v>3.3564205238393425E-5</v>
      </c>
      <c r="H1002">
        <f t="shared" si="77"/>
        <v>8.7119068213808006</v>
      </c>
      <c r="I1002" s="6">
        <f t="shared" si="75"/>
        <v>999</v>
      </c>
      <c r="K1002">
        <f t="shared" si="78"/>
        <v>9.1968362604077841E-2</v>
      </c>
    </row>
    <row r="1003" spans="1:11" x14ac:dyDescent="0.25">
      <c r="A1003" s="3">
        <v>42929</v>
      </c>
      <c r="B1003">
        <v>2447.830078</v>
      </c>
      <c r="D1003">
        <f t="shared" si="76"/>
        <v>1.8745842627647428E-3</v>
      </c>
      <c r="F1003">
        <f t="shared" si="79"/>
        <v>3.925351474769557E-5</v>
      </c>
      <c r="H1003">
        <f t="shared" si="77"/>
        <v>10.055947238573228</v>
      </c>
      <c r="I1003" s="6">
        <f t="shared" si="75"/>
        <v>1000</v>
      </c>
      <c r="K1003">
        <f t="shared" si="78"/>
        <v>9.9457959542810268E-2</v>
      </c>
    </row>
    <row r="1004" spans="1:11" x14ac:dyDescent="0.25">
      <c r="A1004" s="3">
        <v>42930</v>
      </c>
      <c r="B1004">
        <v>2459.2700199999999</v>
      </c>
      <c r="D1004">
        <f t="shared" si="76"/>
        <v>4.6735033214997425E-3</v>
      </c>
      <c r="F1004">
        <f t="shared" si="79"/>
        <v>3.4516735462371979E-5</v>
      </c>
      <c r="H1004">
        <f t="shared" si="77"/>
        <v>9.6412824000106792</v>
      </c>
      <c r="I1004" s="6">
        <f t="shared" si="75"/>
        <v>1001</v>
      </c>
      <c r="K1004">
        <f t="shared" si="78"/>
        <v>9.3264233961994986E-2</v>
      </c>
    </row>
    <row r="1005" spans="1:11" x14ac:dyDescent="0.25">
      <c r="A1005" s="3">
        <v>42933</v>
      </c>
      <c r="B1005">
        <v>2459.139893</v>
      </c>
      <c r="D1005">
        <f t="shared" si="76"/>
        <v>-5.2912855823738372E-5</v>
      </c>
      <c r="F1005">
        <f t="shared" si="79"/>
        <v>3.4304728219027426E-5</v>
      </c>
      <c r="H1005">
        <f t="shared" si="77"/>
        <v>10.280145749635338</v>
      </c>
      <c r="I1005" s="6">
        <f t="shared" si="75"/>
        <v>1002</v>
      </c>
      <c r="K1005">
        <f t="shared" si="78"/>
        <v>9.2977370963019335E-2</v>
      </c>
    </row>
    <row r="1006" spans="1:11" x14ac:dyDescent="0.25">
      <c r="A1006" s="3">
        <v>42934</v>
      </c>
      <c r="B1006">
        <v>2460.610107</v>
      </c>
      <c r="D1006">
        <f t="shared" si="76"/>
        <v>5.9785700040284034E-4</v>
      </c>
      <c r="F1006">
        <f t="shared" si="79"/>
        <v>3.023338592736155E-5</v>
      </c>
      <c r="H1006">
        <f t="shared" si="77"/>
        <v>10.394741290003386</v>
      </c>
      <c r="I1006" s="6">
        <f t="shared" si="75"/>
        <v>1003</v>
      </c>
      <c r="K1006">
        <f t="shared" si="78"/>
        <v>8.7285813587862665E-2</v>
      </c>
    </row>
    <row r="1007" spans="1:11" x14ac:dyDescent="0.25">
      <c r="A1007" s="3">
        <v>42935</v>
      </c>
      <c r="B1007">
        <v>2473.830078</v>
      </c>
      <c r="D1007">
        <f t="shared" si="76"/>
        <v>5.3726394776610524E-3</v>
      </c>
      <c r="F1007">
        <f t="shared" si="79"/>
        <v>2.7290892297286208E-5</v>
      </c>
      <c r="H1007">
        <f t="shared" si="77"/>
        <v>9.451269319348695</v>
      </c>
      <c r="I1007" s="6">
        <f t="shared" si="75"/>
        <v>1004</v>
      </c>
      <c r="K1007">
        <f t="shared" si="78"/>
        <v>8.2929517416394774E-2</v>
      </c>
    </row>
    <row r="1008" spans="1:11" x14ac:dyDescent="0.25">
      <c r="A1008" s="3">
        <v>42936</v>
      </c>
      <c r="B1008">
        <v>2473.4499510000001</v>
      </c>
      <c r="D1008">
        <f t="shared" si="76"/>
        <v>-1.5365930076621139E-4</v>
      </c>
      <c r="F1008">
        <f t="shared" si="79"/>
        <v>3.0228593354395425E-5</v>
      </c>
      <c r="H1008">
        <f t="shared" si="77"/>
        <v>10.405941194059006</v>
      </c>
      <c r="I1008" s="6">
        <f t="shared" si="75"/>
        <v>1005</v>
      </c>
      <c r="K1008">
        <f t="shared" si="78"/>
        <v>8.7278895073824386E-2</v>
      </c>
    </row>
    <row r="1009" spans="1:11" x14ac:dyDescent="0.25">
      <c r="A1009" s="3">
        <v>42937</v>
      </c>
      <c r="B1009">
        <v>2472.540039</v>
      </c>
      <c r="D1009">
        <f t="shared" si="76"/>
        <v>-3.6787160364098131E-4</v>
      </c>
      <c r="F1009">
        <f t="shared" si="79"/>
        <v>2.7227513151836492E-5</v>
      </c>
      <c r="H1009">
        <f t="shared" si="77"/>
        <v>10.506312260625903</v>
      </c>
      <c r="I1009" s="6">
        <f t="shared" si="75"/>
        <v>1006</v>
      </c>
      <c r="K1009">
        <f t="shared" si="78"/>
        <v>8.2833165545346601E-2</v>
      </c>
    </row>
    <row r="1010" spans="1:11" x14ac:dyDescent="0.25">
      <c r="A1010" s="3">
        <v>42940</v>
      </c>
      <c r="B1010">
        <v>2469.9099120000001</v>
      </c>
      <c r="D1010">
        <f t="shared" si="76"/>
        <v>-1.0637348469647581E-3</v>
      </c>
      <c r="F1010">
        <f t="shared" si="79"/>
        <v>2.5031700029655883E-5</v>
      </c>
      <c r="H1010">
        <f t="shared" si="77"/>
        <v>10.550163580826224</v>
      </c>
      <c r="I1010" s="6">
        <f t="shared" si="75"/>
        <v>1007</v>
      </c>
      <c r="K1010">
        <f t="shared" si="78"/>
        <v>7.9422845626893043E-2</v>
      </c>
    </row>
    <row r="1011" spans="1:11" x14ac:dyDescent="0.25">
      <c r="A1011" s="3">
        <v>42941</v>
      </c>
      <c r="B1011">
        <v>2477.1298830000001</v>
      </c>
      <c r="D1011">
        <f t="shared" si="76"/>
        <v>2.9231717986643664E-3</v>
      </c>
      <c r="F1011">
        <f t="shared" si="79"/>
        <v>2.3589005434741067E-5</v>
      </c>
      <c r="H1011">
        <f t="shared" si="77"/>
        <v>10.292487619958221</v>
      </c>
      <c r="I1011" s="6">
        <f t="shared" si="75"/>
        <v>1008</v>
      </c>
      <c r="K1011">
        <f t="shared" si="78"/>
        <v>7.7100125613093193E-2</v>
      </c>
    </row>
    <row r="1012" spans="1:11" x14ac:dyDescent="0.25">
      <c r="A1012" s="3">
        <v>42942</v>
      </c>
      <c r="B1012">
        <v>2477.830078</v>
      </c>
      <c r="D1012">
        <f t="shared" si="76"/>
        <v>2.826638218711014E-4</v>
      </c>
      <c r="F1012">
        <f t="shared" si="79"/>
        <v>2.3852714586149823E-5</v>
      </c>
      <c r="H1012">
        <f t="shared" si="77"/>
        <v>10.640262853213166</v>
      </c>
      <c r="I1012" s="6">
        <f t="shared" si="75"/>
        <v>1009</v>
      </c>
      <c r="K1012">
        <f t="shared" si="78"/>
        <v>7.7529891498116746E-2</v>
      </c>
    </row>
    <row r="1013" spans="1:11" x14ac:dyDescent="0.25">
      <c r="A1013" s="3">
        <v>42943</v>
      </c>
      <c r="B1013">
        <v>2475.419922</v>
      </c>
      <c r="D1013">
        <f t="shared" si="76"/>
        <v>-9.7268816832883544E-4</v>
      </c>
      <c r="F1013">
        <f t="shared" si="79"/>
        <v>2.2529989977056146E-5</v>
      </c>
      <c r="H1013">
        <f t="shared" si="77"/>
        <v>10.658669342767197</v>
      </c>
      <c r="I1013" s="6">
        <f t="shared" si="75"/>
        <v>1010</v>
      </c>
      <c r="K1013">
        <f t="shared" si="78"/>
        <v>7.5349568507179582E-2</v>
      </c>
    </row>
    <row r="1014" spans="1:11" x14ac:dyDescent="0.25">
      <c r="A1014" s="3">
        <v>42944</v>
      </c>
      <c r="B1014">
        <v>2472.1000979999999</v>
      </c>
      <c r="D1014">
        <f t="shared" si="76"/>
        <v>-1.3411154893339964E-3</v>
      </c>
      <c r="F1014">
        <f t="shared" si="79"/>
        <v>2.1708638097484729E-5</v>
      </c>
      <c r="H1014">
        <f t="shared" si="77"/>
        <v>10.654948921563323</v>
      </c>
      <c r="I1014" s="6">
        <f t="shared" si="75"/>
        <v>1011</v>
      </c>
      <c r="K1014">
        <f t="shared" si="78"/>
        <v>7.3963347683607128E-2</v>
      </c>
    </row>
    <row r="1015" spans="1:11" x14ac:dyDescent="0.25">
      <c r="A1015" s="3">
        <v>42947</v>
      </c>
      <c r="B1015">
        <v>2470.3000489999999</v>
      </c>
      <c r="D1015">
        <f t="shared" si="76"/>
        <v>-7.2814567721437976E-4</v>
      </c>
      <c r="F1015">
        <f t="shared" si="79"/>
        <v>2.1255007748964562E-5</v>
      </c>
      <c r="H1015">
        <f t="shared" si="77"/>
        <v>10.733973503990976</v>
      </c>
      <c r="I1015" s="6">
        <f t="shared" si="75"/>
        <v>1012</v>
      </c>
      <c r="K1015">
        <f t="shared" si="78"/>
        <v>7.3186487501034431E-2</v>
      </c>
    </row>
    <row r="1016" spans="1:11" x14ac:dyDescent="0.25">
      <c r="A1016" s="3">
        <v>42948</v>
      </c>
      <c r="B1016">
        <v>2476.3500979999999</v>
      </c>
      <c r="D1016">
        <f t="shared" si="76"/>
        <v>2.4491150386565632E-3</v>
      </c>
      <c r="F1016">
        <f t="shared" si="79"/>
        <v>2.0692699835956995E-5</v>
      </c>
      <c r="H1016">
        <f t="shared" si="77"/>
        <v>10.495860958683588</v>
      </c>
      <c r="I1016" s="6">
        <f t="shared" si="75"/>
        <v>1013</v>
      </c>
      <c r="K1016">
        <f t="shared" si="78"/>
        <v>7.2211912858344662E-2</v>
      </c>
    </row>
    <row r="1017" spans="1:11" x14ac:dyDescent="0.25">
      <c r="A1017" s="3">
        <v>42949</v>
      </c>
      <c r="B1017">
        <v>2477.570068</v>
      </c>
      <c r="D1017">
        <f t="shared" si="76"/>
        <v>4.9264843488220831E-4</v>
      </c>
      <c r="F1017">
        <f t="shared" si="79"/>
        <v>2.1257703772753619E-5</v>
      </c>
      <c r="H1017">
        <f t="shared" si="77"/>
        <v>10.747374043681104</v>
      </c>
      <c r="I1017" s="6">
        <f t="shared" si="75"/>
        <v>1014</v>
      </c>
      <c r="K1017">
        <f t="shared" si="78"/>
        <v>7.3191128907360847E-2</v>
      </c>
    </row>
    <row r="1018" spans="1:11" x14ac:dyDescent="0.25">
      <c r="A1018" s="3">
        <v>42950</v>
      </c>
      <c r="B1018">
        <v>2472.1599120000001</v>
      </c>
      <c r="D1018">
        <f t="shared" si="76"/>
        <v>-2.1836540850556948E-3</v>
      </c>
      <c r="F1018">
        <f t="shared" si="79"/>
        <v>2.0643154616401912E-5</v>
      </c>
      <c r="H1018">
        <f t="shared" si="77"/>
        <v>10.557137618498926</v>
      </c>
      <c r="I1018" s="6">
        <f t="shared" si="75"/>
        <v>1015</v>
      </c>
      <c r="K1018">
        <f t="shared" si="78"/>
        <v>7.212541135642335E-2</v>
      </c>
    </row>
    <row r="1019" spans="1:11" x14ac:dyDescent="0.25">
      <c r="A1019" s="3">
        <v>42951</v>
      </c>
      <c r="B1019">
        <v>2476.830078</v>
      </c>
      <c r="D1019">
        <f t="shared" si="76"/>
        <v>1.889103523332224E-3</v>
      </c>
      <c r="F1019">
        <f t="shared" si="79"/>
        <v>2.1000666019959583E-5</v>
      </c>
      <c r="H1019">
        <f t="shared" si="77"/>
        <v>10.601023122511981</v>
      </c>
      <c r="I1019" s="6">
        <f t="shared" si="75"/>
        <v>1016</v>
      </c>
      <c r="K1019">
        <f t="shared" si="78"/>
        <v>7.2747287489155321E-2</v>
      </c>
    </row>
    <row r="1020" spans="1:11" x14ac:dyDescent="0.25">
      <c r="A1020" s="3">
        <v>42954</v>
      </c>
      <c r="B1020">
        <v>2480.9099120000001</v>
      </c>
      <c r="D1020">
        <f t="shared" si="76"/>
        <v>1.6471997963197051E-3</v>
      </c>
      <c r="F1020">
        <f t="shared" si="79"/>
        <v>2.1049588609396312E-5</v>
      </c>
      <c r="H1020">
        <f t="shared" si="77"/>
        <v>10.639730719824671</v>
      </c>
      <c r="I1020" s="6">
        <f t="shared" si="75"/>
        <v>1017</v>
      </c>
      <c r="K1020">
        <f t="shared" si="78"/>
        <v>7.2831973264273639E-2</v>
      </c>
    </row>
    <row r="1021" spans="1:11" x14ac:dyDescent="0.25">
      <c r="A1021" s="3">
        <v>42955</v>
      </c>
      <c r="B1021">
        <v>2474.919922</v>
      </c>
      <c r="D1021">
        <f t="shared" si="76"/>
        <v>-2.4144326930320369E-3</v>
      </c>
      <c r="F1021">
        <f t="shared" si="79"/>
        <v>2.0932364273328927E-5</v>
      </c>
      <c r="H1021">
        <f t="shared" si="77"/>
        <v>10.495722581038462</v>
      </c>
      <c r="I1021" s="6">
        <f t="shared" si="75"/>
        <v>1018</v>
      </c>
      <c r="K1021">
        <f t="shared" si="78"/>
        <v>7.2628890924196887E-2</v>
      </c>
    </row>
    <row r="1022" spans="1:11" x14ac:dyDescent="0.25">
      <c r="A1022" s="3">
        <v>42956</v>
      </c>
      <c r="B1022">
        <v>2474.0200199999999</v>
      </c>
      <c r="D1022">
        <f t="shared" si="76"/>
        <v>-3.6360853213904953E-4</v>
      </c>
      <c r="F1022">
        <f t="shared" si="79"/>
        <v>2.1404422105592904E-5</v>
      </c>
      <c r="H1022">
        <f t="shared" si="77"/>
        <v>10.745736201409498</v>
      </c>
      <c r="I1022" s="6">
        <f t="shared" si="75"/>
        <v>1019</v>
      </c>
      <c r="K1022">
        <f t="shared" si="78"/>
        <v>7.3443273147439522E-2</v>
      </c>
    </row>
    <row r="1023" spans="1:11" x14ac:dyDescent="0.25">
      <c r="A1023" s="3">
        <v>42957</v>
      </c>
      <c r="B1023">
        <v>2438.209961</v>
      </c>
      <c r="D1023">
        <f t="shared" si="76"/>
        <v>-1.4474441884265719E-2</v>
      </c>
      <c r="F1023">
        <f t="shared" si="79"/>
        <v>2.0731677147834477E-5</v>
      </c>
      <c r="H1023">
        <f t="shared" si="77"/>
        <v>0.67808222156768672</v>
      </c>
      <c r="I1023" s="6">
        <f t="shared" si="75"/>
        <v>1020</v>
      </c>
      <c r="K1023">
        <f t="shared" si="78"/>
        <v>7.2279890988118461E-2</v>
      </c>
    </row>
    <row r="1024" spans="1:11" x14ac:dyDescent="0.25">
      <c r="A1024" s="3">
        <v>42958</v>
      </c>
      <c r="B1024">
        <v>2441.320068</v>
      </c>
      <c r="D1024">
        <f t="shared" si="76"/>
        <v>1.2755698031536222E-3</v>
      </c>
      <c r="F1024">
        <f t="shared" si="79"/>
        <v>5.7767713854709242E-5</v>
      </c>
      <c r="H1024">
        <f t="shared" si="77"/>
        <v>9.7309146451855106</v>
      </c>
      <c r="I1024" s="6">
        <f t="shared" si="75"/>
        <v>1021</v>
      </c>
      <c r="K1024">
        <f t="shared" si="78"/>
        <v>0.12065431567659206</v>
      </c>
    </row>
    <row r="1025" spans="1:11" x14ac:dyDescent="0.25">
      <c r="A1025" s="3">
        <v>42961</v>
      </c>
      <c r="B1025">
        <v>2465.8400879999999</v>
      </c>
      <c r="D1025">
        <f t="shared" si="76"/>
        <v>1.0043754738020664E-2</v>
      </c>
      <c r="F1025">
        <f t="shared" si="79"/>
        <v>4.7848385918819437E-5</v>
      </c>
      <c r="H1025">
        <f t="shared" si="77"/>
        <v>7.8392095960178487</v>
      </c>
      <c r="I1025" s="6">
        <f t="shared" si="75"/>
        <v>1022</v>
      </c>
      <c r="K1025">
        <f t="shared" si="78"/>
        <v>0.10980798355102646</v>
      </c>
    </row>
    <row r="1026" spans="1:11" x14ac:dyDescent="0.25">
      <c r="A1026" s="3">
        <v>42962</v>
      </c>
      <c r="B1026">
        <v>2464.610107</v>
      </c>
      <c r="D1026">
        <f t="shared" si="76"/>
        <v>-4.9880809626936054E-4</v>
      </c>
      <c r="F1026">
        <f t="shared" si="79"/>
        <v>5.8315919004585539E-5</v>
      </c>
      <c r="H1026">
        <f t="shared" si="77"/>
        <v>9.7453688689163194</v>
      </c>
      <c r="I1026" s="6">
        <f t="shared" si="75"/>
        <v>1023</v>
      </c>
      <c r="K1026">
        <f t="shared" si="78"/>
        <v>0.12122545767764936</v>
      </c>
    </row>
    <row r="1027" spans="1:11" x14ac:dyDescent="0.25">
      <c r="A1027" s="3">
        <v>42963</v>
      </c>
      <c r="B1027">
        <v>2468.110107</v>
      </c>
      <c r="D1027">
        <f t="shared" si="76"/>
        <v>1.4201029160999055E-3</v>
      </c>
      <c r="F1027">
        <f t="shared" si="79"/>
        <v>4.8006084664792315E-5</v>
      </c>
      <c r="H1027">
        <f t="shared" si="77"/>
        <v>9.9021736937187583</v>
      </c>
      <c r="I1027" s="6">
        <f t="shared" si="75"/>
        <v>1024</v>
      </c>
      <c r="K1027">
        <f t="shared" si="78"/>
        <v>0.10998878731728823</v>
      </c>
    </row>
    <row r="1028" spans="1:11" x14ac:dyDescent="0.25">
      <c r="A1028" s="3">
        <v>42964</v>
      </c>
      <c r="B1028">
        <v>2430.01001</v>
      </c>
      <c r="D1028">
        <f t="shared" si="76"/>
        <v>-1.5436951897705593E-2</v>
      </c>
      <c r="F1028">
        <f t="shared" si="79"/>
        <v>4.0710754604853838E-5</v>
      </c>
      <c r="H1028">
        <f t="shared" si="77"/>
        <v>4.2555408134438863</v>
      </c>
      <c r="I1028" s="6">
        <f t="shared" ref="I1028:I1091" si="80">I1027+1</f>
        <v>1025</v>
      </c>
      <c r="K1028">
        <f t="shared" si="78"/>
        <v>0.10128726553927284</v>
      </c>
    </row>
    <row r="1029" spans="1:11" x14ac:dyDescent="0.25">
      <c r="A1029" s="3">
        <v>42965</v>
      </c>
      <c r="B1029">
        <v>2425.5500489999999</v>
      </c>
      <c r="D1029">
        <f t="shared" ref="D1029:D1092" si="81">($B1029-$B1028)/$B1028</f>
        <v>-1.8353673366143957E-3</v>
      </c>
      <c r="F1029">
        <f t="shared" si="79"/>
        <v>7.7680082188558817E-5</v>
      </c>
      <c r="H1029">
        <f t="shared" ref="H1029:H1092" si="82">-LN(F1029)-D1029*D1029/F1029</f>
        <v>9.419546978513333</v>
      </c>
      <c r="I1029" s="6">
        <f t="shared" si="80"/>
        <v>1026</v>
      </c>
      <c r="K1029">
        <f t="shared" ref="K1029:K1092" si="83">SQRT(F1029*252)</f>
        <v>0.13991204634168147</v>
      </c>
    </row>
    <row r="1030" spans="1:11" x14ac:dyDescent="0.25">
      <c r="A1030" s="3">
        <v>42968</v>
      </c>
      <c r="B1030">
        <v>2428.3701169999999</v>
      </c>
      <c r="D1030">
        <f t="shared" si="81"/>
        <v>1.1626509216590452E-3</v>
      </c>
      <c r="F1030">
        <f t="shared" ref="F1030:F1093" si="84">E$1283+E$1285*D1029*D1029+E$1284*F1029</f>
        <v>6.2862809097497343E-5</v>
      </c>
      <c r="H1030">
        <f t="shared" si="82"/>
        <v>9.6530525502103295</v>
      </c>
      <c r="I1030" s="6">
        <f t="shared" si="80"/>
        <v>1027</v>
      </c>
      <c r="K1030">
        <f t="shared" si="83"/>
        <v>0.12586273432819314</v>
      </c>
    </row>
    <row r="1031" spans="1:11" x14ac:dyDescent="0.25">
      <c r="A1031" s="3">
        <v>42969</v>
      </c>
      <c r="B1031">
        <v>2452.51001</v>
      </c>
      <c r="D1031">
        <f t="shared" si="81"/>
        <v>9.9407799622498929E-3</v>
      </c>
      <c r="F1031">
        <f t="shared" si="84"/>
        <v>5.156098223655266E-5</v>
      </c>
      <c r="H1031">
        <f t="shared" si="82"/>
        <v>7.9561971576008865</v>
      </c>
      <c r="I1031" s="6">
        <f t="shared" si="80"/>
        <v>1028</v>
      </c>
      <c r="K1031">
        <f t="shared" si="83"/>
        <v>0.11398845346617907</v>
      </c>
    </row>
    <row r="1032" spans="1:11" x14ac:dyDescent="0.25">
      <c r="A1032" s="3">
        <v>42970</v>
      </c>
      <c r="B1032">
        <v>2444.040039</v>
      </c>
      <c r="D1032">
        <f t="shared" si="81"/>
        <v>-3.4535928356924368E-3</v>
      </c>
      <c r="F1032">
        <f t="shared" si="84"/>
        <v>6.0688207071367945E-5</v>
      </c>
      <c r="H1032">
        <f t="shared" si="82"/>
        <v>9.5132270392520546</v>
      </c>
      <c r="I1032" s="6">
        <f t="shared" si="80"/>
        <v>1029</v>
      </c>
      <c r="K1032">
        <f t="shared" si="83"/>
        <v>0.12366660091546433</v>
      </c>
    </row>
    <row r="1033" spans="1:11" x14ac:dyDescent="0.25">
      <c r="A1033" s="3">
        <v>42971</v>
      </c>
      <c r="B1033">
        <v>2438.969971</v>
      </c>
      <c r="D1033">
        <f t="shared" si="81"/>
        <v>-2.0744619233302145E-3</v>
      </c>
      <c r="F1033">
        <f t="shared" si="84"/>
        <v>5.1851132356553901E-5</v>
      </c>
      <c r="H1033">
        <f t="shared" si="82"/>
        <v>9.7841386389986837</v>
      </c>
      <c r="I1033" s="6">
        <f t="shared" si="80"/>
        <v>1030</v>
      </c>
      <c r="K1033">
        <f t="shared" si="83"/>
        <v>0.1143087282487719</v>
      </c>
    </row>
    <row r="1034" spans="1:11" x14ac:dyDescent="0.25">
      <c r="A1034" s="3">
        <v>42972</v>
      </c>
      <c r="B1034">
        <v>2443.0500489999999</v>
      </c>
      <c r="D1034">
        <f t="shared" si="81"/>
        <v>1.6728693048758973E-3</v>
      </c>
      <c r="F1034">
        <f t="shared" si="84"/>
        <v>4.3959646944578262E-5</v>
      </c>
      <c r="H1034">
        <f t="shared" si="82"/>
        <v>9.9685779914400001</v>
      </c>
      <c r="I1034" s="6">
        <f t="shared" si="80"/>
        <v>1031</v>
      </c>
      <c r="K1034">
        <f t="shared" si="83"/>
        <v>0.10525127566938902</v>
      </c>
    </row>
    <row r="1035" spans="1:11" x14ac:dyDescent="0.25">
      <c r="A1035" s="3">
        <v>42975</v>
      </c>
      <c r="B1035">
        <v>2444.23999</v>
      </c>
      <c r="D1035">
        <f t="shared" si="81"/>
        <v>4.8707188806351378E-4</v>
      </c>
      <c r="F1035">
        <f t="shared" si="84"/>
        <v>3.786322258144864E-5</v>
      </c>
      <c r="H1035">
        <f t="shared" si="82"/>
        <v>10.175264612479777</v>
      </c>
      <c r="I1035" s="6">
        <f t="shared" si="80"/>
        <v>1032</v>
      </c>
      <c r="K1035">
        <f t="shared" si="83"/>
        <v>9.768076622613614E-2</v>
      </c>
    </row>
    <row r="1036" spans="1:11" x14ac:dyDescent="0.25">
      <c r="A1036" s="3">
        <v>42976</v>
      </c>
      <c r="B1036">
        <v>2446.3000489999999</v>
      </c>
      <c r="D1036">
        <f t="shared" si="81"/>
        <v>8.4282190309794831E-4</v>
      </c>
      <c r="F1036">
        <f t="shared" si="84"/>
        <v>3.2902816182709631E-5</v>
      </c>
      <c r="H1036">
        <f t="shared" si="82"/>
        <v>10.300363005873331</v>
      </c>
      <c r="I1036" s="6">
        <f t="shared" si="80"/>
        <v>1033</v>
      </c>
      <c r="K1036">
        <f t="shared" si="83"/>
        <v>9.1057727173715616E-2</v>
      </c>
    </row>
    <row r="1037" spans="1:11" x14ac:dyDescent="0.25">
      <c r="A1037" s="3">
        <v>42977</v>
      </c>
      <c r="B1037">
        <v>2457.5900879999999</v>
      </c>
      <c r="D1037">
        <f t="shared" si="81"/>
        <v>4.6151489080888206E-3</v>
      </c>
      <c r="F1037">
        <f t="shared" si="84"/>
        <v>2.9325122398624152E-5</v>
      </c>
      <c r="H1037">
        <f t="shared" si="82"/>
        <v>9.7107399693617644</v>
      </c>
      <c r="I1037" s="6">
        <f t="shared" si="80"/>
        <v>1034</v>
      </c>
      <c r="K1037">
        <f t="shared" si="83"/>
        <v>8.5964706970089108E-2</v>
      </c>
    </row>
    <row r="1038" spans="1:11" x14ac:dyDescent="0.25">
      <c r="A1038" s="3">
        <v>42978</v>
      </c>
      <c r="B1038">
        <v>2471.6499020000001</v>
      </c>
      <c r="D1038">
        <f t="shared" si="81"/>
        <v>5.7209760360980863E-3</v>
      </c>
      <c r="F1038">
        <f t="shared" si="84"/>
        <v>3.0374349987390127E-5</v>
      </c>
      <c r="H1038">
        <f t="shared" si="82"/>
        <v>9.3243723945616281</v>
      </c>
      <c r="I1038" s="6">
        <f t="shared" si="80"/>
        <v>1035</v>
      </c>
      <c r="K1038">
        <f t="shared" si="83"/>
        <v>8.7489063298347824E-2</v>
      </c>
    </row>
    <row r="1039" spans="1:11" x14ac:dyDescent="0.25">
      <c r="A1039" s="3">
        <v>42979</v>
      </c>
      <c r="B1039">
        <v>2476.5500489999999</v>
      </c>
      <c r="D1039">
        <f t="shared" si="81"/>
        <v>1.9825408914242878E-3</v>
      </c>
      <c r="F1039">
        <f t="shared" si="84"/>
        <v>3.3197968843468723E-5</v>
      </c>
      <c r="H1039">
        <f t="shared" si="82"/>
        <v>10.194627018006697</v>
      </c>
      <c r="I1039" s="6">
        <f t="shared" si="80"/>
        <v>1036</v>
      </c>
      <c r="K1039">
        <f t="shared" si="83"/>
        <v>9.146522917783631E-2</v>
      </c>
    </row>
    <row r="1040" spans="1:11" x14ac:dyDescent="0.25">
      <c r="A1040" s="3">
        <v>42983</v>
      </c>
      <c r="B1040">
        <v>2457.8500979999999</v>
      </c>
      <c r="D1040">
        <f t="shared" si="81"/>
        <v>-7.5508068199755798E-3</v>
      </c>
      <c r="F1040">
        <f t="shared" si="84"/>
        <v>3.0120282986995253E-5</v>
      </c>
      <c r="H1040">
        <f t="shared" si="82"/>
        <v>8.5174117608701447</v>
      </c>
      <c r="I1040" s="6">
        <f t="shared" si="80"/>
        <v>1037</v>
      </c>
      <c r="K1040">
        <f t="shared" si="83"/>
        <v>8.7122392716929009E-2</v>
      </c>
    </row>
    <row r="1041" spans="1:11" x14ac:dyDescent="0.25">
      <c r="A1041" s="3">
        <v>42984</v>
      </c>
      <c r="B1041">
        <v>2465.540039</v>
      </c>
      <c r="D1041">
        <f t="shared" si="81"/>
        <v>3.1287266079642298E-3</v>
      </c>
      <c r="F1041">
        <f t="shared" si="84"/>
        <v>3.7363704729551694E-5</v>
      </c>
      <c r="H1041">
        <f t="shared" si="82"/>
        <v>9.9328204336331147</v>
      </c>
      <c r="I1041" s="6">
        <f t="shared" si="80"/>
        <v>1038</v>
      </c>
      <c r="K1041">
        <f t="shared" si="83"/>
        <v>9.7034290804060744E-2</v>
      </c>
    </row>
    <row r="1042" spans="1:11" x14ac:dyDescent="0.25">
      <c r="A1042" s="3">
        <v>42985</v>
      </c>
      <c r="B1042">
        <v>2465.1000979999999</v>
      </c>
      <c r="D1042">
        <f t="shared" si="81"/>
        <v>-1.784359584679573E-4</v>
      </c>
      <c r="F1042">
        <f t="shared" si="84"/>
        <v>3.4246225034806067E-5</v>
      </c>
      <c r="H1042">
        <f t="shared" si="82"/>
        <v>10.281004497557053</v>
      </c>
      <c r="I1042" s="6">
        <f t="shared" si="80"/>
        <v>1039</v>
      </c>
      <c r="K1042">
        <f t="shared" si="83"/>
        <v>9.2898055462808951E-2</v>
      </c>
    </row>
    <row r="1043" spans="1:11" x14ac:dyDescent="0.25">
      <c r="A1043" s="3">
        <v>42986</v>
      </c>
      <c r="B1043">
        <v>2461.429932</v>
      </c>
      <c r="D1043">
        <f t="shared" si="81"/>
        <v>-1.4888506973723228E-3</v>
      </c>
      <c r="F1043">
        <f t="shared" si="84"/>
        <v>3.0195395869067068E-5</v>
      </c>
      <c r="H1043">
        <f t="shared" si="82"/>
        <v>10.334410027248115</v>
      </c>
      <c r="I1043" s="6">
        <f t="shared" si="80"/>
        <v>1040</v>
      </c>
      <c r="K1043">
        <f t="shared" si="83"/>
        <v>8.7230956426058409E-2</v>
      </c>
    </row>
    <row r="1044" spans="1:11" x14ac:dyDescent="0.25">
      <c r="A1044" s="3">
        <v>42989</v>
      </c>
      <c r="B1044">
        <v>2488.110107</v>
      </c>
      <c r="D1044">
        <f t="shared" si="81"/>
        <v>1.0839298999797799E-2</v>
      </c>
      <c r="F1044">
        <f t="shared" si="84"/>
        <v>2.7596128538632983E-5</v>
      </c>
      <c r="H1044">
        <f t="shared" si="82"/>
        <v>6.2403392126029829</v>
      </c>
      <c r="I1044" s="6">
        <f t="shared" si="80"/>
        <v>1041</v>
      </c>
      <c r="K1044">
        <f t="shared" si="83"/>
        <v>8.3391992371782978E-2</v>
      </c>
    </row>
    <row r="1045" spans="1:11" x14ac:dyDescent="0.25">
      <c r="A1045" s="3">
        <v>42990</v>
      </c>
      <c r="B1045">
        <v>2496.4799800000001</v>
      </c>
      <c r="D1045">
        <f t="shared" si="81"/>
        <v>3.3639479926762333E-3</v>
      </c>
      <c r="F1045">
        <f t="shared" si="84"/>
        <v>4.6340818474897083E-5</v>
      </c>
      <c r="H1045">
        <f t="shared" si="82"/>
        <v>9.7352934572054828</v>
      </c>
      <c r="I1045" s="6">
        <f t="shared" si="80"/>
        <v>1042</v>
      </c>
      <c r="K1045">
        <f t="shared" si="83"/>
        <v>0.1080642690979496</v>
      </c>
    </row>
    <row r="1046" spans="1:11" x14ac:dyDescent="0.25">
      <c r="A1046" s="3">
        <v>42991</v>
      </c>
      <c r="B1046">
        <v>2498.3701169999999</v>
      </c>
      <c r="D1046">
        <f t="shared" si="81"/>
        <v>7.571208321886354E-4</v>
      </c>
      <c r="F1046">
        <f t="shared" si="84"/>
        <v>4.1148220436755248E-5</v>
      </c>
      <c r="H1046">
        <f t="shared" si="82"/>
        <v>10.084398972427209</v>
      </c>
      <c r="I1046" s="6">
        <f t="shared" si="80"/>
        <v>1043</v>
      </c>
      <c r="K1046">
        <f t="shared" si="83"/>
        <v>0.10183001301218773</v>
      </c>
    </row>
    <row r="1047" spans="1:11" x14ac:dyDescent="0.25">
      <c r="A1047" s="3">
        <v>42992</v>
      </c>
      <c r="B1047">
        <v>2495.6201169999999</v>
      </c>
      <c r="D1047">
        <f t="shared" si="81"/>
        <v>-1.1007176163722904E-3</v>
      </c>
      <c r="F1047">
        <f t="shared" si="84"/>
        <v>3.5388515424402608E-5</v>
      </c>
      <c r="H1047">
        <f t="shared" si="82"/>
        <v>10.214886703252468</v>
      </c>
      <c r="I1047" s="6">
        <f t="shared" si="80"/>
        <v>1044</v>
      </c>
      <c r="K1047">
        <f t="shared" si="83"/>
        <v>9.4434664646778188E-2</v>
      </c>
    </row>
    <row r="1048" spans="1:11" x14ac:dyDescent="0.25">
      <c r="A1048" s="3">
        <v>42993</v>
      </c>
      <c r="B1048">
        <v>2500.2299800000001</v>
      </c>
      <c r="D1048">
        <f t="shared" si="81"/>
        <v>1.8471813753215278E-3</v>
      </c>
      <c r="F1048">
        <f t="shared" si="84"/>
        <v>3.125028194295792E-5</v>
      </c>
      <c r="H1048">
        <f t="shared" si="82"/>
        <v>10.264296615672245</v>
      </c>
      <c r="I1048" s="6">
        <f t="shared" si="80"/>
        <v>1045</v>
      </c>
      <c r="K1048">
        <f t="shared" si="83"/>
        <v>8.8741597064879316E-2</v>
      </c>
    </row>
    <row r="1049" spans="1:11" x14ac:dyDescent="0.25">
      <c r="A1049" s="3">
        <v>42996</v>
      </c>
      <c r="B1049">
        <v>2503.8701169999999</v>
      </c>
      <c r="D1049">
        <f t="shared" si="81"/>
        <v>1.4559208669275567E-3</v>
      </c>
      <c r="F1049">
        <f t="shared" si="84"/>
        <v>2.8589287556554767E-5</v>
      </c>
      <c r="H1049">
        <f t="shared" si="82"/>
        <v>10.388335120661985</v>
      </c>
      <c r="I1049" s="6">
        <f t="shared" si="80"/>
        <v>1046</v>
      </c>
      <c r="K1049">
        <f t="shared" si="83"/>
        <v>8.4879328839546089E-2</v>
      </c>
    </row>
    <row r="1050" spans="1:11" x14ac:dyDescent="0.25">
      <c r="A1050" s="3">
        <v>42997</v>
      </c>
      <c r="B1050">
        <v>2506.6499020000001</v>
      </c>
      <c r="D1050">
        <f t="shared" si="81"/>
        <v>1.1101953656169517E-3</v>
      </c>
      <c r="F1050">
        <f t="shared" si="84"/>
        <v>2.6392879816467687E-5</v>
      </c>
      <c r="H1050">
        <f t="shared" si="82"/>
        <v>10.495716808614029</v>
      </c>
      <c r="I1050" s="6">
        <f t="shared" si="80"/>
        <v>1047</v>
      </c>
      <c r="K1050">
        <f t="shared" si="83"/>
        <v>8.1553698345015954E-2</v>
      </c>
    </row>
    <row r="1051" spans="1:11" x14ac:dyDescent="0.25">
      <c r="A1051" s="3">
        <v>42998</v>
      </c>
      <c r="B1051">
        <v>2508.23999</v>
      </c>
      <c r="D1051">
        <f t="shared" si="81"/>
        <v>6.3434785955997588E-4</v>
      </c>
      <c r="F1051">
        <f t="shared" si="84"/>
        <v>2.4612134437432911E-5</v>
      </c>
      <c r="H1051">
        <f t="shared" si="82"/>
        <v>10.595921421528612</v>
      </c>
      <c r="I1051" s="6">
        <f t="shared" si="80"/>
        <v>1048</v>
      </c>
      <c r="K1051">
        <f t="shared" si="83"/>
        <v>7.8754414976133835E-2</v>
      </c>
    </row>
    <row r="1052" spans="1:11" x14ac:dyDescent="0.25">
      <c r="A1052" s="3">
        <v>42999</v>
      </c>
      <c r="B1052">
        <v>2500.6000979999999</v>
      </c>
      <c r="D1052">
        <f t="shared" si="81"/>
        <v>-3.0459174682085127E-3</v>
      </c>
      <c r="F1052">
        <f t="shared" si="84"/>
        <v>2.3148516350979886E-5</v>
      </c>
      <c r="H1052">
        <f t="shared" si="82"/>
        <v>10.272793351812368</v>
      </c>
      <c r="I1052" s="6">
        <f t="shared" si="80"/>
        <v>1049</v>
      </c>
      <c r="K1052">
        <f t="shared" si="83"/>
        <v>7.6376869014426946E-2</v>
      </c>
    </row>
    <row r="1053" spans="1:11" x14ac:dyDescent="0.25">
      <c r="A1053" s="3">
        <v>43000</v>
      </c>
      <c r="B1053">
        <v>2502.219971</v>
      </c>
      <c r="D1053">
        <f t="shared" si="81"/>
        <v>6.4779370411753774E-4</v>
      </c>
      <c r="F1053">
        <f t="shared" si="84"/>
        <v>2.3658820088511517E-5</v>
      </c>
      <c r="H1053">
        <f t="shared" si="82"/>
        <v>10.634037562039406</v>
      </c>
      <c r="I1053" s="6">
        <f t="shared" si="80"/>
        <v>1050</v>
      </c>
      <c r="K1053">
        <f t="shared" si="83"/>
        <v>7.7214135119839961E-2</v>
      </c>
    </row>
    <row r="1054" spans="1:11" x14ac:dyDescent="0.25">
      <c r="A1054" s="3">
        <v>43003</v>
      </c>
      <c r="B1054">
        <v>2496.6599120000001</v>
      </c>
      <c r="D1054">
        <f t="shared" si="81"/>
        <v>-2.2220504449806063E-3</v>
      </c>
      <c r="F1054">
        <f t="shared" si="84"/>
        <v>2.2447729551282833E-5</v>
      </c>
      <c r="H1054">
        <f t="shared" si="82"/>
        <v>10.484365288325902</v>
      </c>
      <c r="I1054" s="6">
        <f t="shared" si="80"/>
        <v>1051</v>
      </c>
      <c r="K1054">
        <f t="shared" si="83"/>
        <v>7.5211886340679379E-2</v>
      </c>
    </row>
    <row r="1055" spans="1:11" x14ac:dyDescent="0.25">
      <c r="A1055" s="3">
        <v>43004</v>
      </c>
      <c r="B1055">
        <v>2496.8400879999999</v>
      </c>
      <c r="D1055">
        <f t="shared" si="81"/>
        <v>7.2166817408268093E-5</v>
      </c>
      <c r="F1055">
        <f t="shared" si="84"/>
        <v>2.2363393147407539E-5</v>
      </c>
      <c r="H1055">
        <f t="shared" si="82"/>
        <v>10.707852287615374</v>
      </c>
      <c r="I1055" s="6">
        <f t="shared" si="80"/>
        <v>1052</v>
      </c>
      <c r="K1055">
        <f t="shared" si="83"/>
        <v>7.5070467383297271E-2</v>
      </c>
    </row>
    <row r="1056" spans="1:11" x14ac:dyDescent="0.25">
      <c r="A1056" s="3">
        <v>43005</v>
      </c>
      <c r="B1056">
        <v>2507.040039</v>
      </c>
      <c r="D1056">
        <f t="shared" si="81"/>
        <v>4.0851438780648321E-3</v>
      </c>
      <c r="F1056">
        <f t="shared" si="84"/>
        <v>2.1416964432411336E-5</v>
      </c>
      <c r="H1056">
        <f t="shared" si="82"/>
        <v>9.9721131269862013</v>
      </c>
      <c r="I1056" s="6">
        <f t="shared" si="80"/>
        <v>1053</v>
      </c>
      <c r="K1056">
        <f t="shared" si="83"/>
        <v>7.3464787735129655E-2</v>
      </c>
    </row>
    <row r="1057" spans="1:11" x14ac:dyDescent="0.25">
      <c r="A1057" s="3">
        <v>43006</v>
      </c>
      <c r="B1057">
        <v>2510.0600589999999</v>
      </c>
      <c r="D1057">
        <f t="shared" si="81"/>
        <v>1.2046157831625804E-3</v>
      </c>
      <c r="F1057">
        <f t="shared" si="84"/>
        <v>2.3708783568825768E-5</v>
      </c>
      <c r="H1057">
        <f t="shared" si="82"/>
        <v>10.588459833572609</v>
      </c>
      <c r="I1057" s="6">
        <f t="shared" si="80"/>
        <v>1054</v>
      </c>
      <c r="K1057">
        <f t="shared" si="83"/>
        <v>7.7295623804611954E-2</v>
      </c>
    </row>
    <row r="1058" spans="1:11" x14ac:dyDescent="0.25">
      <c r="A1058" s="3">
        <v>43007</v>
      </c>
      <c r="B1058">
        <v>2519.360107</v>
      </c>
      <c r="D1058">
        <f t="shared" si="81"/>
        <v>3.7051097509217252E-3</v>
      </c>
      <c r="F1058">
        <f t="shared" si="84"/>
        <v>2.26695188842686E-5</v>
      </c>
      <c r="H1058">
        <f t="shared" si="82"/>
        <v>10.088925592704991</v>
      </c>
      <c r="I1058" s="6">
        <f t="shared" si="80"/>
        <v>1055</v>
      </c>
      <c r="K1058">
        <f t="shared" si="83"/>
        <v>7.5582529455130623E-2</v>
      </c>
    </row>
    <row r="1059" spans="1:11" x14ac:dyDescent="0.25">
      <c r="A1059" s="3">
        <v>43010</v>
      </c>
      <c r="B1059">
        <v>2529.1201169999999</v>
      </c>
      <c r="D1059">
        <f t="shared" si="81"/>
        <v>3.8740035506960443E-3</v>
      </c>
      <c r="F1059">
        <f t="shared" si="84"/>
        <v>2.4102896433870454E-5</v>
      </c>
      <c r="H1059">
        <f t="shared" si="82"/>
        <v>10.010518788926476</v>
      </c>
      <c r="I1059" s="6">
        <f t="shared" si="80"/>
        <v>1056</v>
      </c>
      <c r="K1059">
        <f t="shared" si="83"/>
        <v>7.793542135213842E-2</v>
      </c>
    </row>
    <row r="1060" spans="1:11" x14ac:dyDescent="0.25">
      <c r="A1060" s="3">
        <v>43011</v>
      </c>
      <c r="B1060">
        <v>2534.580078</v>
      </c>
      <c r="D1060">
        <f t="shared" si="81"/>
        <v>2.1588381521699079E-3</v>
      </c>
      <c r="F1060">
        <f t="shared" si="84"/>
        <v>2.5390690167127075E-5</v>
      </c>
      <c r="H1060">
        <f t="shared" si="82"/>
        <v>10.397573214963462</v>
      </c>
      <c r="I1060" s="6">
        <f t="shared" si="80"/>
        <v>1057</v>
      </c>
      <c r="K1060">
        <f t="shared" si="83"/>
        <v>7.9990336429571429E-2</v>
      </c>
    </row>
    <row r="1061" spans="1:11" x14ac:dyDescent="0.25">
      <c r="A1061" s="3">
        <v>43012</v>
      </c>
      <c r="B1061">
        <v>2537.73999</v>
      </c>
      <c r="D1061">
        <f t="shared" si="81"/>
        <v>1.2467201282878846E-3</v>
      </c>
      <c r="F1061">
        <f t="shared" si="84"/>
        <v>2.4486678864545266E-5</v>
      </c>
      <c r="H1061">
        <f t="shared" si="82"/>
        <v>10.55390552655598</v>
      </c>
      <c r="I1061" s="6">
        <f t="shared" si="80"/>
        <v>1058</v>
      </c>
      <c r="K1061">
        <f t="shared" si="83"/>
        <v>7.8553440878585373E-2</v>
      </c>
    </row>
    <row r="1062" spans="1:11" x14ac:dyDescent="0.25">
      <c r="A1062" s="3">
        <v>43013</v>
      </c>
      <c r="B1062">
        <v>2552.070068</v>
      </c>
      <c r="D1062">
        <f t="shared" si="81"/>
        <v>5.6467873211865005E-3</v>
      </c>
      <c r="F1062">
        <f t="shared" si="84"/>
        <v>2.3262377480668571E-5</v>
      </c>
      <c r="H1062">
        <f t="shared" si="82"/>
        <v>9.2979531602511774</v>
      </c>
      <c r="I1062" s="6">
        <f t="shared" si="80"/>
        <v>1059</v>
      </c>
      <c r="K1062">
        <f t="shared" si="83"/>
        <v>7.6564476914091698E-2</v>
      </c>
    </row>
    <row r="1063" spans="1:11" x14ac:dyDescent="0.25">
      <c r="A1063" s="3">
        <v>43014</v>
      </c>
      <c r="B1063">
        <v>2549.330078</v>
      </c>
      <c r="D1063">
        <f t="shared" si="81"/>
        <v>-1.0736343152785389E-3</v>
      </c>
      <c r="F1063">
        <f t="shared" si="84"/>
        <v>2.7795682912934268E-5</v>
      </c>
      <c r="H1063">
        <f t="shared" si="82"/>
        <v>10.449159708101783</v>
      </c>
      <c r="I1063" s="6">
        <f t="shared" si="80"/>
        <v>1060</v>
      </c>
      <c r="K1063">
        <f t="shared" si="83"/>
        <v>8.3692963229051912E-2</v>
      </c>
    </row>
    <row r="1064" spans="1:11" x14ac:dyDescent="0.25">
      <c r="A1064" s="3">
        <v>43017</v>
      </c>
      <c r="B1064">
        <v>2544.7299800000001</v>
      </c>
      <c r="D1064">
        <f t="shared" si="81"/>
        <v>-1.8044340510071403E-3</v>
      </c>
      <c r="F1064">
        <f t="shared" si="84"/>
        <v>2.5633577802517807E-5</v>
      </c>
      <c r="H1064">
        <f t="shared" si="82"/>
        <v>10.444587230461718</v>
      </c>
      <c r="I1064" s="6">
        <f t="shared" si="80"/>
        <v>1061</v>
      </c>
      <c r="K1064">
        <f t="shared" si="83"/>
        <v>8.0372020045750295E-2</v>
      </c>
    </row>
    <row r="1065" spans="1:11" x14ac:dyDescent="0.25">
      <c r="A1065" s="3">
        <v>43018</v>
      </c>
      <c r="B1065">
        <v>2550.639893</v>
      </c>
      <c r="D1065">
        <f t="shared" si="81"/>
        <v>2.3224126121231771E-3</v>
      </c>
      <c r="F1065">
        <f t="shared" si="84"/>
        <v>2.4414227140840435E-5</v>
      </c>
      <c r="H1065">
        <f t="shared" si="82"/>
        <v>10.39942413590034</v>
      </c>
      <c r="I1065" s="6">
        <f t="shared" si="80"/>
        <v>1062</v>
      </c>
      <c r="K1065">
        <f t="shared" si="83"/>
        <v>7.8437141964070756E-2</v>
      </c>
    </row>
    <row r="1066" spans="1:11" x14ac:dyDescent="0.25">
      <c r="A1066" s="3">
        <v>43019</v>
      </c>
      <c r="B1066">
        <v>2555.23999</v>
      </c>
      <c r="D1066">
        <f t="shared" si="81"/>
        <v>1.8035070386158997E-3</v>
      </c>
      <c r="F1066">
        <f t="shared" si="84"/>
        <v>2.389711006852305E-5</v>
      </c>
      <c r="H1066">
        <f t="shared" si="82"/>
        <v>10.505642940828574</v>
      </c>
      <c r="I1066" s="6">
        <f t="shared" si="80"/>
        <v>1063</v>
      </c>
      <c r="K1066">
        <f t="shared" si="83"/>
        <v>7.7602008590421226E-2</v>
      </c>
    </row>
    <row r="1067" spans="1:11" x14ac:dyDescent="0.25">
      <c r="A1067" s="3">
        <v>43020</v>
      </c>
      <c r="B1067">
        <v>2550.929932</v>
      </c>
      <c r="D1067">
        <f t="shared" si="81"/>
        <v>-1.6867527186751748E-3</v>
      </c>
      <c r="F1067">
        <f t="shared" si="84"/>
        <v>2.3131511226540216E-5</v>
      </c>
      <c r="H1067">
        <f t="shared" si="82"/>
        <v>10.551316526469941</v>
      </c>
      <c r="I1067" s="6">
        <f t="shared" si="80"/>
        <v>1064</v>
      </c>
      <c r="K1067">
        <f t="shared" si="83"/>
        <v>7.6348810266356704E-2</v>
      </c>
    </row>
    <row r="1068" spans="1:11" x14ac:dyDescent="0.25">
      <c r="A1068" s="3">
        <v>43021</v>
      </c>
      <c r="B1068">
        <v>2553.169922</v>
      </c>
      <c r="D1068">
        <f t="shared" si="81"/>
        <v>8.7810722352684139E-4</v>
      </c>
      <c r="F1068">
        <f t="shared" si="84"/>
        <v>2.2493184784066266E-5</v>
      </c>
      <c r="H1068">
        <f t="shared" si="82"/>
        <v>10.668017929860348</v>
      </c>
      <c r="I1068" s="6">
        <f t="shared" si="80"/>
        <v>1065</v>
      </c>
      <c r="K1068">
        <f t="shared" si="83"/>
        <v>7.5287997486881655E-2</v>
      </c>
    </row>
    <row r="1069" spans="1:11" x14ac:dyDescent="0.25">
      <c r="A1069" s="3">
        <v>43024</v>
      </c>
      <c r="B1069">
        <v>2557.639893</v>
      </c>
      <c r="D1069">
        <f t="shared" si="81"/>
        <v>1.7507534306602202E-3</v>
      </c>
      <c r="F1069">
        <f t="shared" si="84"/>
        <v>2.1650083797935741E-5</v>
      </c>
      <c r="H1069">
        <f t="shared" si="82"/>
        <v>10.598924987629172</v>
      </c>
      <c r="I1069" s="6">
        <f t="shared" si="80"/>
        <v>1066</v>
      </c>
      <c r="K1069">
        <f t="shared" si="83"/>
        <v>7.3863530358897728E-2</v>
      </c>
    </row>
    <row r="1070" spans="1:11" x14ac:dyDescent="0.25">
      <c r="A1070" s="3">
        <v>43025</v>
      </c>
      <c r="B1070">
        <v>2559.360107</v>
      </c>
      <c r="D1070">
        <f t="shared" si="81"/>
        <v>6.7257865530952665E-4</v>
      </c>
      <c r="F1070">
        <f t="shared" si="84"/>
        <v>2.14388142438571E-5</v>
      </c>
      <c r="H1070">
        <f t="shared" si="82"/>
        <v>10.729207386021537</v>
      </c>
      <c r="I1070" s="6">
        <f t="shared" si="80"/>
        <v>1067</v>
      </c>
      <c r="K1070">
        <f t="shared" si="83"/>
        <v>7.350225295494002E-2</v>
      </c>
    </row>
    <row r="1071" spans="1:11" x14ac:dyDescent="0.25">
      <c r="A1071" s="3">
        <v>43026</v>
      </c>
      <c r="B1071">
        <v>2561.26001</v>
      </c>
      <c r="D1071">
        <f t="shared" si="81"/>
        <v>7.423351621382425E-4</v>
      </c>
      <c r="F1071">
        <f t="shared" si="84"/>
        <v>2.0814460417103339E-5</v>
      </c>
      <c r="H1071">
        <f t="shared" si="82"/>
        <v>10.753387665139648</v>
      </c>
      <c r="I1071" s="6">
        <f t="shared" si="80"/>
        <v>1068</v>
      </c>
      <c r="K1071">
        <f t="shared" si="83"/>
        <v>7.2424056950091117E-2</v>
      </c>
    </row>
    <row r="1072" spans="1:11" x14ac:dyDescent="0.25">
      <c r="A1072" s="3">
        <v>43027</v>
      </c>
      <c r="B1072">
        <v>2562.1000979999999</v>
      </c>
      <c r="D1072">
        <f t="shared" si="81"/>
        <v>3.2799793723399577E-4</v>
      </c>
      <c r="F1072">
        <f t="shared" si="84"/>
        <v>2.0371163181862227E-5</v>
      </c>
      <c r="H1072">
        <f t="shared" si="82"/>
        <v>10.796109102267792</v>
      </c>
      <c r="I1072" s="6">
        <f t="shared" si="80"/>
        <v>1069</v>
      </c>
      <c r="K1072">
        <f t="shared" si="83"/>
        <v>7.1648678437423258E-2</v>
      </c>
    </row>
    <row r="1073" spans="1:11" x14ac:dyDescent="0.25">
      <c r="A1073" s="3">
        <v>43028</v>
      </c>
      <c r="B1073">
        <v>2575.209961</v>
      </c>
      <c r="D1073">
        <f t="shared" si="81"/>
        <v>5.1168426285272059E-3</v>
      </c>
      <c r="F1073">
        <f t="shared" si="84"/>
        <v>1.9964358268108476E-5</v>
      </c>
      <c r="H1073">
        <f t="shared" si="82"/>
        <v>9.5101209350830498</v>
      </c>
      <c r="I1073" s="6">
        <f t="shared" si="80"/>
        <v>1070</v>
      </c>
      <c r="K1073">
        <f t="shared" si="83"/>
        <v>7.092967139049311E-2</v>
      </c>
    </row>
    <row r="1074" spans="1:11" x14ac:dyDescent="0.25">
      <c r="A1074" s="3">
        <v>43031</v>
      </c>
      <c r="B1074">
        <v>2564.9799800000001</v>
      </c>
      <c r="D1074">
        <f t="shared" si="81"/>
        <v>-3.9724842459165806E-3</v>
      </c>
      <c r="F1074">
        <f t="shared" si="84"/>
        <v>2.4338082798863228E-5</v>
      </c>
      <c r="H1074">
        <f t="shared" si="82"/>
        <v>9.9750757109018551</v>
      </c>
      <c r="I1074" s="6">
        <f t="shared" si="80"/>
        <v>1071</v>
      </c>
      <c r="K1074">
        <f t="shared" si="83"/>
        <v>7.8314729555260115E-2</v>
      </c>
    </row>
    <row r="1075" spans="1:11" x14ac:dyDescent="0.25">
      <c r="A1075" s="3">
        <v>43032</v>
      </c>
      <c r="B1075">
        <v>2569.1298830000001</v>
      </c>
      <c r="D1075">
        <f t="shared" si="81"/>
        <v>1.6179085343192405E-3</v>
      </c>
      <c r="F1075">
        <f t="shared" si="84"/>
        <v>2.5702857764905436E-5</v>
      </c>
      <c r="H1075">
        <f t="shared" si="82"/>
        <v>10.467066469128168</v>
      </c>
      <c r="I1075" s="6">
        <f t="shared" si="80"/>
        <v>1072</v>
      </c>
      <c r="K1075">
        <f t="shared" si="83"/>
        <v>8.0480557631990662E-2</v>
      </c>
    </row>
    <row r="1076" spans="1:11" x14ac:dyDescent="0.25">
      <c r="A1076" s="3">
        <v>43033</v>
      </c>
      <c r="B1076">
        <v>2557.1499020000001</v>
      </c>
      <c r="D1076">
        <f t="shared" si="81"/>
        <v>-4.6630499607169737E-3</v>
      </c>
      <c r="F1076">
        <f t="shared" si="84"/>
        <v>2.4350949083623329E-5</v>
      </c>
      <c r="H1076">
        <f t="shared" si="82"/>
        <v>9.7299956890228572</v>
      </c>
      <c r="I1076" s="6">
        <f t="shared" si="80"/>
        <v>1073</v>
      </c>
      <c r="K1076">
        <f t="shared" si="83"/>
        <v>7.8335427292337403E-2</v>
      </c>
    </row>
    <row r="1077" spans="1:11" x14ac:dyDescent="0.25">
      <c r="A1077" s="3">
        <v>43034</v>
      </c>
      <c r="B1077">
        <v>2560.3999020000001</v>
      </c>
      <c r="D1077">
        <f t="shared" si="81"/>
        <v>1.2709462192490584E-3</v>
      </c>
      <c r="F1077">
        <f t="shared" si="84"/>
        <v>2.6781351320973794E-5</v>
      </c>
      <c r="H1077">
        <f t="shared" si="82"/>
        <v>10.46749024104585</v>
      </c>
      <c r="I1077" s="6">
        <f t="shared" si="80"/>
        <v>1074</v>
      </c>
      <c r="K1077">
        <f t="shared" si="83"/>
        <v>8.2151692209505925E-2</v>
      </c>
    </row>
    <row r="1078" spans="1:11" x14ac:dyDescent="0.25">
      <c r="A1078" s="3">
        <v>43035</v>
      </c>
      <c r="B1078">
        <v>2581.070068</v>
      </c>
      <c r="D1078">
        <f t="shared" si="81"/>
        <v>8.0730224930308098E-3</v>
      </c>
      <c r="F1078">
        <f t="shared" si="84"/>
        <v>2.496757640836345E-5</v>
      </c>
      <c r="H1078">
        <f t="shared" si="82"/>
        <v>7.9875993765684044</v>
      </c>
      <c r="I1078" s="6">
        <f t="shared" si="80"/>
        <v>1075</v>
      </c>
      <c r="K1078">
        <f t="shared" si="83"/>
        <v>7.932105177635751E-2</v>
      </c>
    </row>
    <row r="1079" spans="1:11" x14ac:dyDescent="0.25">
      <c r="A1079" s="3">
        <v>43038</v>
      </c>
      <c r="B1079">
        <v>2572.830078</v>
      </c>
      <c r="D1079">
        <f t="shared" si="81"/>
        <v>-3.1924704804255763E-3</v>
      </c>
      <c r="F1079">
        <f t="shared" si="84"/>
        <v>3.5021793094784659E-5</v>
      </c>
      <c r="H1079">
        <f t="shared" si="82"/>
        <v>9.9685250118102289</v>
      </c>
      <c r="I1079" s="6">
        <f t="shared" si="80"/>
        <v>1076</v>
      </c>
      <c r="K1079">
        <f t="shared" si="83"/>
        <v>9.3944089009823997E-2</v>
      </c>
    </row>
    <row r="1080" spans="1:11" x14ac:dyDescent="0.25">
      <c r="A1080" s="3">
        <v>43039</v>
      </c>
      <c r="B1080">
        <v>2575.26001</v>
      </c>
      <c r="D1080">
        <f t="shared" si="81"/>
        <v>9.4445879686268501E-4</v>
      </c>
      <c r="F1080">
        <f t="shared" si="84"/>
        <v>3.2589310951665244E-5</v>
      </c>
      <c r="H1080">
        <f t="shared" si="82"/>
        <v>10.304155196342101</v>
      </c>
      <c r="I1080" s="6">
        <f t="shared" si="80"/>
        <v>1077</v>
      </c>
      <c r="K1080">
        <f t="shared" si="83"/>
        <v>9.0622879891447058E-2</v>
      </c>
    </row>
    <row r="1081" spans="1:11" x14ac:dyDescent="0.25">
      <c r="A1081" s="3">
        <v>43040</v>
      </c>
      <c r="B1081">
        <v>2579.360107</v>
      </c>
      <c r="D1081">
        <f t="shared" si="81"/>
        <v>1.5921099166992482E-3</v>
      </c>
      <c r="F1081">
        <f t="shared" si="84"/>
        <v>2.9126209691475913E-5</v>
      </c>
      <c r="H1081">
        <f t="shared" si="82"/>
        <v>10.356843487265683</v>
      </c>
      <c r="I1081" s="6">
        <f t="shared" si="80"/>
        <v>1078</v>
      </c>
      <c r="K1081">
        <f t="shared" si="83"/>
        <v>8.5672660996679278E-2</v>
      </c>
    </row>
    <row r="1082" spans="1:11" x14ac:dyDescent="0.25">
      <c r="A1082" s="3">
        <v>43041</v>
      </c>
      <c r="B1082">
        <v>2579.8500979999999</v>
      </c>
      <c r="D1082">
        <f t="shared" si="81"/>
        <v>1.8996610774515562E-4</v>
      </c>
      <c r="F1082">
        <f t="shared" si="84"/>
        <v>2.6863726772826369E-5</v>
      </c>
      <c r="H1082">
        <f t="shared" si="82"/>
        <v>10.523390288310827</v>
      </c>
      <c r="I1082" s="6">
        <f t="shared" si="80"/>
        <v>1079</v>
      </c>
      <c r="K1082">
        <f t="shared" si="83"/>
        <v>8.2277938396341968E-2</v>
      </c>
    </row>
    <row r="1083" spans="1:11" x14ac:dyDescent="0.25">
      <c r="A1083" s="3">
        <v>43042</v>
      </c>
      <c r="B1083">
        <v>2587.8400879999999</v>
      </c>
      <c r="D1083">
        <f t="shared" si="81"/>
        <v>3.0970752937134545E-3</v>
      </c>
      <c r="F1083">
        <f t="shared" si="84"/>
        <v>2.4745309226130573E-5</v>
      </c>
      <c r="H1083">
        <f t="shared" si="82"/>
        <v>10.219250628022186</v>
      </c>
      <c r="I1083" s="6">
        <f t="shared" si="80"/>
        <v>1080</v>
      </c>
      <c r="K1083">
        <f t="shared" si="83"/>
        <v>7.8967195245778513E-2</v>
      </c>
    </row>
    <row r="1084" spans="1:11" x14ac:dyDescent="0.25">
      <c r="A1084" s="3">
        <v>43045</v>
      </c>
      <c r="B1084">
        <v>2591.1298830000001</v>
      </c>
      <c r="D1084">
        <f t="shared" si="81"/>
        <v>1.2712512706079312E-3</v>
      </c>
      <c r="F1084">
        <f t="shared" si="84"/>
        <v>2.4894142205923197E-5</v>
      </c>
      <c r="H1084">
        <f t="shared" si="82"/>
        <v>10.535959959854177</v>
      </c>
      <c r="I1084" s="6">
        <f t="shared" si="80"/>
        <v>1081</v>
      </c>
      <c r="K1084">
        <f t="shared" si="83"/>
        <v>7.9204317028130772E-2</v>
      </c>
    </row>
    <row r="1085" spans="1:11" x14ac:dyDescent="0.25">
      <c r="A1085" s="3">
        <v>43046</v>
      </c>
      <c r="B1085">
        <v>2590.639893</v>
      </c>
      <c r="D1085">
        <f t="shared" si="81"/>
        <v>-1.8910283240326255E-4</v>
      </c>
      <c r="F1085">
        <f t="shared" si="84"/>
        <v>2.3574299559837969E-5</v>
      </c>
      <c r="H1085">
        <f t="shared" si="82"/>
        <v>10.653836539915433</v>
      </c>
      <c r="I1085" s="6">
        <f t="shared" si="80"/>
        <v>1082</v>
      </c>
      <c r="K1085">
        <f t="shared" si="83"/>
        <v>7.7076088958114422E-2</v>
      </c>
    </row>
    <row r="1086" spans="1:11" x14ac:dyDescent="0.25">
      <c r="A1086" s="3">
        <v>43047</v>
      </c>
      <c r="B1086">
        <v>2594.3798830000001</v>
      </c>
      <c r="D1086">
        <f t="shared" si="81"/>
        <v>1.4436549093934741E-3</v>
      </c>
      <c r="F1086">
        <f t="shared" si="84"/>
        <v>2.231651067334675E-5</v>
      </c>
      <c r="H1086">
        <f t="shared" si="82"/>
        <v>10.616793739165663</v>
      </c>
      <c r="I1086" s="6">
        <f t="shared" si="80"/>
        <v>1083</v>
      </c>
      <c r="K1086">
        <f t="shared" si="83"/>
        <v>7.4991737476093862E-2</v>
      </c>
    </row>
    <row r="1087" spans="1:11" x14ac:dyDescent="0.25">
      <c r="A1087" s="3">
        <v>43048</v>
      </c>
      <c r="B1087">
        <v>2584.6201169999999</v>
      </c>
      <c r="D1087">
        <f t="shared" si="81"/>
        <v>-3.7618877882734979E-3</v>
      </c>
      <c r="F1087">
        <f t="shared" si="84"/>
        <v>2.1755016039184013E-5</v>
      </c>
      <c r="H1087">
        <f t="shared" si="82"/>
        <v>10.085158767251025</v>
      </c>
      <c r="I1087" s="6">
        <f t="shared" si="80"/>
        <v>1084</v>
      </c>
      <c r="K1087">
        <f t="shared" si="83"/>
        <v>7.4042312510309752E-2</v>
      </c>
    </row>
    <row r="1088" spans="1:11" x14ac:dyDescent="0.25">
      <c r="A1088" s="3">
        <v>43049</v>
      </c>
      <c r="B1088">
        <v>2582.3000489999999</v>
      </c>
      <c r="D1088">
        <f t="shared" si="81"/>
        <v>-8.9764371357324384E-4</v>
      </c>
      <c r="F1088">
        <f t="shared" si="84"/>
        <v>2.3503674579626891E-5</v>
      </c>
      <c r="H1088">
        <f t="shared" si="82"/>
        <v>10.624071304678564</v>
      </c>
      <c r="I1088" s="6">
        <f t="shared" si="80"/>
        <v>1085</v>
      </c>
      <c r="K1088">
        <f t="shared" si="83"/>
        <v>7.6960548296292536E-2</v>
      </c>
    </row>
    <row r="1089" spans="1:11" x14ac:dyDescent="0.25">
      <c r="A1089" s="3">
        <v>43052</v>
      </c>
      <c r="B1089">
        <v>2584.8400879999999</v>
      </c>
      <c r="D1089">
        <f t="shared" si="81"/>
        <v>9.8363433830379746E-4</v>
      </c>
      <c r="F1089">
        <f t="shared" si="84"/>
        <v>2.2402395111051258E-5</v>
      </c>
      <c r="H1089">
        <f t="shared" si="82"/>
        <v>10.66315370391988</v>
      </c>
      <c r="I1089" s="6">
        <f t="shared" si="80"/>
        <v>1086</v>
      </c>
      <c r="K1089">
        <f t="shared" si="83"/>
        <v>7.5135900659970251E-2</v>
      </c>
    </row>
    <row r="1090" spans="1:11" x14ac:dyDescent="0.25">
      <c r="A1090" s="3">
        <v>43053</v>
      </c>
      <c r="B1090">
        <v>2578.8701169999999</v>
      </c>
      <c r="D1090">
        <f t="shared" si="81"/>
        <v>-2.3096094136404416E-3</v>
      </c>
      <c r="F1090">
        <f t="shared" si="84"/>
        <v>2.1618267460140476E-5</v>
      </c>
      <c r="H1090">
        <f t="shared" si="82"/>
        <v>10.495222433192879</v>
      </c>
      <c r="I1090" s="6">
        <f t="shared" si="80"/>
        <v>1087</v>
      </c>
      <c r="K1090">
        <f t="shared" si="83"/>
        <v>7.3809236549062074E-2</v>
      </c>
    </row>
    <row r="1091" spans="1:11" x14ac:dyDescent="0.25">
      <c r="A1091" s="3">
        <v>43054</v>
      </c>
      <c r="B1091">
        <v>2564.6201169999999</v>
      </c>
      <c r="D1091">
        <f t="shared" si="81"/>
        <v>-5.5256757236680949E-3</v>
      </c>
      <c r="F1091">
        <f t="shared" si="84"/>
        <v>2.1822089724988092E-5</v>
      </c>
      <c r="H1091">
        <f t="shared" si="82"/>
        <v>9.3334050293998594</v>
      </c>
      <c r="I1091" s="6">
        <f t="shared" si="80"/>
        <v>1088</v>
      </c>
      <c r="K1091">
        <f t="shared" si="83"/>
        <v>7.4156365948561689E-2</v>
      </c>
    </row>
    <row r="1092" spans="1:11" x14ac:dyDescent="0.25">
      <c r="A1092" s="3">
        <v>43055</v>
      </c>
      <c r="B1092">
        <v>2585.639893</v>
      </c>
      <c r="D1092">
        <f t="shared" si="81"/>
        <v>8.1960583014486638E-3</v>
      </c>
      <c r="F1092">
        <f t="shared" si="84"/>
        <v>2.6489692248985467E-5</v>
      </c>
      <c r="H1092">
        <f t="shared" si="82"/>
        <v>8.002848790519753</v>
      </c>
      <c r="I1092" s="6">
        <f t="shared" ref="I1092:I1155" si="85">I1091+1</f>
        <v>1089</v>
      </c>
      <c r="K1092">
        <f t="shared" si="83"/>
        <v>8.1703136088796105E-2</v>
      </c>
    </row>
    <row r="1093" spans="1:11" x14ac:dyDescent="0.25">
      <c r="A1093" s="3">
        <v>43056</v>
      </c>
      <c r="B1093">
        <v>2578.8500979999999</v>
      </c>
      <c r="D1093">
        <f t="shared" ref="D1093:D1156" si="86">($B1093-$B1092)/$B1092</f>
        <v>-2.6259631197607532E-3</v>
      </c>
      <c r="F1093">
        <f t="shared" si="84"/>
        <v>3.6504462356864764E-5</v>
      </c>
      <c r="H1093">
        <f t="shared" ref="H1093:H1156" si="87">-LN(F1093)-D1093*D1093/F1093</f>
        <v>10.029176339771913</v>
      </c>
      <c r="I1093" s="6">
        <f t="shared" si="85"/>
        <v>1090</v>
      </c>
      <c r="K1093">
        <f t="shared" ref="K1093:K1156" si="88">SQRT(F1093*252)</f>
        <v>9.5912066571052057E-2</v>
      </c>
    </row>
    <row r="1094" spans="1:11" x14ac:dyDescent="0.25">
      <c r="A1094" s="3">
        <v>43059</v>
      </c>
      <c r="B1094">
        <v>2582.139893</v>
      </c>
      <c r="D1094">
        <f t="shared" si="86"/>
        <v>1.2756829109809469E-3</v>
      </c>
      <c r="F1094">
        <f t="shared" ref="F1094:F1157" si="89">E$1283+E$1285*D1093*D1093+E$1284*F1093</f>
        <v>3.3093164997754246E-5</v>
      </c>
      <c r="H1094">
        <f t="shared" si="87"/>
        <v>10.267008475136199</v>
      </c>
      <c r="I1094" s="6">
        <f t="shared" si="85"/>
        <v>1091</v>
      </c>
      <c r="K1094">
        <f t="shared" si="88"/>
        <v>9.1320740138448667E-2</v>
      </c>
    </row>
    <row r="1095" spans="1:11" x14ac:dyDescent="0.25">
      <c r="A1095" s="3">
        <v>43060</v>
      </c>
      <c r="B1095">
        <v>2599.030029</v>
      </c>
      <c r="D1095">
        <f t="shared" si="86"/>
        <v>6.5411390164366989E-3</v>
      </c>
      <c r="F1095">
        <f t="shared" si="89"/>
        <v>2.9630049689572721E-5</v>
      </c>
      <c r="H1095">
        <f t="shared" si="87"/>
        <v>8.9826976287462852</v>
      </c>
      <c r="I1095" s="6">
        <f t="shared" si="85"/>
        <v>1092</v>
      </c>
      <c r="K1095">
        <f t="shared" si="88"/>
        <v>8.6410488494003582E-2</v>
      </c>
    </row>
    <row r="1096" spans="1:11" x14ac:dyDescent="0.25">
      <c r="A1096" s="3">
        <v>43061</v>
      </c>
      <c r="B1096">
        <v>2597.080078</v>
      </c>
      <c r="D1096">
        <f t="shared" si="86"/>
        <v>-7.5026105056212708E-4</v>
      </c>
      <c r="F1096">
        <f t="shared" si="89"/>
        <v>3.4451212335108608E-5</v>
      </c>
      <c r="H1096">
        <f t="shared" si="87"/>
        <v>10.259627564868586</v>
      </c>
      <c r="I1096" s="6">
        <f t="shared" si="85"/>
        <v>1093</v>
      </c>
      <c r="K1096">
        <f t="shared" si="88"/>
        <v>9.31756701529287E-2</v>
      </c>
    </row>
    <row r="1097" spans="1:11" x14ac:dyDescent="0.25">
      <c r="A1097" s="3">
        <v>43063</v>
      </c>
      <c r="B1097">
        <v>2602.419922</v>
      </c>
      <c r="D1097">
        <f t="shared" si="86"/>
        <v>2.0560952452849568E-3</v>
      </c>
      <c r="F1097">
        <f t="shared" si="89"/>
        <v>3.0441943592653779E-5</v>
      </c>
      <c r="H1097">
        <f t="shared" si="87"/>
        <v>10.260817371946136</v>
      </c>
      <c r="I1097" s="6">
        <f t="shared" si="85"/>
        <v>1094</v>
      </c>
      <c r="K1097">
        <f t="shared" si="88"/>
        <v>8.7586356159785259E-2</v>
      </c>
    </row>
    <row r="1098" spans="1:11" x14ac:dyDescent="0.25">
      <c r="A1098" s="3">
        <v>43066</v>
      </c>
      <c r="B1098">
        <v>2601.419922</v>
      </c>
      <c r="D1098">
        <f t="shared" si="86"/>
        <v>-3.8425774086123829E-4</v>
      </c>
      <c r="F1098">
        <f t="shared" si="89"/>
        <v>2.8138629570421658E-5</v>
      </c>
      <c r="H1098">
        <f t="shared" si="87"/>
        <v>10.47311983038523</v>
      </c>
      <c r="I1098" s="6">
        <f t="shared" si="85"/>
        <v>1095</v>
      </c>
      <c r="K1098">
        <f t="shared" si="88"/>
        <v>8.4207687604792109E-2</v>
      </c>
    </row>
    <row r="1099" spans="1:11" x14ac:dyDescent="0.25">
      <c r="A1099" s="3">
        <v>43067</v>
      </c>
      <c r="B1099">
        <v>2627.040039</v>
      </c>
      <c r="D1099">
        <f t="shared" si="86"/>
        <v>9.8485126462408701E-3</v>
      </c>
      <c r="F1099">
        <f t="shared" si="89"/>
        <v>2.5706629706611356E-5</v>
      </c>
      <c r="H1099">
        <f t="shared" si="87"/>
        <v>6.7956804309109646</v>
      </c>
      <c r="I1099" s="6">
        <f t="shared" si="85"/>
        <v>1096</v>
      </c>
      <c r="K1099">
        <f t="shared" si="88"/>
        <v>8.0486462750366042E-2</v>
      </c>
    </row>
    <row r="1100" spans="1:11" x14ac:dyDescent="0.25">
      <c r="A1100" s="3">
        <v>43068</v>
      </c>
      <c r="B1100">
        <v>2626.070068</v>
      </c>
      <c r="D1100">
        <f t="shared" si="86"/>
        <v>-3.6922581521414976E-4</v>
      </c>
      <c r="F1100">
        <f t="shared" si="89"/>
        <v>4.1271404312973047E-5</v>
      </c>
      <c r="H1100">
        <f t="shared" si="87"/>
        <v>10.09203748732857</v>
      </c>
      <c r="I1100" s="6">
        <f t="shared" si="85"/>
        <v>1097</v>
      </c>
      <c r="K1100">
        <f t="shared" si="88"/>
        <v>0.10198232144283247</v>
      </c>
    </row>
    <row r="1101" spans="1:11" x14ac:dyDescent="0.25">
      <c r="A1101" s="3">
        <v>43069</v>
      </c>
      <c r="B1101">
        <v>2647.580078</v>
      </c>
      <c r="D1101">
        <f t="shared" si="86"/>
        <v>8.1909505241731292E-3</v>
      </c>
      <c r="F1101">
        <f t="shared" si="89"/>
        <v>3.5401148897764976E-5</v>
      </c>
      <c r="H1101">
        <f t="shared" si="87"/>
        <v>8.3535828622150312</v>
      </c>
      <c r="I1101" s="6">
        <f t="shared" si="85"/>
        <v>1098</v>
      </c>
      <c r="K1101">
        <f t="shared" si="88"/>
        <v>9.4451519427888375E-2</v>
      </c>
    </row>
    <row r="1102" spans="1:11" x14ac:dyDescent="0.25">
      <c r="A1102" s="3">
        <v>43070</v>
      </c>
      <c r="B1102">
        <v>2642.219971</v>
      </c>
      <c r="D1102">
        <f t="shared" si="86"/>
        <v>-2.0245306438659381E-3</v>
      </c>
      <c r="F1102">
        <f t="shared" si="89"/>
        <v>4.3069208637820932E-5</v>
      </c>
      <c r="H1102">
        <f t="shared" si="87"/>
        <v>9.9575362324929539</v>
      </c>
      <c r="I1102" s="6">
        <f t="shared" si="85"/>
        <v>1099</v>
      </c>
      <c r="K1102">
        <f t="shared" si="88"/>
        <v>0.10417984726774596</v>
      </c>
    </row>
    <row r="1103" spans="1:11" x14ac:dyDescent="0.25">
      <c r="A1103" s="3">
        <v>43073</v>
      </c>
      <c r="B1103">
        <v>2639.4399410000001</v>
      </c>
      <c r="D1103">
        <f t="shared" si="86"/>
        <v>-1.0521569099138026E-3</v>
      </c>
      <c r="F1103">
        <f t="shared" si="89"/>
        <v>3.7438848199626763E-5</v>
      </c>
      <c r="H1103">
        <f t="shared" si="87"/>
        <v>10.163232540897521</v>
      </c>
      <c r="I1103" s="6">
        <f t="shared" si="85"/>
        <v>1100</v>
      </c>
      <c r="K1103">
        <f t="shared" si="88"/>
        <v>9.7131816344110153E-2</v>
      </c>
    </row>
    <row r="1104" spans="1:11" x14ac:dyDescent="0.25">
      <c r="A1104" s="3">
        <v>43074</v>
      </c>
      <c r="B1104">
        <v>2629.570068</v>
      </c>
      <c r="D1104">
        <f t="shared" si="86"/>
        <v>-3.7393815432908528E-3</v>
      </c>
      <c r="F1104">
        <f t="shared" si="89"/>
        <v>3.2745399079729833E-5</v>
      </c>
      <c r="H1104">
        <f t="shared" si="87"/>
        <v>9.8997270532090074</v>
      </c>
      <c r="I1104" s="6">
        <f t="shared" si="85"/>
        <v>1101</v>
      </c>
      <c r="K1104">
        <f t="shared" si="88"/>
        <v>9.0839642051760178E-2</v>
      </c>
    </row>
    <row r="1105" spans="1:11" x14ac:dyDescent="0.25">
      <c r="A1105" s="3">
        <v>43075</v>
      </c>
      <c r="B1105">
        <v>2629.2700199999999</v>
      </c>
      <c r="D1105">
        <f t="shared" si="86"/>
        <v>-1.1410534507196889E-4</v>
      </c>
      <c r="F1105">
        <f t="shared" si="89"/>
        <v>3.158813138847378E-5</v>
      </c>
      <c r="H1105">
        <f t="shared" si="87"/>
        <v>10.362316915825627</v>
      </c>
      <c r="I1105" s="6">
        <f t="shared" si="85"/>
        <v>1102</v>
      </c>
      <c r="K1105">
        <f t="shared" si="88"/>
        <v>8.9220003978342163E-2</v>
      </c>
    </row>
    <row r="1106" spans="1:11" x14ac:dyDescent="0.25">
      <c r="A1106" s="3">
        <v>43076</v>
      </c>
      <c r="B1106">
        <v>2636.9799800000001</v>
      </c>
      <c r="D1106">
        <f t="shared" si="86"/>
        <v>2.9323576282972025E-3</v>
      </c>
      <c r="F1106">
        <f t="shared" si="89"/>
        <v>2.8229425908295167E-5</v>
      </c>
      <c r="H1106">
        <f t="shared" si="87"/>
        <v>10.170544301465821</v>
      </c>
      <c r="I1106" s="6">
        <f t="shared" si="85"/>
        <v>1103</v>
      </c>
      <c r="K1106">
        <f t="shared" si="88"/>
        <v>8.4343436786097251E-2</v>
      </c>
    </row>
    <row r="1107" spans="1:11" x14ac:dyDescent="0.25">
      <c r="A1107" s="3">
        <v>43077</v>
      </c>
      <c r="B1107">
        <v>2651.5</v>
      </c>
      <c r="D1107">
        <f t="shared" si="86"/>
        <v>5.5063064983906064E-3</v>
      </c>
      <c r="F1107">
        <f t="shared" si="89"/>
        <v>2.7288598746644367E-5</v>
      </c>
      <c r="H1107">
        <f t="shared" si="87"/>
        <v>9.3979764142053099</v>
      </c>
      <c r="I1107" s="6">
        <f t="shared" si="85"/>
        <v>1104</v>
      </c>
      <c r="K1107">
        <f t="shared" si="88"/>
        <v>8.2926032608309316E-2</v>
      </c>
    </row>
    <row r="1108" spans="1:11" x14ac:dyDescent="0.25">
      <c r="A1108" s="3">
        <v>43080</v>
      </c>
      <c r="B1108">
        <v>2659.98999</v>
      </c>
      <c r="D1108">
        <f t="shared" si="86"/>
        <v>3.2019573826136279E-3</v>
      </c>
      <c r="F1108">
        <f t="shared" si="89"/>
        <v>3.0487570510693657E-5</v>
      </c>
      <c r="H1108">
        <f t="shared" si="87"/>
        <v>10.061905877113345</v>
      </c>
      <c r="I1108" s="6">
        <f t="shared" si="85"/>
        <v>1105</v>
      </c>
      <c r="K1108">
        <f t="shared" si="88"/>
        <v>8.7651969565405663E-2</v>
      </c>
    </row>
    <row r="1109" spans="1:11" x14ac:dyDescent="0.25">
      <c r="A1109" s="3">
        <v>43081</v>
      </c>
      <c r="B1109">
        <v>2664.110107</v>
      </c>
      <c r="D1109">
        <f t="shared" si="86"/>
        <v>1.5489219942515409E-3</v>
      </c>
      <c r="F1109">
        <f t="shared" si="89"/>
        <v>2.925235413045218E-5</v>
      </c>
      <c r="H1109">
        <f t="shared" si="87"/>
        <v>10.357534563644501</v>
      </c>
      <c r="I1109" s="6">
        <f t="shared" si="85"/>
        <v>1106</v>
      </c>
      <c r="K1109">
        <f t="shared" si="88"/>
        <v>8.5857982976971628E-2</v>
      </c>
    </row>
    <row r="1110" spans="1:11" x14ac:dyDescent="0.25">
      <c r="A1110" s="3">
        <v>43082</v>
      </c>
      <c r="B1110">
        <v>2662.8500979999999</v>
      </c>
      <c r="D1110">
        <f t="shared" si="86"/>
        <v>-4.7295680335785833E-4</v>
      </c>
      <c r="F1110">
        <f t="shared" si="89"/>
        <v>2.6932547871457249E-5</v>
      </c>
      <c r="H1110">
        <f t="shared" si="87"/>
        <v>10.513869549861678</v>
      </c>
      <c r="I1110" s="6">
        <f t="shared" si="85"/>
        <v>1107</v>
      </c>
      <c r="K1110">
        <f t="shared" si="88"/>
        <v>8.2383263249322838E-2</v>
      </c>
    </row>
    <row r="1111" spans="1:11" x14ac:dyDescent="0.25">
      <c r="A1111" s="3">
        <v>43083</v>
      </c>
      <c r="B1111">
        <v>2652.01001</v>
      </c>
      <c r="D1111">
        <f t="shared" si="86"/>
        <v>-4.0708592677228218E-3</v>
      </c>
      <c r="F1111">
        <f t="shared" si="89"/>
        <v>2.4829752271624865E-5</v>
      </c>
      <c r="H1111">
        <f t="shared" si="87"/>
        <v>9.9360470528024489</v>
      </c>
      <c r="I1111" s="6">
        <f t="shared" si="85"/>
        <v>1108</v>
      </c>
      <c r="K1111">
        <f t="shared" si="88"/>
        <v>7.9101817756923043E-2</v>
      </c>
    </row>
    <row r="1112" spans="1:11" x14ac:dyDescent="0.25">
      <c r="A1112" s="3">
        <v>43084</v>
      </c>
      <c r="B1112">
        <v>2675.8100589999999</v>
      </c>
      <c r="D1112">
        <f t="shared" si="86"/>
        <v>8.9743435772325561E-3</v>
      </c>
      <c r="F1112">
        <f t="shared" si="89"/>
        <v>2.6207721825627121E-5</v>
      </c>
      <c r="H1112">
        <f t="shared" si="87"/>
        <v>7.4763605586692083</v>
      </c>
      <c r="I1112" s="6">
        <f t="shared" si="85"/>
        <v>1109</v>
      </c>
      <c r="K1112">
        <f t="shared" si="88"/>
        <v>8.1267126810648557E-2</v>
      </c>
    </row>
    <row r="1113" spans="1:11" x14ac:dyDescent="0.25">
      <c r="A1113" s="3">
        <v>43087</v>
      </c>
      <c r="B1113">
        <v>2690.1599120000001</v>
      </c>
      <c r="D1113">
        <f t="shared" si="86"/>
        <v>5.3628070317378856E-3</v>
      </c>
      <c r="F1113">
        <f t="shared" si="89"/>
        <v>3.8691792585794711E-5</v>
      </c>
      <c r="H1113">
        <f t="shared" si="87"/>
        <v>9.4165807366092267</v>
      </c>
      <c r="I1113" s="6">
        <f t="shared" si="85"/>
        <v>1110</v>
      </c>
      <c r="K1113">
        <f t="shared" si="88"/>
        <v>9.8743768064725318E-2</v>
      </c>
    </row>
    <row r="1114" spans="1:11" x14ac:dyDescent="0.25">
      <c r="A1114" s="3">
        <v>43088</v>
      </c>
      <c r="B1114">
        <v>2681.469971</v>
      </c>
      <c r="D1114">
        <f t="shared" si="86"/>
        <v>-3.2302693089867477E-3</v>
      </c>
      <c r="F1114">
        <f t="shared" si="89"/>
        <v>3.8627496152808015E-5</v>
      </c>
      <c r="H1114">
        <f t="shared" si="87"/>
        <v>9.8914111701269807</v>
      </c>
      <c r="I1114" s="6">
        <f t="shared" si="85"/>
        <v>1111</v>
      </c>
      <c r="K1114">
        <f t="shared" si="88"/>
        <v>9.8661689781331136E-2</v>
      </c>
    </row>
    <row r="1115" spans="1:11" x14ac:dyDescent="0.25">
      <c r="A1115" s="3">
        <v>43089</v>
      </c>
      <c r="B1115">
        <v>2679.25</v>
      </c>
      <c r="D1115">
        <f t="shared" si="86"/>
        <v>-8.2789329136961898E-4</v>
      </c>
      <c r="F1115">
        <f t="shared" si="89"/>
        <v>3.5295091349575277E-5</v>
      </c>
      <c r="H1115">
        <f t="shared" si="87"/>
        <v>10.232347321138551</v>
      </c>
      <c r="I1115" s="6">
        <f t="shared" si="85"/>
        <v>1112</v>
      </c>
      <c r="K1115">
        <f t="shared" si="88"/>
        <v>9.4309930654692828E-2</v>
      </c>
    </row>
    <row r="1116" spans="1:11" x14ac:dyDescent="0.25">
      <c r="A1116" s="3">
        <v>43090</v>
      </c>
      <c r="B1116">
        <v>2684.570068</v>
      </c>
      <c r="D1116">
        <f t="shared" si="86"/>
        <v>1.9856556872258997E-3</v>
      </c>
      <c r="F1116">
        <f t="shared" si="89"/>
        <v>3.1086981466872943E-5</v>
      </c>
      <c r="H1116">
        <f t="shared" si="87"/>
        <v>10.251889284824165</v>
      </c>
      <c r="I1116" s="6">
        <f t="shared" si="85"/>
        <v>1113</v>
      </c>
      <c r="K1116">
        <f t="shared" si="88"/>
        <v>8.8509430738492392E-2</v>
      </c>
    </row>
    <row r="1117" spans="1:11" x14ac:dyDescent="0.25">
      <c r="A1117" s="3">
        <v>43091</v>
      </c>
      <c r="B1117">
        <v>2683.3400879999999</v>
      </c>
      <c r="D1117">
        <f t="shared" si="86"/>
        <v>-4.5816647315761875E-4</v>
      </c>
      <c r="F1117">
        <f t="shared" si="89"/>
        <v>2.8563856697826019E-5</v>
      </c>
      <c r="H1117">
        <f t="shared" si="87"/>
        <v>10.456019365464792</v>
      </c>
      <c r="I1117" s="6">
        <f t="shared" si="85"/>
        <v>1114</v>
      </c>
      <c r="K1117">
        <f t="shared" si="88"/>
        <v>8.4841569338692441E-2</v>
      </c>
    </row>
    <row r="1118" spans="1:11" x14ac:dyDescent="0.25">
      <c r="A1118" s="3">
        <v>43095</v>
      </c>
      <c r="B1118">
        <v>2680.5</v>
      </c>
      <c r="D1118">
        <f t="shared" si="86"/>
        <v>-1.0584152238849284E-3</v>
      </c>
      <c r="F1118">
        <f t="shared" si="89"/>
        <v>2.6031756146732693E-5</v>
      </c>
      <c r="H1118">
        <f t="shared" si="87"/>
        <v>10.513159674910369</v>
      </c>
      <c r="I1118" s="6">
        <f t="shared" si="85"/>
        <v>1115</v>
      </c>
      <c r="K1118">
        <f t="shared" si="88"/>
        <v>8.0993842660887744E-2</v>
      </c>
    </row>
    <row r="1119" spans="1:11" x14ac:dyDescent="0.25">
      <c r="A1119" s="3">
        <v>43096</v>
      </c>
      <c r="B1119">
        <v>2682.6201169999999</v>
      </c>
      <c r="D1119">
        <f t="shared" si="86"/>
        <v>7.9094086924078955E-4</v>
      </c>
      <c r="F1119">
        <f t="shared" si="89"/>
        <v>2.4325370564926114E-5</v>
      </c>
      <c r="H1119">
        <f t="shared" si="87"/>
        <v>10.598273206737451</v>
      </c>
      <c r="I1119" s="6">
        <f t="shared" si="85"/>
        <v>1116</v>
      </c>
      <c r="K1119">
        <f t="shared" si="88"/>
        <v>7.8294274262945829E-2</v>
      </c>
    </row>
    <row r="1120" spans="1:11" x14ac:dyDescent="0.25">
      <c r="A1120" s="3">
        <v>43097</v>
      </c>
      <c r="B1120">
        <v>2687.540039</v>
      </c>
      <c r="D1120">
        <f t="shared" si="86"/>
        <v>1.8339987718805444E-3</v>
      </c>
      <c r="F1120">
        <f t="shared" si="89"/>
        <v>2.2976793863099212E-5</v>
      </c>
      <c r="H1120">
        <f t="shared" si="87"/>
        <v>10.534636743416574</v>
      </c>
      <c r="I1120" s="6">
        <f t="shared" si="85"/>
        <v>1117</v>
      </c>
      <c r="K1120">
        <f t="shared" si="88"/>
        <v>7.6093048654269344E-2</v>
      </c>
    </row>
    <row r="1121" spans="1:11" x14ac:dyDescent="0.25">
      <c r="A1121" s="3">
        <v>43098</v>
      </c>
      <c r="B1121">
        <v>2673.610107</v>
      </c>
      <c r="D1121">
        <f t="shared" si="86"/>
        <v>-5.1831532918047846E-3</v>
      </c>
      <c r="F1121">
        <f t="shared" si="89"/>
        <v>2.2471880494065966E-5</v>
      </c>
      <c r="H1121">
        <f t="shared" si="87"/>
        <v>9.5077482374242486</v>
      </c>
      <c r="I1121" s="6">
        <f t="shared" si="85"/>
        <v>1118</v>
      </c>
      <c r="K1121">
        <f t="shared" si="88"/>
        <v>7.525233474454214E-2</v>
      </c>
    </row>
    <row r="1122" spans="1:11" x14ac:dyDescent="0.25">
      <c r="A1122" s="3">
        <v>43102</v>
      </c>
      <c r="B1122">
        <v>2695.8100589999999</v>
      </c>
      <c r="D1122">
        <f t="shared" si="86"/>
        <v>8.3033617885705947E-3</v>
      </c>
      <c r="F1122">
        <f t="shared" si="89"/>
        <v>2.6311939022917203E-5</v>
      </c>
      <c r="H1122">
        <f t="shared" si="87"/>
        <v>7.9251633225009996</v>
      </c>
      <c r="I1122" s="6">
        <f t="shared" si="85"/>
        <v>1119</v>
      </c>
      <c r="K1122">
        <f t="shared" si="88"/>
        <v>8.1428549255007213E-2</v>
      </c>
    </row>
    <row r="1123" spans="1:11" x14ac:dyDescent="0.25">
      <c r="A1123" s="3">
        <v>43103</v>
      </c>
      <c r="B1123">
        <v>2713.0600589999999</v>
      </c>
      <c r="D1123">
        <f t="shared" si="86"/>
        <v>6.3988187678173511E-3</v>
      </c>
      <c r="F1123">
        <f t="shared" si="89"/>
        <v>3.6690586975467827E-5</v>
      </c>
      <c r="H1123">
        <f t="shared" si="87"/>
        <v>9.0970397467289033</v>
      </c>
      <c r="I1123" s="6">
        <f t="shared" si="85"/>
        <v>1120</v>
      </c>
      <c r="K1123">
        <f t="shared" si="88"/>
        <v>9.6156268219070834E-2</v>
      </c>
    </row>
    <row r="1124" spans="1:11" x14ac:dyDescent="0.25">
      <c r="A1124" s="3">
        <v>43104</v>
      </c>
      <c r="B1124">
        <v>2723.98999</v>
      </c>
      <c r="D1124">
        <f t="shared" si="86"/>
        <v>4.0286358437744132E-3</v>
      </c>
      <c r="F1124">
        <f t="shared" si="89"/>
        <v>3.9334214796361104E-5</v>
      </c>
      <c r="H1124">
        <f t="shared" si="87"/>
        <v>9.7308003109060621</v>
      </c>
      <c r="I1124" s="6">
        <f t="shared" si="85"/>
        <v>1121</v>
      </c>
      <c r="K1124">
        <f t="shared" si="88"/>
        <v>9.9560143273716706E-2</v>
      </c>
    </row>
    <row r="1125" spans="1:11" x14ac:dyDescent="0.25">
      <c r="A1125" s="3">
        <v>43105</v>
      </c>
      <c r="B1125">
        <v>2743.1499020000001</v>
      </c>
      <c r="D1125">
        <f t="shared" si="86"/>
        <v>7.0337674038222428E-3</v>
      </c>
      <c r="F1125">
        <f t="shared" si="89"/>
        <v>3.6855748910404922E-5</v>
      </c>
      <c r="H1125">
        <f t="shared" si="87"/>
        <v>8.86613349524767</v>
      </c>
      <c r="I1125" s="6">
        <f t="shared" si="85"/>
        <v>1122</v>
      </c>
      <c r="K1125">
        <f t="shared" si="88"/>
        <v>9.637244795802398E-2</v>
      </c>
    </row>
    <row r="1126" spans="1:11" x14ac:dyDescent="0.25">
      <c r="A1126" s="3">
        <v>43108</v>
      </c>
      <c r="B1126">
        <v>2747.709961</v>
      </c>
      <c r="D1126">
        <f t="shared" si="86"/>
        <v>1.6623440799480996E-3</v>
      </c>
      <c r="F1126">
        <f t="shared" si="89"/>
        <v>4.0985062031504284E-5</v>
      </c>
      <c r="H1126">
        <f t="shared" si="87"/>
        <v>10.034878629520206</v>
      </c>
      <c r="I1126" s="6">
        <f t="shared" si="85"/>
        <v>1123</v>
      </c>
      <c r="K1126">
        <f t="shared" si="88"/>
        <v>0.10162792742125108</v>
      </c>
    </row>
    <row r="1127" spans="1:11" x14ac:dyDescent="0.25">
      <c r="A1127" s="3">
        <v>43109</v>
      </c>
      <c r="B1127">
        <v>2751.290039</v>
      </c>
      <c r="D1127">
        <f t="shared" si="86"/>
        <v>1.3029315505691242E-3</v>
      </c>
      <c r="F1127">
        <f t="shared" si="89"/>
        <v>3.5660652985277382E-5</v>
      </c>
      <c r="H1127">
        <f t="shared" si="87"/>
        <v>10.193857487332217</v>
      </c>
      <c r="I1127" s="6">
        <f t="shared" si="85"/>
        <v>1124</v>
      </c>
      <c r="K1127">
        <f t="shared" si="88"/>
        <v>9.4797070378202619E-2</v>
      </c>
    </row>
    <row r="1128" spans="1:11" x14ac:dyDescent="0.25">
      <c r="A1128" s="3">
        <v>43110</v>
      </c>
      <c r="B1128">
        <v>2748.2299800000001</v>
      </c>
      <c r="D1128">
        <f t="shared" si="86"/>
        <v>-1.1122269759360366E-3</v>
      </c>
      <c r="F1128">
        <f t="shared" si="89"/>
        <v>3.153834306832697E-5</v>
      </c>
      <c r="H1128">
        <f t="shared" si="87"/>
        <v>10.32508286477098</v>
      </c>
      <c r="I1128" s="6">
        <f t="shared" si="85"/>
        <v>1125</v>
      </c>
      <c r="K1128">
        <f t="shared" si="88"/>
        <v>8.914966322549063E-2</v>
      </c>
    </row>
    <row r="1129" spans="1:11" x14ac:dyDescent="0.25">
      <c r="A1129" s="3">
        <v>43111</v>
      </c>
      <c r="B1129">
        <v>2767.5600589999999</v>
      </c>
      <c r="D1129">
        <f t="shared" si="86"/>
        <v>7.0336467983657764E-3</v>
      </c>
      <c r="F1129">
        <f t="shared" si="89"/>
        <v>2.8412083006519862E-5</v>
      </c>
      <c r="H1129">
        <f t="shared" si="87"/>
        <v>8.7274584432300131</v>
      </c>
      <c r="I1129" s="6">
        <f t="shared" si="85"/>
        <v>1126</v>
      </c>
      <c r="K1129">
        <f t="shared" si="88"/>
        <v>8.4615866819663349E-2</v>
      </c>
    </row>
    <row r="1130" spans="1:11" x14ac:dyDescent="0.25">
      <c r="A1130" s="3">
        <v>43112</v>
      </c>
      <c r="B1130">
        <v>2786.23999</v>
      </c>
      <c r="D1130">
        <f t="shared" si="86"/>
        <v>6.7496027554139974E-3</v>
      </c>
      <c r="F1130">
        <f t="shared" si="89"/>
        <v>3.4750399487818569E-5</v>
      </c>
      <c r="H1130">
        <f t="shared" si="87"/>
        <v>8.9563378026383624</v>
      </c>
      <c r="I1130" s="6">
        <f t="shared" si="85"/>
        <v>1127</v>
      </c>
      <c r="K1130">
        <f t="shared" si="88"/>
        <v>9.3579381654989996E-2</v>
      </c>
    </row>
    <row r="1131" spans="1:11" x14ac:dyDescent="0.25">
      <c r="A1131" s="3">
        <v>43116</v>
      </c>
      <c r="B1131">
        <v>2776.419922</v>
      </c>
      <c r="D1131">
        <f t="shared" si="86"/>
        <v>-3.5244874939864717E-3</v>
      </c>
      <c r="F1131">
        <f t="shared" si="89"/>
        <v>3.8728470808459241E-5</v>
      </c>
      <c r="H1131">
        <f t="shared" si="87"/>
        <v>9.8381892904639159</v>
      </c>
      <c r="I1131" s="6">
        <f t="shared" si="85"/>
        <v>1128</v>
      </c>
      <c r="K1131">
        <f t="shared" si="88"/>
        <v>9.8790559486884824E-2</v>
      </c>
    </row>
    <row r="1132" spans="1:11" x14ac:dyDescent="0.25">
      <c r="A1132" s="3">
        <v>43117</v>
      </c>
      <c r="B1132">
        <v>2802.5600589999999</v>
      </c>
      <c r="D1132">
        <f t="shared" si="86"/>
        <v>9.4150516616268061E-3</v>
      </c>
      <c r="F1132">
        <f t="shared" si="89"/>
        <v>3.5725900074400917E-5</v>
      </c>
      <c r="H1132">
        <f t="shared" si="87"/>
        <v>7.7584319940593502</v>
      </c>
      <c r="I1132" s="6">
        <f t="shared" si="85"/>
        <v>1129</v>
      </c>
      <c r="K1132">
        <f t="shared" si="88"/>
        <v>9.4883754240381063E-2</v>
      </c>
    </row>
    <row r="1133" spans="1:11" x14ac:dyDescent="0.25">
      <c r="A1133" s="3">
        <v>43118</v>
      </c>
      <c r="B1133">
        <v>2798.030029</v>
      </c>
      <c r="D1133">
        <f t="shared" si="86"/>
        <v>-1.6163899808150006E-3</v>
      </c>
      <c r="F1133">
        <f t="shared" si="89"/>
        <v>4.7172292890374607E-5</v>
      </c>
      <c r="H1133">
        <f t="shared" si="87"/>
        <v>9.9063171753353014</v>
      </c>
      <c r="I1133" s="6">
        <f t="shared" si="85"/>
        <v>1130</v>
      </c>
      <c r="K1133">
        <f t="shared" si="88"/>
        <v>0.10902943551341721</v>
      </c>
    </row>
    <row r="1134" spans="1:11" x14ac:dyDescent="0.25">
      <c r="A1134" s="3">
        <v>43119</v>
      </c>
      <c r="B1134">
        <v>2810.3000489999999</v>
      </c>
      <c r="D1134">
        <f t="shared" si="86"/>
        <v>4.385235280832624E-3</v>
      </c>
      <c r="F1134">
        <f t="shared" si="89"/>
        <v>4.0201969362891501E-5</v>
      </c>
      <c r="H1134">
        <f t="shared" si="87"/>
        <v>9.6432526231844378</v>
      </c>
      <c r="I1134" s="6">
        <f t="shared" si="85"/>
        <v>1131</v>
      </c>
      <c r="K1134">
        <f t="shared" si="88"/>
        <v>0.10065235357133313</v>
      </c>
    </row>
    <row r="1135" spans="1:11" x14ac:dyDescent="0.25">
      <c r="A1135" s="3">
        <v>43122</v>
      </c>
      <c r="B1135">
        <v>2832.969971</v>
      </c>
      <c r="D1135">
        <f t="shared" si="86"/>
        <v>8.0667265433336088E-3</v>
      </c>
      <c r="F1135">
        <f t="shared" si="89"/>
        <v>3.8034298604950488E-5</v>
      </c>
      <c r="H1135">
        <f t="shared" si="87"/>
        <v>8.4661433586996235</v>
      </c>
      <c r="I1135" s="6">
        <f t="shared" si="85"/>
        <v>1132</v>
      </c>
      <c r="K1135">
        <f t="shared" si="88"/>
        <v>9.7901191251422076E-2</v>
      </c>
    </row>
    <row r="1136" spans="1:11" x14ac:dyDescent="0.25">
      <c r="A1136" s="3">
        <v>43123</v>
      </c>
      <c r="B1136">
        <v>2839.1298830000001</v>
      </c>
      <c r="D1136">
        <f t="shared" si="86"/>
        <v>2.1743654408824219E-3</v>
      </c>
      <c r="F1136">
        <f t="shared" si="89"/>
        <v>4.4651357494668745E-5</v>
      </c>
      <c r="H1136">
        <f t="shared" si="87"/>
        <v>9.9107418316597009</v>
      </c>
      <c r="I1136" s="6">
        <f t="shared" si="85"/>
        <v>1133</v>
      </c>
      <c r="K1136">
        <f t="shared" si="88"/>
        <v>0.10607611460011403</v>
      </c>
    </row>
    <row r="1137" spans="1:11" x14ac:dyDescent="0.25">
      <c r="A1137" s="3">
        <v>43124</v>
      </c>
      <c r="B1137">
        <v>2837.540039</v>
      </c>
      <c r="D1137">
        <f t="shared" si="86"/>
        <v>-5.5997579030099087E-4</v>
      </c>
      <c r="F1137">
        <f t="shared" si="89"/>
        <v>3.8719802763876017E-5</v>
      </c>
      <c r="H1137">
        <f t="shared" si="87"/>
        <v>10.151060874935638</v>
      </c>
      <c r="I1137" s="6">
        <f t="shared" si="85"/>
        <v>1134</v>
      </c>
      <c r="K1137">
        <f t="shared" si="88"/>
        <v>9.8779503423011575E-2</v>
      </c>
    </row>
    <row r="1138" spans="1:11" x14ac:dyDescent="0.25">
      <c r="A1138" s="3">
        <v>43125</v>
      </c>
      <c r="B1138">
        <v>2839.25</v>
      </c>
      <c r="D1138">
        <f t="shared" si="86"/>
        <v>6.0262092393333847E-4</v>
      </c>
      <c r="F1138">
        <f t="shared" si="89"/>
        <v>3.3548953428437029E-5</v>
      </c>
      <c r="H1138">
        <f t="shared" si="87"/>
        <v>10.291680349725993</v>
      </c>
      <c r="I1138" s="6">
        <f t="shared" si="85"/>
        <v>1135</v>
      </c>
      <c r="K1138">
        <f t="shared" si="88"/>
        <v>9.1947464695695286E-2</v>
      </c>
    </row>
    <row r="1139" spans="1:11" x14ac:dyDescent="0.25">
      <c r="A1139" s="3">
        <v>43126</v>
      </c>
      <c r="B1139">
        <v>2872.8701169999999</v>
      </c>
      <c r="D1139">
        <f t="shared" si="86"/>
        <v>1.1841196442722527E-2</v>
      </c>
      <c r="F1139">
        <f t="shared" si="89"/>
        <v>2.9739957981343972E-5</v>
      </c>
      <c r="H1139">
        <f t="shared" si="87"/>
        <v>5.708354224856353</v>
      </c>
      <c r="I1139" s="6">
        <f t="shared" si="85"/>
        <v>1136</v>
      </c>
      <c r="K1139">
        <f t="shared" si="88"/>
        <v>8.6570603620967551E-2</v>
      </c>
    </row>
    <row r="1140" spans="1:11" x14ac:dyDescent="0.25">
      <c r="A1140" s="3">
        <v>43129</v>
      </c>
      <c r="B1140">
        <v>2853.530029</v>
      </c>
      <c r="D1140">
        <f t="shared" si="86"/>
        <v>-6.731974371398261E-3</v>
      </c>
      <c r="F1140">
        <f t="shared" si="89"/>
        <v>5.1997106452075125E-5</v>
      </c>
      <c r="H1140">
        <f t="shared" si="87"/>
        <v>8.9927455459525447</v>
      </c>
      <c r="I1140" s="6">
        <f t="shared" si="85"/>
        <v>1137</v>
      </c>
      <c r="K1140">
        <f t="shared" si="88"/>
        <v>0.11446951920019115</v>
      </c>
    </row>
    <row r="1141" spans="1:11" x14ac:dyDescent="0.25">
      <c r="A1141" s="3">
        <v>43130</v>
      </c>
      <c r="B1141">
        <v>2822.429932</v>
      </c>
      <c r="D1141">
        <f t="shared" si="86"/>
        <v>-1.0898815391439502E-2</v>
      </c>
      <c r="F1141">
        <f t="shared" si="89"/>
        <v>5.1419928920254109E-5</v>
      </c>
      <c r="H1141">
        <f t="shared" si="87"/>
        <v>7.5654042029405915</v>
      </c>
      <c r="I1141" s="6">
        <f t="shared" si="85"/>
        <v>1138</v>
      </c>
      <c r="K1141">
        <f t="shared" si="88"/>
        <v>0.11383242986031721</v>
      </c>
    </row>
    <row r="1142" spans="1:11" x14ac:dyDescent="0.25">
      <c r="A1142" s="3">
        <v>43131</v>
      </c>
      <c r="B1142">
        <v>2823.8100589999999</v>
      </c>
      <c r="D1142">
        <f t="shared" si="86"/>
        <v>4.88985389629117E-4</v>
      </c>
      <c r="F1142">
        <f t="shared" si="89"/>
        <v>6.4162979190766393E-5</v>
      </c>
      <c r="H1142">
        <f t="shared" si="87"/>
        <v>9.6503576092008885</v>
      </c>
      <c r="I1142" s="6">
        <f t="shared" si="85"/>
        <v>1139</v>
      </c>
      <c r="K1142">
        <f t="shared" si="88"/>
        <v>0.12715766101998391</v>
      </c>
    </row>
    <row r="1143" spans="1:11" x14ac:dyDescent="0.25">
      <c r="A1143" s="3">
        <v>43132</v>
      </c>
      <c r="B1143">
        <v>2821.9799800000001</v>
      </c>
      <c r="D1143">
        <f t="shared" si="86"/>
        <v>-6.4808856182342871E-4</v>
      </c>
      <c r="F1143">
        <f t="shared" si="89"/>
        <v>5.2321506789932329E-5</v>
      </c>
      <c r="H1143">
        <f t="shared" si="87"/>
        <v>9.8500754009640623</v>
      </c>
      <c r="I1143" s="6">
        <f t="shared" si="85"/>
        <v>1140</v>
      </c>
      <c r="K1143">
        <f t="shared" si="88"/>
        <v>0.11482604108416761</v>
      </c>
    </row>
    <row r="1144" spans="1:11" x14ac:dyDescent="0.25">
      <c r="A1144" s="3">
        <v>43133</v>
      </c>
      <c r="B1144">
        <v>2762.1298830000001</v>
      </c>
      <c r="D1144">
        <f t="shared" si="86"/>
        <v>-2.1208547694941481E-2</v>
      </c>
      <c r="F1144">
        <f t="shared" si="89"/>
        <v>4.3610817044360253E-5</v>
      </c>
      <c r="H1144">
        <f t="shared" si="87"/>
        <v>-0.27380677369283823</v>
      </c>
      <c r="I1144" s="6">
        <f t="shared" si="85"/>
        <v>1141</v>
      </c>
      <c r="K1144">
        <f t="shared" si="88"/>
        <v>0.10483284740566186</v>
      </c>
    </row>
    <row r="1145" spans="1:11" x14ac:dyDescent="0.25">
      <c r="A1145" s="3">
        <v>43136</v>
      </c>
      <c r="B1145">
        <v>2648.9399410000001</v>
      </c>
      <c r="D1145">
        <f t="shared" si="86"/>
        <v>-4.0979225016407377E-2</v>
      </c>
      <c r="F1145">
        <f t="shared" si="89"/>
        <v>1.1773515245156095E-4</v>
      </c>
      <c r="H1145">
        <f t="shared" si="87"/>
        <v>-5.2162702461798336</v>
      </c>
      <c r="I1145" s="6">
        <f t="shared" si="85"/>
        <v>1142</v>
      </c>
      <c r="K1145">
        <f t="shared" si="88"/>
        <v>0.17224766592843388</v>
      </c>
    </row>
    <row r="1146" spans="1:11" x14ac:dyDescent="0.25">
      <c r="A1146" s="3">
        <v>43137</v>
      </c>
      <c r="B1146">
        <v>2695.139893</v>
      </c>
      <c r="D1146">
        <f t="shared" si="86"/>
        <v>1.7440920907613715E-2</v>
      </c>
      <c r="F1146">
        <f t="shared" si="89"/>
        <v>3.9286258534558906E-4</v>
      </c>
      <c r="H1146">
        <f t="shared" si="87"/>
        <v>7.0677704604254057</v>
      </c>
      <c r="I1146" s="6">
        <f t="shared" si="85"/>
        <v>1143</v>
      </c>
      <c r="K1146">
        <f t="shared" si="88"/>
        <v>0.31464483391133002</v>
      </c>
    </row>
    <row r="1147" spans="1:11" x14ac:dyDescent="0.25">
      <c r="A1147" s="3">
        <v>43138</v>
      </c>
      <c r="B1147">
        <v>2681.6599120000001</v>
      </c>
      <c r="D1147">
        <f t="shared" si="86"/>
        <v>-5.0015886132705294E-3</v>
      </c>
      <c r="F1147">
        <f t="shared" si="89"/>
        <v>3.4950115672446939E-4</v>
      </c>
      <c r="H1147">
        <f t="shared" si="87"/>
        <v>7.8874277042009613</v>
      </c>
      <c r="I1147" s="6">
        <f t="shared" si="85"/>
        <v>1144</v>
      </c>
      <c r="K1147">
        <f t="shared" si="88"/>
        <v>0.29677313135552935</v>
      </c>
    </row>
    <row r="1148" spans="1:11" x14ac:dyDescent="0.25">
      <c r="A1148" s="3">
        <v>43139</v>
      </c>
      <c r="B1148">
        <v>2581</v>
      </c>
      <c r="D1148">
        <f t="shared" si="86"/>
        <v>-3.7536419718832745E-2</v>
      </c>
      <c r="F1148">
        <f t="shared" si="89"/>
        <v>2.6744165727585488E-4</v>
      </c>
      <c r="H1148">
        <f t="shared" si="87"/>
        <v>2.9582346269904223</v>
      </c>
      <c r="I1148" s="6">
        <f t="shared" si="85"/>
        <v>1145</v>
      </c>
      <c r="K1148">
        <f t="shared" si="88"/>
        <v>0.2596060431375114</v>
      </c>
    </row>
    <row r="1149" spans="1:11" x14ac:dyDescent="0.25">
      <c r="A1149" s="3">
        <v>43140</v>
      </c>
      <c r="B1149">
        <v>2619.5500489999999</v>
      </c>
      <c r="D1149">
        <f t="shared" si="86"/>
        <v>1.4936090275087154E-2</v>
      </c>
      <c r="F1149">
        <f t="shared" si="89"/>
        <v>4.549417583315674E-4</v>
      </c>
      <c r="H1149">
        <f t="shared" si="87"/>
        <v>7.2049777392496752</v>
      </c>
      <c r="I1149" s="6">
        <f t="shared" si="85"/>
        <v>1146</v>
      </c>
      <c r="K1149">
        <f t="shared" si="88"/>
        <v>0.3385931527653136</v>
      </c>
    </row>
    <row r="1150" spans="1:11" x14ac:dyDescent="0.25">
      <c r="A1150" s="3">
        <v>43143</v>
      </c>
      <c r="B1150">
        <v>2656</v>
      </c>
      <c r="D1150">
        <f t="shared" si="86"/>
        <v>1.3914584687517094E-2</v>
      </c>
      <c r="F1150">
        <f t="shared" si="89"/>
        <v>3.807994376745287E-4</v>
      </c>
      <c r="H1150">
        <f t="shared" si="87"/>
        <v>7.3647924771796376</v>
      </c>
      <c r="I1150" s="6">
        <f t="shared" si="85"/>
        <v>1147</v>
      </c>
      <c r="K1150">
        <f t="shared" si="88"/>
        <v>0.30977646504210293</v>
      </c>
    </row>
    <row r="1151" spans="1:11" x14ac:dyDescent="0.25">
      <c r="A1151" s="3">
        <v>43144</v>
      </c>
      <c r="B1151">
        <v>2662.9399410000001</v>
      </c>
      <c r="D1151">
        <f t="shared" si="86"/>
        <v>2.6129295933735278E-3</v>
      </c>
      <c r="F1151">
        <f t="shared" si="89"/>
        <v>3.2077368679572771E-4</v>
      </c>
      <c r="H1151">
        <f t="shared" si="87"/>
        <v>8.0234905409771997</v>
      </c>
      <c r="I1151" s="6">
        <f t="shared" si="85"/>
        <v>1148</v>
      </c>
      <c r="K1151">
        <f t="shared" si="88"/>
        <v>0.28431491180119867</v>
      </c>
    </row>
    <row r="1152" spans="1:11" x14ac:dyDescent="0.25">
      <c r="A1152" s="3">
        <v>43145</v>
      </c>
      <c r="B1152">
        <v>2698.6298830000001</v>
      </c>
      <c r="D1152">
        <f t="shared" si="86"/>
        <v>1.340245848225834E-2</v>
      </c>
      <c r="F1152">
        <f t="shared" si="89"/>
        <v>2.4297035578436509E-4</v>
      </c>
      <c r="H1152">
        <f t="shared" si="87"/>
        <v>7.5832797193223653</v>
      </c>
      <c r="I1152" s="6">
        <f t="shared" si="85"/>
        <v>1149</v>
      </c>
      <c r="K1152">
        <f t="shared" si="88"/>
        <v>0.24744399297146011</v>
      </c>
    </row>
    <row r="1153" spans="1:11" x14ac:dyDescent="0.25">
      <c r="A1153" s="3">
        <v>43146</v>
      </c>
      <c r="B1153">
        <v>2731.1999510000001</v>
      </c>
      <c r="D1153">
        <f t="shared" si="86"/>
        <v>1.2069112628291455E-2</v>
      </c>
      <c r="F1153">
        <f t="shared" si="89"/>
        <v>2.1650015559536559E-4</v>
      </c>
      <c r="H1153">
        <f t="shared" si="87"/>
        <v>7.7651092458863076</v>
      </c>
      <c r="I1153" s="6">
        <f t="shared" si="85"/>
        <v>1150</v>
      </c>
      <c r="K1153">
        <f t="shared" si="88"/>
        <v>0.23357662385185751</v>
      </c>
    </row>
    <row r="1154" spans="1:11" x14ac:dyDescent="0.25">
      <c r="A1154" s="3">
        <v>43147</v>
      </c>
      <c r="B1154">
        <v>2732.219971</v>
      </c>
      <c r="D1154">
        <f t="shared" si="86"/>
        <v>3.734695439000948E-4</v>
      </c>
      <c r="F1154">
        <f t="shared" si="89"/>
        <v>1.9086788513906906E-4</v>
      </c>
      <c r="H1154">
        <f t="shared" si="87"/>
        <v>8.5631983054616416</v>
      </c>
      <c r="I1154" s="6">
        <f t="shared" si="85"/>
        <v>1151</v>
      </c>
      <c r="K1154">
        <f t="shared" si="88"/>
        <v>0.21931417431403152</v>
      </c>
    </row>
    <row r="1155" spans="1:11" x14ac:dyDescent="0.25">
      <c r="A1155" s="3">
        <v>43151</v>
      </c>
      <c r="B1155">
        <v>2716.26001</v>
      </c>
      <c r="D1155">
        <f t="shared" si="86"/>
        <v>-5.8413894815938384E-3</v>
      </c>
      <c r="F1155">
        <f t="shared" si="89"/>
        <v>1.4585588026405031E-4</v>
      </c>
      <c r="H1155">
        <f t="shared" si="87"/>
        <v>8.5989494442363217</v>
      </c>
      <c r="I1155" s="6">
        <f t="shared" si="85"/>
        <v>1152</v>
      </c>
      <c r="K1155">
        <f t="shared" si="88"/>
        <v>0.1917177139091239</v>
      </c>
    </row>
    <row r="1156" spans="1:11" x14ac:dyDescent="0.25">
      <c r="A1156" s="3">
        <v>43152</v>
      </c>
      <c r="B1156">
        <v>2701.330078</v>
      </c>
      <c r="D1156">
        <f t="shared" si="86"/>
        <v>-5.4965032600100784E-3</v>
      </c>
      <c r="F1156">
        <f t="shared" si="89"/>
        <v>1.1871302750742791E-4</v>
      </c>
      <c r="H1156">
        <f t="shared" si="87"/>
        <v>8.7843092388261308</v>
      </c>
      <c r="I1156" s="6">
        <f t="shared" ref="I1156:I1219" si="90">I1155+1</f>
        <v>1153</v>
      </c>
      <c r="K1156">
        <f t="shared" si="88"/>
        <v>0.17296150708140767</v>
      </c>
    </row>
    <row r="1157" spans="1:11" x14ac:dyDescent="0.25">
      <c r="A1157" s="3">
        <v>43153</v>
      </c>
      <c r="B1157">
        <v>2703.959961</v>
      </c>
      <c r="D1157">
        <f t="shared" ref="D1157:D1220" si="91">($B1157-$B1156)/$B1156</f>
        <v>9.7355114853167656E-4</v>
      </c>
      <c r="F1157">
        <f t="shared" si="89"/>
        <v>9.7971220496646875E-5</v>
      </c>
      <c r="H1157">
        <f t="shared" ref="H1157:H1220" si="92">-LN(F1157)-D1157*D1157/F1157</f>
        <v>9.2211625024567034</v>
      </c>
      <c r="I1157" s="6">
        <f t="shared" si="90"/>
        <v>1154</v>
      </c>
      <c r="K1157">
        <f t="shared" ref="K1157:K1220" si="93">SQRT(F1157*252)</f>
        <v>0.1571265336127384</v>
      </c>
    </row>
    <row r="1158" spans="1:11" x14ac:dyDescent="0.25">
      <c r="A1158" s="3">
        <v>43154</v>
      </c>
      <c r="B1158">
        <v>2747.3000489999999</v>
      </c>
      <c r="D1158">
        <f t="shared" si="91"/>
        <v>1.6028376390592538E-2</v>
      </c>
      <c r="F1158">
        <f t="shared" ref="F1158:F1221" si="94">E$1283+E$1285*D1157*D1157+E$1284*F1157</f>
        <v>7.7410772410266233E-5</v>
      </c>
      <c r="H1158">
        <f t="shared" si="92"/>
        <v>6.1476107258782733</v>
      </c>
      <c r="I1158" s="6">
        <f t="shared" si="90"/>
        <v>1155</v>
      </c>
      <c r="K1158">
        <f t="shared" si="93"/>
        <v>0.13966930459978347</v>
      </c>
    </row>
    <row r="1159" spans="1:11" x14ac:dyDescent="0.25">
      <c r="A1159" s="3">
        <v>43157</v>
      </c>
      <c r="B1159">
        <v>2779.6000979999999</v>
      </c>
      <c r="D1159">
        <f t="shared" si="91"/>
        <v>1.1757015405636876E-2</v>
      </c>
      <c r="F1159">
        <f t="shared" si="94"/>
        <v>1.0811333954863721E-4</v>
      </c>
      <c r="H1159">
        <f t="shared" si="92"/>
        <v>7.8537887564916016</v>
      </c>
      <c r="I1159" s="6">
        <f t="shared" si="90"/>
        <v>1156</v>
      </c>
      <c r="K1159">
        <f t="shared" si="93"/>
        <v>0.16505926682939245</v>
      </c>
    </row>
    <row r="1160" spans="1:11" x14ac:dyDescent="0.25">
      <c r="A1160" s="3">
        <v>43158</v>
      </c>
      <c r="B1160">
        <v>2744.280029</v>
      </c>
      <c r="D1160">
        <f t="shared" si="91"/>
        <v>-1.2706888672731611E-2</v>
      </c>
      <c r="F1160">
        <f t="shared" si="94"/>
        <v>1.095077837432346E-4</v>
      </c>
      <c r="H1160">
        <f t="shared" si="92"/>
        <v>7.6450533477264369</v>
      </c>
      <c r="I1160" s="6">
        <f t="shared" si="90"/>
        <v>1157</v>
      </c>
      <c r="K1160">
        <f t="shared" si="93"/>
        <v>0.16612032236693716</v>
      </c>
    </row>
    <row r="1161" spans="1:11" x14ac:dyDescent="0.25">
      <c r="A1161" s="3">
        <v>43159</v>
      </c>
      <c r="B1161">
        <v>2713.830078</v>
      </c>
      <c r="D1161">
        <f t="shared" si="91"/>
        <v>-1.1095788577777117E-2</v>
      </c>
      <c r="F1161">
        <f t="shared" si="94"/>
        <v>1.1470291822568452E-4</v>
      </c>
      <c r="H1161">
        <f t="shared" si="92"/>
        <v>7.9998138113353514</v>
      </c>
      <c r="I1161" s="6">
        <f t="shared" si="90"/>
        <v>1158</v>
      </c>
      <c r="K1161">
        <f t="shared" si="93"/>
        <v>0.17001510342576184</v>
      </c>
    </row>
    <row r="1162" spans="1:11" x14ac:dyDescent="0.25">
      <c r="A1162" s="3">
        <v>43160</v>
      </c>
      <c r="B1162">
        <v>2677.669922</v>
      </c>
      <c r="D1162">
        <f t="shared" si="91"/>
        <v>-1.3324399450480228E-2</v>
      </c>
      <c r="F1162">
        <f t="shared" si="94"/>
        <v>1.1166441934889203E-4</v>
      </c>
      <c r="H1162">
        <f t="shared" si="92"/>
        <v>7.5100733911608577</v>
      </c>
      <c r="I1162" s="6">
        <f t="shared" si="90"/>
        <v>1159</v>
      </c>
      <c r="K1162">
        <f t="shared" si="93"/>
        <v>0.16774812570017225</v>
      </c>
    </row>
    <row r="1163" spans="1:11" x14ac:dyDescent="0.25">
      <c r="A1163" s="3">
        <v>43161</v>
      </c>
      <c r="B1163">
        <v>2691.25</v>
      </c>
      <c r="D1163">
        <f t="shared" si="91"/>
        <v>5.0716026977129253E-3</v>
      </c>
      <c r="F1163">
        <f t="shared" si="94"/>
        <v>1.191767812090173E-4</v>
      </c>
      <c r="H1163">
        <f t="shared" si="92"/>
        <v>8.8190790782299366</v>
      </c>
      <c r="I1163" s="6">
        <f t="shared" si="90"/>
        <v>1160</v>
      </c>
      <c r="K1163">
        <f t="shared" si="93"/>
        <v>0.17329901576371506</v>
      </c>
    </row>
    <row r="1164" spans="1:11" x14ac:dyDescent="0.25">
      <c r="A1164" s="3">
        <v>43164</v>
      </c>
      <c r="B1164">
        <v>2720.9399410000001</v>
      </c>
      <c r="D1164">
        <f t="shared" si="91"/>
        <v>1.1032026381792881E-2</v>
      </c>
      <c r="F1164">
        <f t="shared" si="94"/>
        <v>9.7508688281478187E-5</v>
      </c>
      <c r="H1164">
        <f t="shared" si="92"/>
        <v>7.9874176702963782</v>
      </c>
      <c r="I1164" s="6">
        <f t="shared" si="90"/>
        <v>1161</v>
      </c>
      <c r="K1164">
        <f t="shared" si="93"/>
        <v>0.15675518953748391</v>
      </c>
    </row>
    <row r="1165" spans="1:11" x14ac:dyDescent="0.25">
      <c r="A1165" s="3">
        <v>43165</v>
      </c>
      <c r="B1165">
        <v>2728.1201169999999</v>
      </c>
      <c r="D1165">
        <f t="shared" si="91"/>
        <v>2.6388586869583708E-3</v>
      </c>
      <c r="F1165">
        <f t="shared" si="94"/>
        <v>9.871618534439182E-5</v>
      </c>
      <c r="H1165">
        <f t="shared" si="92"/>
        <v>9.1527202675451917</v>
      </c>
      <c r="I1165" s="6">
        <f t="shared" si="90"/>
        <v>1162</v>
      </c>
      <c r="K1165">
        <f t="shared" si="93"/>
        <v>0.1577227907018727</v>
      </c>
    </row>
    <row r="1166" spans="1:11" x14ac:dyDescent="0.25">
      <c r="A1166" s="3">
        <v>43166</v>
      </c>
      <c r="B1166">
        <v>2726.8000489999999</v>
      </c>
      <c r="D1166">
        <f t="shared" si="91"/>
        <v>-4.8387458886950174E-4</v>
      </c>
      <c r="F1166">
        <f t="shared" si="94"/>
        <v>7.9039196706116673E-5</v>
      </c>
      <c r="H1166">
        <f t="shared" si="92"/>
        <v>9.4426044081259608</v>
      </c>
      <c r="I1166" s="6">
        <f t="shared" si="90"/>
        <v>1163</v>
      </c>
      <c r="K1166">
        <f t="shared" si="93"/>
        <v>0.14113071093826957</v>
      </c>
    </row>
    <row r="1167" spans="1:11" x14ac:dyDescent="0.25">
      <c r="A1167" s="3">
        <v>43167</v>
      </c>
      <c r="B1167">
        <v>2738.969971</v>
      </c>
      <c r="D1167">
        <f t="shared" si="91"/>
        <v>4.4630782533772954E-3</v>
      </c>
      <c r="F1167">
        <f t="shared" si="94"/>
        <v>6.3304431396368961E-5</v>
      </c>
      <c r="H1167">
        <f t="shared" si="92"/>
        <v>9.3529000412123455</v>
      </c>
      <c r="I1167" s="6">
        <f t="shared" si="90"/>
        <v>1164</v>
      </c>
      <c r="K1167">
        <f t="shared" si="93"/>
        <v>0.12630406451054921</v>
      </c>
    </row>
    <row r="1168" spans="1:11" x14ac:dyDescent="0.25">
      <c r="A1168" s="3">
        <v>43168</v>
      </c>
      <c r="B1168">
        <v>2786.570068</v>
      </c>
      <c r="D1168">
        <f t="shared" si="91"/>
        <v>1.7378831277445942E-2</v>
      </c>
      <c r="F1168">
        <f t="shared" si="94"/>
        <v>5.5215410244558247E-5</v>
      </c>
      <c r="H1168">
        <f t="shared" si="92"/>
        <v>4.3343502878894613</v>
      </c>
      <c r="I1168" s="6">
        <f t="shared" si="90"/>
        <v>1165</v>
      </c>
      <c r="K1168">
        <f t="shared" si="93"/>
        <v>0.11795882070294141</v>
      </c>
    </row>
    <row r="1169" spans="1:11" x14ac:dyDescent="0.25">
      <c r="A1169" s="3">
        <v>43171</v>
      </c>
      <c r="B1169">
        <v>2783.0200199999999</v>
      </c>
      <c r="D1169">
        <f t="shared" si="91"/>
        <v>-1.2739848320225554E-3</v>
      </c>
      <c r="F1169">
        <f t="shared" si="94"/>
        <v>9.9812708886196067E-5</v>
      </c>
      <c r="H1169">
        <f t="shared" si="92"/>
        <v>9.1959542105960477</v>
      </c>
      <c r="I1169" s="6">
        <f t="shared" si="90"/>
        <v>1166</v>
      </c>
      <c r="K1169">
        <f t="shared" si="93"/>
        <v>0.15859635127997557</v>
      </c>
    </row>
    <row r="1170" spans="1:11" x14ac:dyDescent="0.25">
      <c r="A1170" s="3">
        <v>43172</v>
      </c>
      <c r="B1170">
        <v>2765.3100589999999</v>
      </c>
      <c r="D1170">
        <f t="shared" si="91"/>
        <v>-6.3635765724746824E-3</v>
      </c>
      <c r="F1170">
        <f t="shared" si="94"/>
        <v>7.8891472535502996E-5</v>
      </c>
      <c r="H1170">
        <f t="shared" si="92"/>
        <v>8.93413597107266</v>
      </c>
      <c r="I1170" s="6">
        <f t="shared" si="90"/>
        <v>1167</v>
      </c>
      <c r="K1170">
        <f t="shared" si="93"/>
        <v>0.14099876268587166</v>
      </c>
    </row>
    <row r="1171" spans="1:11" x14ac:dyDescent="0.25">
      <c r="A1171" s="3">
        <v>43173</v>
      </c>
      <c r="B1171">
        <v>2749.4799800000001</v>
      </c>
      <c r="D1171">
        <f t="shared" si="91"/>
        <v>-5.7245222641414632E-3</v>
      </c>
      <c r="F1171">
        <f t="shared" si="94"/>
        <v>7.0412500970245962E-5</v>
      </c>
      <c r="H1171">
        <f t="shared" si="92"/>
        <v>9.0957372233497988</v>
      </c>
      <c r="I1171" s="6">
        <f t="shared" si="90"/>
        <v>1168</v>
      </c>
      <c r="K1171">
        <f t="shared" si="93"/>
        <v>0.13320641968201827</v>
      </c>
    </row>
    <row r="1172" spans="1:11" x14ac:dyDescent="0.25">
      <c r="A1172" s="3">
        <v>43174</v>
      </c>
      <c r="B1172">
        <v>2747.330078</v>
      </c>
      <c r="D1172">
        <f t="shared" si="91"/>
        <v>-7.8193040707287163E-4</v>
      </c>
      <c r="F1172">
        <f t="shared" si="94"/>
        <v>6.2767307665520573E-5</v>
      </c>
      <c r="H1172">
        <f t="shared" si="92"/>
        <v>9.666335217451568</v>
      </c>
      <c r="I1172" s="6">
        <f t="shared" si="90"/>
        <v>1169</v>
      </c>
      <c r="K1172">
        <f t="shared" si="93"/>
        <v>0.12576709240382075</v>
      </c>
    </row>
    <row r="1173" spans="1:11" x14ac:dyDescent="0.25">
      <c r="A1173" s="3">
        <v>43175</v>
      </c>
      <c r="B1173">
        <v>2752.01001</v>
      </c>
      <c r="D1173">
        <f t="shared" si="91"/>
        <v>1.7034472986976878E-3</v>
      </c>
      <c r="F1173">
        <f t="shared" si="94"/>
        <v>5.1357756044518254E-5</v>
      </c>
      <c r="H1173">
        <f t="shared" si="92"/>
        <v>9.8201942109020131</v>
      </c>
      <c r="I1173" s="6">
        <f t="shared" si="90"/>
        <v>1170</v>
      </c>
      <c r="K1173">
        <f t="shared" si="93"/>
        <v>0.11376359049897555</v>
      </c>
    </row>
    <row r="1174" spans="1:11" x14ac:dyDescent="0.25">
      <c r="A1174" s="3">
        <v>43178</v>
      </c>
      <c r="B1174">
        <v>2712.919922</v>
      </c>
      <c r="D1174">
        <f t="shared" si="91"/>
        <v>-1.4204195427326925E-2</v>
      </c>
      <c r="F1174">
        <f t="shared" si="94"/>
        <v>4.3344103764874531E-5</v>
      </c>
      <c r="H1174">
        <f t="shared" si="92"/>
        <v>5.3915160338057078</v>
      </c>
      <c r="I1174" s="6">
        <f t="shared" si="90"/>
        <v>1171</v>
      </c>
      <c r="K1174">
        <f t="shared" si="93"/>
        <v>0.10451178952036168</v>
      </c>
    </row>
    <row r="1175" spans="1:11" x14ac:dyDescent="0.25">
      <c r="A1175" s="3">
        <v>43179</v>
      </c>
      <c r="B1175">
        <v>2716.9399410000001</v>
      </c>
      <c r="D1175">
        <f t="shared" si="91"/>
        <v>1.4818052561744752E-3</v>
      </c>
      <c r="F1175">
        <f t="shared" si="94"/>
        <v>7.3074228309809276E-5</v>
      </c>
      <c r="H1175">
        <f t="shared" si="92"/>
        <v>9.4939866375131317</v>
      </c>
      <c r="I1175" s="6">
        <f t="shared" si="90"/>
        <v>1172</v>
      </c>
      <c r="K1175">
        <f t="shared" si="93"/>
        <v>0.13570079415416822</v>
      </c>
    </row>
    <row r="1176" spans="1:11" x14ac:dyDescent="0.25">
      <c r="A1176" s="3">
        <v>43180</v>
      </c>
      <c r="B1176">
        <v>2711.929932</v>
      </c>
      <c r="D1176">
        <f t="shared" si="91"/>
        <v>-1.8439896018298042E-3</v>
      </c>
      <c r="F1176">
        <f t="shared" si="94"/>
        <v>5.9251849367948207E-5</v>
      </c>
      <c r="H1176">
        <f t="shared" si="92"/>
        <v>9.6763263667980244</v>
      </c>
      <c r="I1176" s="6">
        <f t="shared" si="90"/>
        <v>1173</v>
      </c>
      <c r="K1176">
        <f t="shared" si="93"/>
        <v>0.12219437810604442</v>
      </c>
    </row>
    <row r="1177" spans="1:11" x14ac:dyDescent="0.25">
      <c r="A1177" s="3">
        <v>43181</v>
      </c>
      <c r="B1177">
        <v>2643.6899410000001</v>
      </c>
      <c r="D1177">
        <f t="shared" si="91"/>
        <v>-2.5162888684839339E-2</v>
      </c>
      <c r="F1177">
        <f t="shared" si="94"/>
        <v>4.9262058964950595E-5</v>
      </c>
      <c r="H1177">
        <f t="shared" si="92"/>
        <v>-2.9347598081715631</v>
      </c>
      <c r="I1177" s="6">
        <f t="shared" si="90"/>
        <v>1174</v>
      </c>
      <c r="K1177">
        <f t="shared" si="93"/>
        <v>0.11141830576331499</v>
      </c>
    </row>
    <row r="1178" spans="1:11" x14ac:dyDescent="0.25">
      <c r="A1178" s="3">
        <v>43182</v>
      </c>
      <c r="B1178">
        <v>2588.26001</v>
      </c>
      <c r="D1178">
        <f t="shared" si="91"/>
        <v>-2.0966880472765743E-2</v>
      </c>
      <c r="F1178">
        <f t="shared" si="94"/>
        <v>1.5477817954587106E-4</v>
      </c>
      <c r="H1178">
        <f t="shared" si="92"/>
        <v>5.9332588287042327</v>
      </c>
      <c r="I1178" s="6">
        <f t="shared" si="90"/>
        <v>1175</v>
      </c>
      <c r="K1178">
        <f t="shared" si="93"/>
        <v>0.19749456004042112</v>
      </c>
    </row>
    <row r="1179" spans="1:11" x14ac:dyDescent="0.25">
      <c r="A1179" s="3">
        <v>43185</v>
      </c>
      <c r="B1179">
        <v>2658.5500489999999</v>
      </c>
      <c r="D1179">
        <f t="shared" si="91"/>
        <v>2.7157255734905853E-2</v>
      </c>
      <c r="F1179">
        <f t="shared" si="94"/>
        <v>1.9798819815821609E-4</v>
      </c>
      <c r="H1179">
        <f t="shared" si="92"/>
        <v>4.802250096238704</v>
      </c>
      <c r="I1179" s="6">
        <f t="shared" si="90"/>
        <v>1176</v>
      </c>
      <c r="K1179">
        <f t="shared" si="93"/>
        <v>0.22336746839204327</v>
      </c>
    </row>
    <row r="1180" spans="1:11" x14ac:dyDescent="0.25">
      <c r="A1180" s="3">
        <v>43186</v>
      </c>
      <c r="B1180">
        <v>2612.6201169999999</v>
      </c>
      <c r="D1180">
        <f t="shared" si="91"/>
        <v>-1.727630894790802E-2</v>
      </c>
      <c r="F1180">
        <f t="shared" si="94"/>
        <v>2.8329461364332031E-4</v>
      </c>
      <c r="H1180">
        <f t="shared" si="92"/>
        <v>7.1154526532024924</v>
      </c>
      <c r="I1180" s="6">
        <f t="shared" si="90"/>
        <v>1177</v>
      </c>
      <c r="K1180">
        <f t="shared" si="93"/>
        <v>0.26718952568938159</v>
      </c>
    </row>
    <row r="1181" spans="1:11" x14ac:dyDescent="0.25">
      <c r="A1181" s="3">
        <v>43187</v>
      </c>
      <c r="B1181">
        <v>2605</v>
      </c>
      <c r="D1181">
        <f t="shared" si="91"/>
        <v>-2.916657094698447E-3</v>
      </c>
      <c r="F1181">
        <f t="shared" si="94"/>
        <v>2.6757749223760849E-4</v>
      </c>
      <c r="H1181">
        <f t="shared" si="92"/>
        <v>8.1943091001463113</v>
      </c>
      <c r="I1181" s="6">
        <f t="shared" si="90"/>
        <v>1178</v>
      </c>
      <c r="K1181">
        <f t="shared" si="93"/>
        <v>0.25967196237537338</v>
      </c>
    </row>
    <row r="1182" spans="1:11" x14ac:dyDescent="0.25">
      <c r="A1182" s="3">
        <v>43188</v>
      </c>
      <c r="B1182">
        <v>2640.8701169999999</v>
      </c>
      <c r="D1182">
        <f t="shared" si="91"/>
        <v>1.3769718618042203E-2</v>
      </c>
      <c r="F1182">
        <f t="shared" si="94"/>
        <v>2.039941493252399E-4</v>
      </c>
      <c r="H1182">
        <f t="shared" si="92"/>
        <v>7.5679555736737996</v>
      </c>
      <c r="I1182" s="6">
        <f t="shared" si="90"/>
        <v>1179</v>
      </c>
      <c r="K1182">
        <f t="shared" si="93"/>
        <v>0.22673007217826324</v>
      </c>
    </row>
    <row r="1183" spans="1:11" x14ac:dyDescent="0.25">
      <c r="A1183" s="3">
        <v>43192</v>
      </c>
      <c r="B1183">
        <v>2581.8798830000001</v>
      </c>
      <c r="D1183">
        <f t="shared" si="91"/>
        <v>-2.2337423419752329E-2</v>
      </c>
      <c r="F1183">
        <f t="shared" si="94"/>
        <v>1.8951104817343232E-4</v>
      </c>
      <c r="H1183">
        <f t="shared" si="92"/>
        <v>5.9381798746940007</v>
      </c>
      <c r="I1183" s="6">
        <f t="shared" si="90"/>
        <v>1180</v>
      </c>
      <c r="K1183">
        <f t="shared" si="93"/>
        <v>0.2185332563700659</v>
      </c>
    </row>
    <row r="1184" spans="1:11" x14ac:dyDescent="0.25">
      <c r="A1184" s="3">
        <v>43193</v>
      </c>
      <c r="B1184">
        <v>2614.4499510000001</v>
      </c>
      <c r="D1184">
        <f t="shared" si="91"/>
        <v>1.2614865708684865E-2</v>
      </c>
      <c r="F1184">
        <f t="shared" si="94"/>
        <v>2.342722143584775E-4</v>
      </c>
      <c r="H1184">
        <f t="shared" si="92"/>
        <v>7.6797536089481895</v>
      </c>
      <c r="I1184" s="6">
        <f t="shared" si="90"/>
        <v>1181</v>
      </c>
      <c r="K1184">
        <f t="shared" si="93"/>
        <v>0.24297448017916681</v>
      </c>
    </row>
    <row r="1185" spans="1:11" x14ac:dyDescent="0.25">
      <c r="A1185" s="3">
        <v>43194</v>
      </c>
      <c r="B1185">
        <v>2644.6899410000001</v>
      </c>
      <c r="D1185">
        <f t="shared" si="91"/>
        <v>1.1566482650942907E-2</v>
      </c>
      <c r="F1185">
        <f t="shared" si="94"/>
        <v>2.0640469969931496E-4</v>
      </c>
      <c r="H1185">
        <f t="shared" si="92"/>
        <v>7.8375105398725857</v>
      </c>
      <c r="I1185" s="6">
        <f t="shared" si="90"/>
        <v>1182</v>
      </c>
      <c r="K1185">
        <f t="shared" si="93"/>
        <v>0.22806574561785331</v>
      </c>
    </row>
    <row r="1186" spans="1:11" x14ac:dyDescent="0.25">
      <c r="A1186" s="3">
        <v>43195</v>
      </c>
      <c r="B1186">
        <v>2662.8400879999999</v>
      </c>
      <c r="D1186">
        <f t="shared" si="91"/>
        <v>6.8628638535740676E-3</v>
      </c>
      <c r="F1186">
        <f t="shared" si="94"/>
        <v>1.8128434251514267E-4</v>
      </c>
      <c r="H1186">
        <f t="shared" si="92"/>
        <v>8.3556370318619102</v>
      </c>
      <c r="I1186" s="6">
        <f t="shared" si="90"/>
        <v>1183</v>
      </c>
      <c r="K1186">
        <f t="shared" si="93"/>
        <v>0.21373734889769722</v>
      </c>
    </row>
    <row r="1187" spans="1:11" x14ac:dyDescent="0.25">
      <c r="A1187" s="3">
        <v>43196</v>
      </c>
      <c r="B1187">
        <v>2604.469971</v>
      </c>
      <c r="D1187">
        <f t="shared" si="91"/>
        <v>-2.1920248708528507E-2</v>
      </c>
      <c r="F1187">
        <f t="shared" si="94"/>
        <v>1.471977953620395E-4</v>
      </c>
      <c r="H1187">
        <f t="shared" si="92"/>
        <v>5.5594364536934062</v>
      </c>
      <c r="I1187" s="6">
        <f t="shared" si="90"/>
        <v>1184</v>
      </c>
      <c r="K1187">
        <f t="shared" si="93"/>
        <v>0.19259762311937795</v>
      </c>
    </row>
    <row r="1188" spans="1:11" x14ac:dyDescent="0.25">
      <c r="A1188" s="3">
        <v>43199</v>
      </c>
      <c r="B1188">
        <v>2613.1599120000001</v>
      </c>
      <c r="D1188">
        <f t="shared" si="91"/>
        <v>3.3365487399586108E-3</v>
      </c>
      <c r="F1188">
        <f t="shared" si="94"/>
        <v>1.9972064460119693E-4</v>
      </c>
      <c r="H1188">
        <f t="shared" si="92"/>
        <v>8.4628503000917803</v>
      </c>
      <c r="I1188" s="6">
        <f t="shared" si="90"/>
        <v>1185</v>
      </c>
      <c r="K1188">
        <f t="shared" si="93"/>
        <v>0.22434260059003869</v>
      </c>
    </row>
    <row r="1189" spans="1:11" x14ac:dyDescent="0.25">
      <c r="A1189" s="3">
        <v>43200</v>
      </c>
      <c r="B1189">
        <v>2656.8701169999999</v>
      </c>
      <c r="D1189">
        <f t="shared" si="91"/>
        <v>1.672695375406473E-2</v>
      </c>
      <c r="F1189">
        <f t="shared" si="94"/>
        <v>1.5436289991350167E-4</v>
      </c>
      <c r="H1189">
        <f t="shared" si="92"/>
        <v>6.9636509460867195</v>
      </c>
      <c r="I1189" s="6">
        <f t="shared" si="90"/>
        <v>1186</v>
      </c>
      <c r="K1189">
        <f t="shared" si="93"/>
        <v>0.19722943689571903</v>
      </c>
    </row>
    <row r="1190" spans="1:11" x14ac:dyDescent="0.25">
      <c r="A1190" s="3">
        <v>43201</v>
      </c>
      <c r="B1190">
        <v>2642.1899410000001</v>
      </c>
      <c r="D1190">
        <f t="shared" si="91"/>
        <v>-5.5253645656476204E-3</v>
      </c>
      <c r="F1190">
        <f t="shared" si="94"/>
        <v>1.6903256754843569E-4</v>
      </c>
      <c r="H1190">
        <f t="shared" si="92"/>
        <v>8.5048051221068199</v>
      </c>
      <c r="I1190" s="6">
        <f t="shared" si="90"/>
        <v>1187</v>
      </c>
      <c r="K1190">
        <f t="shared" si="93"/>
        <v>0.20638848568223422</v>
      </c>
    </row>
    <row r="1191" spans="1:11" x14ac:dyDescent="0.25">
      <c r="A1191" s="3">
        <v>43202</v>
      </c>
      <c r="B1191">
        <v>2663.98999</v>
      </c>
      <c r="D1191">
        <f t="shared" si="91"/>
        <v>8.2507501303063745E-3</v>
      </c>
      <c r="F1191">
        <f t="shared" si="94"/>
        <v>1.3518154321058858E-4</v>
      </c>
      <c r="H1191">
        <f t="shared" si="92"/>
        <v>8.4053107630333042</v>
      </c>
      <c r="I1191" s="6">
        <f t="shared" si="90"/>
        <v>1188</v>
      </c>
      <c r="K1191">
        <f t="shared" si="93"/>
        <v>0.18456908974437816</v>
      </c>
    </row>
    <row r="1192" spans="1:11" x14ac:dyDescent="0.25">
      <c r="A1192" s="3">
        <v>43203</v>
      </c>
      <c r="B1192">
        <v>2656.3000489999999</v>
      </c>
      <c r="D1192">
        <f t="shared" si="91"/>
        <v>-2.8866253360058944E-3</v>
      </c>
      <c r="F1192">
        <f t="shared" si="94"/>
        <v>1.1691804789165652E-4</v>
      </c>
      <c r="H1192">
        <f t="shared" si="92"/>
        <v>8.9827685408293547</v>
      </c>
      <c r="I1192" s="6">
        <f t="shared" si="90"/>
        <v>1189</v>
      </c>
      <c r="K1192">
        <f t="shared" si="93"/>
        <v>0.17164890931403393</v>
      </c>
    </row>
    <row r="1193" spans="1:11" x14ac:dyDescent="0.25">
      <c r="A1193" s="3">
        <v>43206</v>
      </c>
      <c r="B1193">
        <v>2677.8400879999999</v>
      </c>
      <c r="D1193">
        <f t="shared" si="91"/>
        <v>8.1090383626311411E-3</v>
      </c>
      <c r="F1193">
        <f t="shared" si="94"/>
        <v>9.2723904885336203E-5</v>
      </c>
      <c r="H1193">
        <f t="shared" si="92"/>
        <v>8.5767197286090688</v>
      </c>
      <c r="I1193" s="6">
        <f t="shared" si="90"/>
        <v>1190</v>
      </c>
      <c r="K1193">
        <f t="shared" si="93"/>
        <v>0.15286079952396142</v>
      </c>
    </row>
    <row r="1194" spans="1:11" x14ac:dyDescent="0.25">
      <c r="A1194" s="3">
        <v>43207</v>
      </c>
      <c r="B1194">
        <v>2706.389893</v>
      </c>
      <c r="D1194">
        <f t="shared" si="91"/>
        <v>1.0661504817983032E-2</v>
      </c>
      <c r="F1194">
        <f t="shared" si="94"/>
        <v>8.5153973322664114E-5</v>
      </c>
      <c r="H1194">
        <f t="shared" si="92"/>
        <v>8.0362006202792404</v>
      </c>
      <c r="I1194" s="6">
        <f t="shared" si="90"/>
        <v>1191</v>
      </c>
      <c r="K1194">
        <f t="shared" si="93"/>
        <v>0.14648822914251969</v>
      </c>
    </row>
    <row r="1195" spans="1:11" x14ac:dyDescent="0.25">
      <c r="A1195" s="3">
        <v>43208</v>
      </c>
      <c r="B1195">
        <v>2708.639893</v>
      </c>
      <c r="D1195">
        <f t="shared" si="91"/>
        <v>8.3136580055207887E-4</v>
      </c>
      <c r="F1195">
        <f t="shared" si="94"/>
        <v>8.8153244554048678E-5</v>
      </c>
      <c r="H1195">
        <f t="shared" si="92"/>
        <v>9.3285933019892706</v>
      </c>
      <c r="I1195" s="6">
        <f t="shared" si="90"/>
        <v>1192</v>
      </c>
      <c r="K1195">
        <f t="shared" si="93"/>
        <v>0.14904568973177409</v>
      </c>
    </row>
    <row r="1196" spans="1:11" x14ac:dyDescent="0.25">
      <c r="A1196" s="3">
        <v>43209</v>
      </c>
      <c r="B1196">
        <v>2693.1298830000001</v>
      </c>
      <c r="D1196">
        <f t="shared" si="91"/>
        <v>-5.7261247757898117E-3</v>
      </c>
      <c r="F1196">
        <f t="shared" si="94"/>
        <v>7.0115692085206027E-5</v>
      </c>
      <c r="H1196">
        <f t="shared" si="92"/>
        <v>9.0977296024513503</v>
      </c>
      <c r="I1196" s="6">
        <f t="shared" si="90"/>
        <v>1193</v>
      </c>
      <c r="K1196">
        <f t="shared" si="93"/>
        <v>0.13292537156416723</v>
      </c>
    </row>
    <row r="1197" spans="1:11" x14ac:dyDescent="0.25">
      <c r="A1197" s="3">
        <v>43210</v>
      </c>
      <c r="B1197">
        <v>2670.139893</v>
      </c>
      <c r="D1197">
        <f t="shared" si="91"/>
        <v>-8.536532212991688E-3</v>
      </c>
      <c r="F1197">
        <f t="shared" si="94"/>
        <v>6.2551448975250442E-5</v>
      </c>
      <c r="H1197">
        <f t="shared" si="92"/>
        <v>8.5145220488364988</v>
      </c>
      <c r="I1197" s="6">
        <f t="shared" si="90"/>
        <v>1194</v>
      </c>
      <c r="K1197">
        <f t="shared" si="93"/>
        <v>0.12555064771542643</v>
      </c>
    </row>
    <row r="1198" spans="1:11" x14ac:dyDescent="0.25">
      <c r="A1198" s="3">
        <v>43213</v>
      </c>
      <c r="B1198">
        <v>2670.290039</v>
      </c>
      <c r="D1198">
        <f t="shared" si="91"/>
        <v>5.6231510713566087E-5</v>
      </c>
      <c r="F1198">
        <f t="shared" si="94"/>
        <v>6.4151805531493318E-5</v>
      </c>
      <c r="H1198">
        <f t="shared" si="92"/>
        <v>9.6542090327656176</v>
      </c>
      <c r="I1198" s="6">
        <f t="shared" si="90"/>
        <v>1195</v>
      </c>
      <c r="K1198">
        <f t="shared" si="93"/>
        <v>0.12714658860518563</v>
      </c>
    </row>
    <row r="1199" spans="1:11" x14ac:dyDescent="0.25">
      <c r="A1199" s="3">
        <v>43214</v>
      </c>
      <c r="B1199">
        <v>2634.5600589999999</v>
      </c>
      <c r="D1199">
        <f t="shared" si="91"/>
        <v>-1.3380561466416821E-2</v>
      </c>
      <c r="F1199">
        <f t="shared" si="94"/>
        <v>5.2270961533725904E-5</v>
      </c>
      <c r="H1199">
        <f t="shared" si="92"/>
        <v>6.4338518217717304</v>
      </c>
      <c r="I1199" s="6">
        <f t="shared" si="90"/>
        <v>1196</v>
      </c>
      <c r="K1199">
        <f t="shared" si="93"/>
        <v>0.11477056376309619</v>
      </c>
    </row>
    <row r="1200" spans="1:11" x14ac:dyDescent="0.25">
      <c r="A1200" s="3">
        <v>43215</v>
      </c>
      <c r="B1200">
        <v>2639.3999020000001</v>
      </c>
      <c r="D1200">
        <f t="shared" si="91"/>
        <v>1.8370592780630175E-3</v>
      </c>
      <c r="F1200">
        <f t="shared" si="94"/>
        <v>7.5592631984568089E-5</v>
      </c>
      <c r="H1200">
        <f t="shared" si="92"/>
        <v>9.4455073520650767</v>
      </c>
      <c r="I1200" s="6">
        <f t="shared" si="90"/>
        <v>1197</v>
      </c>
      <c r="K1200">
        <f t="shared" si="93"/>
        <v>0.13801935828031936</v>
      </c>
    </row>
    <row r="1201" spans="1:11" x14ac:dyDescent="0.25">
      <c r="A1201" s="3">
        <v>43216</v>
      </c>
      <c r="B1201">
        <v>2666.9399410000001</v>
      </c>
      <c r="D1201">
        <f t="shared" si="91"/>
        <v>1.0434204752046693E-2</v>
      </c>
      <c r="F1201">
        <f t="shared" si="94"/>
        <v>6.1322659585780125E-5</v>
      </c>
      <c r="H1201">
        <f t="shared" si="92"/>
        <v>7.9239549525792361</v>
      </c>
      <c r="I1201" s="6">
        <f t="shared" si="90"/>
        <v>1198</v>
      </c>
      <c r="K1201">
        <f t="shared" si="93"/>
        <v>0.12431134387342369</v>
      </c>
    </row>
    <row r="1202" spans="1:11" x14ac:dyDescent="0.25">
      <c r="A1202" s="3">
        <v>43217</v>
      </c>
      <c r="B1202">
        <v>2669.9099120000001</v>
      </c>
      <c r="D1202">
        <f t="shared" si="91"/>
        <v>1.1136250030761329E-3</v>
      </c>
      <c r="F1202">
        <f t="shared" si="94"/>
        <v>6.9697900078685081E-5</v>
      </c>
      <c r="H1202">
        <f t="shared" si="92"/>
        <v>9.5535469968806055</v>
      </c>
      <c r="I1202" s="6">
        <f t="shared" si="90"/>
        <v>1199</v>
      </c>
      <c r="K1202">
        <f t="shared" si="93"/>
        <v>0.1325287546905525</v>
      </c>
    </row>
    <row r="1203" spans="1:11" x14ac:dyDescent="0.25">
      <c r="A1203" s="3">
        <v>43220</v>
      </c>
      <c r="B1203">
        <v>2648.0500489999999</v>
      </c>
      <c r="D1203">
        <f t="shared" si="91"/>
        <v>-8.1874908594294672E-3</v>
      </c>
      <c r="F1203">
        <f t="shared" si="94"/>
        <v>5.6587648924481301E-5</v>
      </c>
      <c r="H1203">
        <f t="shared" si="92"/>
        <v>8.5950972350723376</v>
      </c>
      <c r="I1203" s="6">
        <f t="shared" si="90"/>
        <v>1200</v>
      </c>
      <c r="K1203">
        <f t="shared" si="93"/>
        <v>0.11941560839760139</v>
      </c>
    </row>
    <row r="1204" spans="1:11" x14ac:dyDescent="0.25">
      <c r="A1204" s="3">
        <v>43221</v>
      </c>
      <c r="B1204">
        <v>2654.8000489999999</v>
      </c>
      <c r="D1204">
        <f t="shared" si="91"/>
        <v>2.5490454768968759E-3</v>
      </c>
      <c r="F1204">
        <f t="shared" si="94"/>
        <v>5.870204744043598E-5</v>
      </c>
      <c r="H1204">
        <f t="shared" si="92"/>
        <v>9.6323476008029303</v>
      </c>
      <c r="I1204" s="6">
        <f t="shared" si="90"/>
        <v>1201</v>
      </c>
      <c r="K1204">
        <f t="shared" si="93"/>
        <v>0.12162613187547267</v>
      </c>
    </row>
    <row r="1205" spans="1:11" x14ac:dyDescent="0.25">
      <c r="A1205" s="3">
        <v>43222</v>
      </c>
      <c r="B1205">
        <v>2635.669922</v>
      </c>
      <c r="D1205">
        <f t="shared" si="91"/>
        <v>-7.2058635855479086E-3</v>
      </c>
      <c r="F1205">
        <f t="shared" si="94"/>
        <v>4.9411339351458241E-5</v>
      </c>
      <c r="H1205">
        <f t="shared" si="92"/>
        <v>8.8644692030652923</v>
      </c>
      <c r="I1205" s="6">
        <f t="shared" si="90"/>
        <v>1202</v>
      </c>
      <c r="K1205">
        <f t="shared" si="93"/>
        <v>0.1115869952842511</v>
      </c>
    </row>
    <row r="1206" spans="1:11" x14ac:dyDescent="0.25">
      <c r="A1206" s="3">
        <v>43223</v>
      </c>
      <c r="B1206">
        <v>2629.7299800000001</v>
      </c>
      <c r="D1206">
        <f t="shared" si="91"/>
        <v>-2.2536744644764259E-3</v>
      </c>
      <c r="F1206">
        <f t="shared" si="94"/>
        <v>5.0694738661593256E-5</v>
      </c>
      <c r="H1206">
        <f t="shared" si="92"/>
        <v>9.7894995564802869</v>
      </c>
      <c r="I1206" s="6">
        <f t="shared" si="90"/>
        <v>1203</v>
      </c>
      <c r="K1206">
        <f t="shared" si="93"/>
        <v>0.11302687354218686</v>
      </c>
    </row>
    <row r="1207" spans="1:11" x14ac:dyDescent="0.25">
      <c r="A1207" s="3">
        <v>43224</v>
      </c>
      <c r="B1207">
        <v>2663.419922</v>
      </c>
      <c r="D1207">
        <f t="shared" si="91"/>
        <v>1.2811179191865156E-2</v>
      </c>
      <c r="F1207">
        <f t="shared" si="94"/>
        <v>4.3244870085978724E-5</v>
      </c>
      <c r="H1207">
        <f t="shared" si="92"/>
        <v>6.2533537519018578</v>
      </c>
      <c r="I1207" s="6">
        <f t="shared" si="90"/>
        <v>1204</v>
      </c>
      <c r="K1207">
        <f t="shared" si="93"/>
        <v>0.10439208428643734</v>
      </c>
    </row>
    <row r="1208" spans="1:11" x14ac:dyDescent="0.25">
      <c r="A1208" s="3">
        <v>43227</v>
      </c>
      <c r="B1208">
        <v>2672.6298830000001</v>
      </c>
      <c r="D1208">
        <f t="shared" si="91"/>
        <v>3.4579455248213847E-3</v>
      </c>
      <c r="F1208">
        <f t="shared" si="94"/>
        <v>6.6254931617423172E-5</v>
      </c>
      <c r="H1208">
        <f t="shared" si="92"/>
        <v>9.4415252266717165</v>
      </c>
      <c r="I1208" s="6">
        <f t="shared" si="90"/>
        <v>1205</v>
      </c>
      <c r="K1208">
        <f t="shared" si="93"/>
        <v>0.1292139418468094</v>
      </c>
    </row>
    <row r="1209" spans="1:11" x14ac:dyDescent="0.25">
      <c r="A1209" s="3">
        <v>43228</v>
      </c>
      <c r="B1209">
        <v>2671.919922</v>
      </c>
      <c r="D1209">
        <f t="shared" si="91"/>
        <v>-2.6564134619459431E-4</v>
      </c>
      <c r="F1209">
        <f t="shared" si="94"/>
        <v>5.5966701505356936E-5</v>
      </c>
      <c r="H1209">
        <f t="shared" si="92"/>
        <v>9.7894928152547607</v>
      </c>
      <c r="I1209" s="6">
        <f t="shared" si="90"/>
        <v>1206</v>
      </c>
      <c r="K1209">
        <f t="shared" si="93"/>
        <v>0.11875861560051106</v>
      </c>
    </row>
    <row r="1210" spans="1:11" x14ac:dyDescent="0.25">
      <c r="A1210" s="3">
        <v>43229</v>
      </c>
      <c r="B1210">
        <v>2697.790039</v>
      </c>
      <c r="D1210">
        <f t="shared" si="91"/>
        <v>9.6822201844415662E-3</v>
      </c>
      <c r="F1210">
        <f t="shared" si="94"/>
        <v>4.6239594256597763E-5</v>
      </c>
      <c r="H1210">
        <f t="shared" si="92"/>
        <v>7.9542906676771379</v>
      </c>
      <c r="I1210" s="6">
        <f t="shared" si="90"/>
        <v>1207</v>
      </c>
      <c r="K1210">
        <f t="shared" si="93"/>
        <v>0.10794617988915882</v>
      </c>
    </row>
    <row r="1211" spans="1:11" x14ac:dyDescent="0.25">
      <c r="A1211" s="3">
        <v>43230</v>
      </c>
      <c r="B1211">
        <v>2723.070068</v>
      </c>
      <c r="D1211">
        <f t="shared" si="91"/>
        <v>9.3706436136782E-3</v>
      </c>
      <c r="F1211">
        <f t="shared" si="94"/>
        <v>5.5849664636803595E-5</v>
      </c>
      <c r="H1211">
        <f t="shared" si="92"/>
        <v>8.220609096171426</v>
      </c>
      <c r="I1211" s="6">
        <f t="shared" si="90"/>
        <v>1208</v>
      </c>
      <c r="K1211">
        <f t="shared" si="93"/>
        <v>0.11863437734684877</v>
      </c>
    </row>
    <row r="1212" spans="1:11" x14ac:dyDescent="0.25">
      <c r="A1212" s="3">
        <v>43231</v>
      </c>
      <c r="B1212">
        <v>2727.719971</v>
      </c>
      <c r="D1212">
        <f t="shared" si="91"/>
        <v>1.7075957958787255E-3</v>
      </c>
      <c r="F1212">
        <f t="shared" si="94"/>
        <v>6.1881076971930212E-5</v>
      </c>
      <c r="H1212">
        <f t="shared" si="92"/>
        <v>9.643175367797145</v>
      </c>
      <c r="I1212" s="6">
        <f t="shared" si="90"/>
        <v>1209</v>
      </c>
      <c r="K1212">
        <f t="shared" si="93"/>
        <v>0.12487606414732334</v>
      </c>
    </row>
    <row r="1213" spans="1:11" x14ac:dyDescent="0.25">
      <c r="A1213" s="3">
        <v>43234</v>
      </c>
      <c r="B1213">
        <v>2730.1298830000001</v>
      </c>
      <c r="D1213">
        <f t="shared" si="91"/>
        <v>8.8348951711366005E-4</v>
      </c>
      <c r="F1213">
        <f t="shared" si="94"/>
        <v>5.111650660931347E-5</v>
      </c>
      <c r="H1213">
        <f t="shared" si="92"/>
        <v>9.8661329959155601</v>
      </c>
      <c r="I1213" s="6">
        <f t="shared" si="90"/>
        <v>1210</v>
      </c>
      <c r="K1213">
        <f t="shared" si="93"/>
        <v>0.11349607775402194</v>
      </c>
    </row>
    <row r="1214" spans="1:11" x14ac:dyDescent="0.25">
      <c r="A1214" s="3">
        <v>43235</v>
      </c>
      <c r="B1214">
        <v>2711.4499510000001</v>
      </c>
      <c r="D1214">
        <f t="shared" si="91"/>
        <v>-6.8421404110904742E-3</v>
      </c>
      <c r="F1214">
        <f t="shared" si="94"/>
        <v>4.2785737475419882E-5</v>
      </c>
      <c r="H1214">
        <f t="shared" si="92"/>
        <v>8.9651353961451576</v>
      </c>
      <c r="I1214" s="6">
        <f t="shared" si="90"/>
        <v>1211</v>
      </c>
      <c r="K1214">
        <f t="shared" si="93"/>
        <v>0.10383643793874003</v>
      </c>
    </row>
    <row r="1215" spans="1:11" x14ac:dyDescent="0.25">
      <c r="A1215" s="3">
        <v>43236</v>
      </c>
      <c r="B1215">
        <v>2722.459961</v>
      </c>
      <c r="D1215">
        <f t="shared" si="91"/>
        <v>4.0605617654640479E-3</v>
      </c>
      <c r="F1215">
        <f t="shared" si="94"/>
        <v>4.4886804030532525E-5</v>
      </c>
      <c r="H1215">
        <f t="shared" si="92"/>
        <v>9.6440391065139401</v>
      </c>
      <c r="I1215" s="6">
        <f t="shared" si="90"/>
        <v>1212</v>
      </c>
      <c r="K1215">
        <f t="shared" si="93"/>
        <v>0.10635541648498302</v>
      </c>
    </row>
    <row r="1216" spans="1:11" x14ac:dyDescent="0.25">
      <c r="A1216" s="3">
        <v>43237</v>
      </c>
      <c r="B1216">
        <v>2720.1298830000001</v>
      </c>
      <c r="D1216">
        <f t="shared" si="91"/>
        <v>-8.5587227484663735E-4</v>
      </c>
      <c r="F1216">
        <f t="shared" si="94"/>
        <v>4.1001783048533292E-5</v>
      </c>
      <c r="H1216">
        <f t="shared" si="92"/>
        <v>10.084029503319462</v>
      </c>
      <c r="I1216" s="6">
        <f t="shared" si="90"/>
        <v>1213</v>
      </c>
      <c r="K1216">
        <f t="shared" si="93"/>
        <v>0.10164865630312281</v>
      </c>
    </row>
    <row r="1217" spans="1:11" x14ac:dyDescent="0.25">
      <c r="A1217" s="3">
        <v>43238</v>
      </c>
      <c r="B1217">
        <v>2712.969971</v>
      </c>
      <c r="D1217">
        <f t="shared" si="91"/>
        <v>-2.6321948980257853E-3</v>
      </c>
      <c r="F1217">
        <f t="shared" si="94"/>
        <v>3.530894710542777E-5</v>
      </c>
      <c r="H1217">
        <f t="shared" si="92"/>
        <v>10.055150531152734</v>
      </c>
      <c r="I1217" s="6">
        <f t="shared" si="90"/>
        <v>1214</v>
      </c>
      <c r="K1217">
        <f t="shared" si="93"/>
        <v>9.4328440412040082E-2</v>
      </c>
    </row>
    <row r="1218" spans="1:11" x14ac:dyDescent="0.25">
      <c r="A1218" s="3">
        <v>43241</v>
      </c>
      <c r="B1218">
        <v>2733.01001</v>
      </c>
      <c r="D1218">
        <f t="shared" si="91"/>
        <v>7.3867529733892432E-3</v>
      </c>
      <c r="F1218">
        <f t="shared" si="94"/>
        <v>3.2216333370846348E-5</v>
      </c>
      <c r="H1218">
        <f t="shared" si="92"/>
        <v>8.6493582285088841</v>
      </c>
      <c r="I1218" s="6">
        <f t="shared" si="90"/>
        <v>1215</v>
      </c>
      <c r="K1218">
        <f t="shared" si="93"/>
        <v>9.010280799982473E-2</v>
      </c>
    </row>
    <row r="1219" spans="1:11" x14ac:dyDescent="0.25">
      <c r="A1219" s="3">
        <v>43242</v>
      </c>
      <c r="B1219">
        <v>2724.4399410000001</v>
      </c>
      <c r="D1219">
        <f t="shared" si="91"/>
        <v>-3.1357620237914443E-3</v>
      </c>
      <c r="F1219">
        <f t="shared" si="94"/>
        <v>3.8472032332391159E-5</v>
      </c>
      <c r="H1219">
        <f t="shared" si="92"/>
        <v>9.9099906582505177</v>
      </c>
      <c r="I1219" s="6">
        <f t="shared" si="90"/>
        <v>1216</v>
      </c>
      <c r="K1219">
        <f t="shared" si="93"/>
        <v>9.8462948096035452E-2</v>
      </c>
    </row>
    <row r="1220" spans="1:11" x14ac:dyDescent="0.25">
      <c r="A1220" s="3">
        <v>43243</v>
      </c>
      <c r="B1220">
        <v>2733.290039</v>
      </c>
      <c r="D1220">
        <f t="shared" si="91"/>
        <v>3.2484100188134367E-3</v>
      </c>
      <c r="F1220">
        <f t="shared" si="94"/>
        <v>3.5072456324346615E-5</v>
      </c>
      <c r="H1220">
        <f t="shared" si="92"/>
        <v>9.9572268017644667</v>
      </c>
      <c r="I1220" s="6">
        <f t="shared" ref="I1220:I1280" si="95">I1219+1</f>
        <v>1217</v>
      </c>
      <c r="K1220">
        <f t="shared" si="93"/>
        <v>9.4012015156230685E-2</v>
      </c>
    </row>
    <row r="1221" spans="1:11" x14ac:dyDescent="0.25">
      <c r="A1221" s="3">
        <v>43244</v>
      </c>
      <c r="B1221">
        <v>2727.76001</v>
      </c>
      <c r="D1221">
        <f t="shared" ref="D1221:D1280" si="96">($B1221-$B1220)/$B1220</f>
        <v>-2.0232133879298174E-3</v>
      </c>
      <c r="F1221">
        <f t="shared" si="94"/>
        <v>3.269130500733207E-5</v>
      </c>
      <c r="H1221">
        <f t="shared" ref="H1221:H1280" si="97">-LN(F1221)-D1221*D1221/F1221</f>
        <v>10.203187926709358</v>
      </c>
      <c r="I1221" s="6">
        <f t="shared" si="95"/>
        <v>1218</v>
      </c>
      <c r="K1221">
        <f t="shared" ref="K1221:K1280" si="98">SQRT(F1221*252)</f>
        <v>9.0764579334934842E-2</v>
      </c>
    </row>
    <row r="1222" spans="1:11" x14ac:dyDescent="0.25">
      <c r="A1222" s="3">
        <v>43245</v>
      </c>
      <c r="B1222">
        <v>2721.330078</v>
      </c>
      <c r="D1222">
        <f t="shared" si="96"/>
        <v>-2.3572205679487208E-3</v>
      </c>
      <c r="F1222">
        <f t="shared" ref="F1222:F1280" si="99">E$1283+E$1285*D1221*D1221+E$1284*F1221</f>
        <v>2.9775394679193877E-5</v>
      </c>
      <c r="H1222">
        <f t="shared" si="97"/>
        <v>10.235214748177258</v>
      </c>
      <c r="I1222" s="6">
        <f t="shared" si="95"/>
        <v>1219</v>
      </c>
      <c r="K1222">
        <f t="shared" si="98"/>
        <v>8.662216494152554E-2</v>
      </c>
    </row>
    <row r="1223" spans="1:11" x14ac:dyDescent="0.25">
      <c r="A1223" s="3">
        <v>43249</v>
      </c>
      <c r="B1223">
        <v>2689.860107</v>
      </c>
      <c r="D1223">
        <f t="shared" si="96"/>
        <v>-1.1564187400276104E-2</v>
      </c>
      <c r="F1223">
        <f t="shared" si="99"/>
        <v>2.7884713178244013E-5</v>
      </c>
      <c r="H1223">
        <f t="shared" si="97"/>
        <v>5.6915988417844945</v>
      </c>
      <c r="I1223" s="6">
        <f t="shared" si="95"/>
        <v>1220</v>
      </c>
      <c r="K1223">
        <f t="shared" si="98"/>
        <v>8.3826891394811309E-2</v>
      </c>
    </row>
    <row r="1224" spans="1:11" x14ac:dyDescent="0.25">
      <c r="A1224" s="3">
        <v>43250</v>
      </c>
      <c r="B1224">
        <v>2724.01001</v>
      </c>
      <c r="D1224">
        <f t="shared" si="96"/>
        <v>1.2695791469277327E-2</v>
      </c>
      <c r="F1224">
        <f t="shared" si="99"/>
        <v>4.9465065141185518E-5</v>
      </c>
      <c r="H1224">
        <f t="shared" si="97"/>
        <v>6.6557195059974168</v>
      </c>
      <c r="I1224" s="6">
        <f t="shared" si="95"/>
        <v>1221</v>
      </c>
      <c r="K1224">
        <f t="shared" si="98"/>
        <v>0.11164764402162165</v>
      </c>
    </row>
    <row r="1225" spans="1:11" x14ac:dyDescent="0.25">
      <c r="A1225" s="3">
        <v>43251</v>
      </c>
      <c r="B1225">
        <v>2705.2700199999999</v>
      </c>
      <c r="D1225">
        <f t="shared" si="96"/>
        <v>-6.8795598882546083E-3</v>
      </c>
      <c r="F1225">
        <f t="shared" si="99"/>
        <v>7.0320002702242934E-5</v>
      </c>
      <c r="H1225">
        <f t="shared" si="97"/>
        <v>8.8894118537966733</v>
      </c>
      <c r="I1225" s="6">
        <f t="shared" si="95"/>
        <v>1222</v>
      </c>
      <c r="K1225">
        <f t="shared" si="98"/>
        <v>0.13311889678390976</v>
      </c>
    </row>
    <row r="1226" spans="1:11" x14ac:dyDescent="0.25">
      <c r="A1226" s="3">
        <v>43252</v>
      </c>
      <c r="B1226">
        <v>2734.6201169999999</v>
      </c>
      <c r="D1226">
        <f t="shared" si="96"/>
        <v>1.0849230126018993E-2</v>
      </c>
      <c r="F1226">
        <f t="shared" si="99"/>
        <v>6.5308698130677094E-5</v>
      </c>
      <c r="H1226">
        <f t="shared" si="97"/>
        <v>7.8340864351971788</v>
      </c>
      <c r="I1226" s="6">
        <f t="shared" si="95"/>
        <v>1223</v>
      </c>
      <c r="K1226">
        <f t="shared" si="98"/>
        <v>0.12828792588911331</v>
      </c>
    </row>
    <row r="1227" spans="1:11" x14ac:dyDescent="0.25">
      <c r="A1227" s="3">
        <v>43255</v>
      </c>
      <c r="B1227">
        <v>2746.8701169999999</v>
      </c>
      <c r="D1227">
        <f t="shared" si="96"/>
        <v>4.4795984363044895E-3</v>
      </c>
      <c r="F1227">
        <f t="shared" si="99"/>
        <v>7.4224405462111463E-5</v>
      </c>
      <c r="H1227">
        <f t="shared" si="97"/>
        <v>9.2380643928824462</v>
      </c>
      <c r="I1227" s="6">
        <f t="shared" si="95"/>
        <v>1224</v>
      </c>
      <c r="K1227">
        <f t="shared" si="98"/>
        <v>0.13676457939266326</v>
      </c>
    </row>
    <row r="1228" spans="1:11" x14ac:dyDescent="0.25">
      <c r="A1228" s="3">
        <v>43256</v>
      </c>
      <c r="B1228">
        <v>2748.8000489999999</v>
      </c>
      <c r="D1228">
        <f t="shared" si="96"/>
        <v>7.025931033491264E-4</v>
      </c>
      <c r="F1228">
        <f t="shared" si="99"/>
        <v>6.3304627010431737E-5</v>
      </c>
      <c r="H1228">
        <f t="shared" si="97"/>
        <v>9.65975433103082</v>
      </c>
      <c r="I1228" s="6">
        <f t="shared" si="95"/>
        <v>1225</v>
      </c>
      <c r="K1228">
        <f t="shared" si="98"/>
        <v>0.12630425965353978</v>
      </c>
    </row>
    <row r="1229" spans="1:11" x14ac:dyDescent="0.25">
      <c r="A1229" s="3">
        <v>43257</v>
      </c>
      <c r="B1229">
        <v>2772.3500979999999</v>
      </c>
      <c r="D1229">
        <f t="shared" si="96"/>
        <v>8.5673925277203553E-3</v>
      </c>
      <c r="F1229">
        <f t="shared" si="99"/>
        <v>5.1733371580945417E-5</v>
      </c>
      <c r="H1229">
        <f t="shared" si="97"/>
        <v>8.4505899649415035</v>
      </c>
      <c r="I1229" s="6">
        <f t="shared" si="95"/>
        <v>1226</v>
      </c>
      <c r="K1229">
        <f t="shared" si="98"/>
        <v>0.11417884934784658</v>
      </c>
    </row>
    <row r="1230" spans="1:11" x14ac:dyDescent="0.25">
      <c r="A1230" s="3">
        <v>43258</v>
      </c>
      <c r="B1230">
        <v>2770.3701169999999</v>
      </c>
      <c r="D1230">
        <f t="shared" si="96"/>
        <v>-7.1418865944396052E-4</v>
      </c>
      <c r="F1230">
        <f t="shared" si="99"/>
        <v>5.6258925391659794E-5</v>
      </c>
      <c r="H1230">
        <f t="shared" si="97"/>
        <v>9.776479464367636</v>
      </c>
      <c r="I1230" s="6">
        <f t="shared" si="95"/>
        <v>1227</v>
      </c>
      <c r="K1230">
        <f t="shared" si="98"/>
        <v>0.11906825436991283</v>
      </c>
    </row>
    <row r="1231" spans="1:11" x14ac:dyDescent="0.25">
      <c r="A1231" s="3">
        <v>43259</v>
      </c>
      <c r="B1231">
        <v>2779.030029</v>
      </c>
      <c r="D1231">
        <f t="shared" si="96"/>
        <v>3.1259043500576704E-3</v>
      </c>
      <c r="F1231">
        <f t="shared" si="99"/>
        <v>4.6534141339235168E-5</v>
      </c>
      <c r="H1231">
        <f t="shared" si="97"/>
        <v>9.7653434541800497</v>
      </c>
      <c r="I1231" s="6">
        <f t="shared" si="95"/>
        <v>1228</v>
      </c>
      <c r="K1231">
        <f t="shared" si="98"/>
        <v>0.10828944370291715</v>
      </c>
    </row>
    <row r="1232" spans="1:11" x14ac:dyDescent="0.25">
      <c r="A1232" s="3">
        <v>43262</v>
      </c>
      <c r="B1232">
        <v>2782</v>
      </c>
      <c r="D1232">
        <f t="shared" si="96"/>
        <v>1.0687077753775459E-3</v>
      </c>
      <c r="F1232">
        <f t="shared" si="99"/>
        <v>4.1014028364606193E-5</v>
      </c>
      <c r="H1232">
        <f t="shared" si="97"/>
        <v>10.073748939549853</v>
      </c>
      <c r="I1232" s="6">
        <f t="shared" si="95"/>
        <v>1229</v>
      </c>
      <c r="K1232">
        <f t="shared" si="98"/>
        <v>0.10166383402115406</v>
      </c>
    </row>
    <row r="1233" spans="1:11" x14ac:dyDescent="0.25">
      <c r="A1233" s="3">
        <v>43263</v>
      </c>
      <c r="B1233">
        <v>2786.8500979999999</v>
      </c>
      <c r="D1233">
        <f t="shared" si="96"/>
        <v>1.7433853342918365E-3</v>
      </c>
      <c r="F1233">
        <f t="shared" si="99"/>
        <v>3.5391416284130472E-5</v>
      </c>
      <c r="H1233">
        <f t="shared" si="97"/>
        <v>10.163161878186408</v>
      </c>
      <c r="I1233" s="6">
        <f t="shared" si="95"/>
        <v>1230</v>
      </c>
      <c r="K1233">
        <f t="shared" si="98"/>
        <v>9.4438535056410519E-2</v>
      </c>
    </row>
    <row r="1234" spans="1:11" x14ac:dyDescent="0.25">
      <c r="A1234" s="3">
        <v>43264</v>
      </c>
      <c r="B1234">
        <v>2775.6298830000001</v>
      </c>
      <c r="D1234">
        <f t="shared" si="96"/>
        <v>-4.0261279241578449E-3</v>
      </c>
      <c r="F1234">
        <f t="shared" si="99"/>
        <v>3.1580075730037644E-5</v>
      </c>
      <c r="H1234">
        <f t="shared" si="97"/>
        <v>9.8496951330432463</v>
      </c>
      <c r="I1234" s="6">
        <f t="shared" si="95"/>
        <v>1231</v>
      </c>
      <c r="K1234">
        <f t="shared" si="98"/>
        <v>8.9208626735139726E-2</v>
      </c>
    </row>
    <row r="1235" spans="1:11" x14ac:dyDescent="0.25">
      <c r="A1235" s="3">
        <v>43265</v>
      </c>
      <c r="B1235">
        <v>2782.48999</v>
      </c>
      <c r="D1235">
        <f t="shared" si="96"/>
        <v>2.4715496262726938E-3</v>
      </c>
      <c r="F1235">
        <f t="shared" si="99"/>
        <v>3.1126879660373826E-5</v>
      </c>
      <c r="H1235">
        <f t="shared" si="97"/>
        <v>10.181191788529121</v>
      </c>
      <c r="I1235" s="6">
        <f t="shared" si="95"/>
        <v>1232</v>
      </c>
      <c r="K1235">
        <f t="shared" si="98"/>
        <v>8.8566210681129423E-2</v>
      </c>
    </row>
    <row r="1236" spans="1:11" x14ac:dyDescent="0.25">
      <c r="A1236" s="3">
        <v>43266</v>
      </c>
      <c r="B1236">
        <v>2779.6599120000001</v>
      </c>
      <c r="D1236">
        <f t="shared" si="96"/>
        <v>-1.0171026706909943E-3</v>
      </c>
      <c r="F1236">
        <f t="shared" si="99"/>
        <v>2.8981541831403067E-5</v>
      </c>
      <c r="H1236">
        <f t="shared" si="97"/>
        <v>10.413156360293502</v>
      </c>
      <c r="I1236" s="6">
        <f t="shared" si="95"/>
        <v>1233</v>
      </c>
      <c r="K1236">
        <f t="shared" si="98"/>
        <v>8.5459631063523625E-2</v>
      </c>
    </row>
    <row r="1237" spans="1:11" x14ac:dyDescent="0.25">
      <c r="A1237" s="3">
        <v>43269</v>
      </c>
      <c r="B1237">
        <v>2773.75</v>
      </c>
      <c r="D1237">
        <f t="shared" si="96"/>
        <v>-2.1261277232105065E-3</v>
      </c>
      <c r="F1237">
        <f t="shared" si="99"/>
        <v>2.6487966479550341E-5</v>
      </c>
      <c r="H1237">
        <f t="shared" si="97"/>
        <v>10.368160674983315</v>
      </c>
      <c r="I1237" s="6">
        <f t="shared" si="95"/>
        <v>1234</v>
      </c>
      <c r="K1237">
        <f t="shared" si="98"/>
        <v>8.1700474618246158E-2</v>
      </c>
    </row>
    <row r="1238" spans="1:11" x14ac:dyDescent="0.25">
      <c r="A1238" s="3">
        <v>43270</v>
      </c>
      <c r="B1238">
        <v>2762.5900879999999</v>
      </c>
      <c r="D1238">
        <f t="shared" si="96"/>
        <v>-4.0234022532672654E-3</v>
      </c>
      <c r="F1238">
        <f t="shared" si="99"/>
        <v>2.5271724439674535E-5</v>
      </c>
      <c r="H1238">
        <f t="shared" si="97"/>
        <v>9.945275878148923</v>
      </c>
      <c r="I1238" s="6">
        <f t="shared" si="95"/>
        <v>1235</v>
      </c>
      <c r="K1238">
        <f t="shared" si="98"/>
        <v>7.9802722753036334E-2</v>
      </c>
    </row>
    <row r="1239" spans="1:11" x14ac:dyDescent="0.25">
      <c r="A1239" s="3">
        <v>43271</v>
      </c>
      <c r="B1239">
        <v>2767.320068</v>
      </c>
      <c r="D1239">
        <f t="shared" si="96"/>
        <v>1.7121541196234353E-3</v>
      </c>
      <c r="F1239">
        <f t="shared" si="99"/>
        <v>2.6465192143398456E-5</v>
      </c>
      <c r="H1239">
        <f t="shared" si="97"/>
        <v>10.428913124716155</v>
      </c>
      <c r="I1239" s="6">
        <f t="shared" si="95"/>
        <v>1236</v>
      </c>
      <c r="K1239">
        <f t="shared" si="98"/>
        <v>8.1665344058152428E-2</v>
      </c>
    </row>
    <row r="1240" spans="1:11" x14ac:dyDescent="0.25">
      <c r="A1240" s="3">
        <v>43272</v>
      </c>
      <c r="B1240">
        <v>2749.76001</v>
      </c>
      <c r="D1240">
        <f t="shared" si="96"/>
        <v>-6.3455103018463079E-3</v>
      </c>
      <c r="F1240">
        <f t="shared" si="99"/>
        <v>2.4970075964155539E-5</v>
      </c>
      <c r="H1240">
        <f t="shared" si="97"/>
        <v>8.9852822114273625</v>
      </c>
      <c r="I1240" s="6">
        <f t="shared" si="95"/>
        <v>1237</v>
      </c>
      <c r="K1240">
        <f t="shared" si="98"/>
        <v>7.9325022174388304E-2</v>
      </c>
    </row>
    <row r="1241" spans="1:11" x14ac:dyDescent="0.25">
      <c r="A1241" s="3">
        <v>43273</v>
      </c>
      <c r="B1241">
        <v>2754.8798830000001</v>
      </c>
      <c r="D1241">
        <f t="shared" si="96"/>
        <v>1.8619344893302517E-3</v>
      </c>
      <c r="F1241">
        <f t="shared" si="99"/>
        <v>3.0558621369229481E-5</v>
      </c>
      <c r="H1241">
        <f t="shared" si="97"/>
        <v>10.282416179302672</v>
      </c>
      <c r="I1241" s="6">
        <f t="shared" si="95"/>
        <v>1238</v>
      </c>
      <c r="K1241">
        <f t="shared" si="98"/>
        <v>8.7754045975361322E-2</v>
      </c>
    </row>
    <row r="1242" spans="1:11" x14ac:dyDescent="0.25">
      <c r="A1242" s="3">
        <v>43276</v>
      </c>
      <c r="B1242">
        <v>2717.070068</v>
      </c>
      <c r="D1242">
        <f t="shared" si="96"/>
        <v>-1.3724669170993424E-2</v>
      </c>
      <c r="F1242">
        <f t="shared" si="99"/>
        <v>2.8088411032339617E-5</v>
      </c>
      <c r="H1242">
        <f t="shared" si="97"/>
        <v>3.7739519977344989</v>
      </c>
      <c r="I1242" s="6">
        <f t="shared" si="95"/>
        <v>1239</v>
      </c>
      <c r="K1242">
        <f t="shared" si="98"/>
        <v>8.4132512028047654E-2</v>
      </c>
    </row>
    <row r="1243" spans="1:11" x14ac:dyDescent="0.25">
      <c r="A1243" s="3">
        <v>43277</v>
      </c>
      <c r="B1243">
        <v>2723.0600589999999</v>
      </c>
      <c r="D1243">
        <f t="shared" si="96"/>
        <v>2.2045773020528221E-3</v>
      </c>
      <c r="F1243">
        <f t="shared" si="99"/>
        <v>5.9409479617218337E-5</v>
      </c>
      <c r="H1243">
        <f t="shared" si="97"/>
        <v>9.6492489168715601</v>
      </c>
      <c r="I1243" s="6">
        <f t="shared" si="95"/>
        <v>1240</v>
      </c>
      <c r="K1243">
        <f t="shared" si="98"/>
        <v>0.12235680963288893</v>
      </c>
    </row>
    <row r="1244" spans="1:11" x14ac:dyDescent="0.25">
      <c r="A1244" s="3">
        <v>43278</v>
      </c>
      <c r="B1244">
        <v>2699.6298830000001</v>
      </c>
      <c r="D1244">
        <f t="shared" si="96"/>
        <v>-8.6043552078701492E-3</v>
      </c>
      <c r="F1244">
        <f t="shared" si="99"/>
        <v>4.964013849108292E-5</v>
      </c>
      <c r="H1244">
        <f t="shared" si="97"/>
        <v>8.4192780520204042</v>
      </c>
      <c r="I1244" s="6">
        <f t="shared" si="95"/>
        <v>1241</v>
      </c>
      <c r="K1244">
        <f t="shared" si="98"/>
        <v>0.11184504861527352</v>
      </c>
    </row>
    <row r="1245" spans="1:11" x14ac:dyDescent="0.25">
      <c r="A1245" s="3">
        <v>43279</v>
      </c>
      <c r="B1245">
        <v>2716.3100589999999</v>
      </c>
      <c r="D1245">
        <f t="shared" si="96"/>
        <v>6.1786899400682943E-3</v>
      </c>
      <c r="F1245">
        <f t="shared" si="99"/>
        <v>5.4827170430158425E-5</v>
      </c>
      <c r="H1245">
        <f t="shared" si="97"/>
        <v>9.1150237531235909</v>
      </c>
      <c r="I1245" s="6">
        <f t="shared" si="95"/>
        <v>1242</v>
      </c>
      <c r="K1245">
        <f t="shared" si="98"/>
        <v>0.11754338326081959</v>
      </c>
    </row>
    <row r="1246" spans="1:11" x14ac:dyDescent="0.25">
      <c r="A1246" s="3">
        <v>43280</v>
      </c>
      <c r="B1246">
        <v>2718.3701169999999</v>
      </c>
      <c r="D1246">
        <f t="shared" si="96"/>
        <v>7.5840311129960977E-4</v>
      </c>
      <c r="F1246">
        <f t="shared" si="99"/>
        <v>5.2229003873782416E-5</v>
      </c>
      <c r="H1246">
        <f t="shared" si="97"/>
        <v>9.8488600230133567</v>
      </c>
      <c r="I1246" s="6">
        <f t="shared" si="95"/>
        <v>1243</v>
      </c>
      <c r="K1246">
        <f t="shared" si="98"/>
        <v>0.11472449161444634</v>
      </c>
    </row>
    <row r="1247" spans="1:11" x14ac:dyDescent="0.25">
      <c r="A1247" s="3">
        <v>43283</v>
      </c>
      <c r="B1247">
        <v>2726.709961</v>
      </c>
      <c r="D1247">
        <f t="shared" si="96"/>
        <v>3.0679575043312929E-3</v>
      </c>
      <c r="F1247">
        <f t="shared" si="99"/>
        <v>4.3570330957698053E-5</v>
      </c>
      <c r="H1247">
        <f t="shared" si="97"/>
        <v>9.8251072282994549</v>
      </c>
      <c r="I1247" s="6">
        <f t="shared" si="95"/>
        <v>1244</v>
      </c>
      <c r="K1247">
        <f t="shared" si="98"/>
        <v>0.10478417533835875</v>
      </c>
    </row>
    <row r="1248" spans="1:11" x14ac:dyDescent="0.25">
      <c r="A1248" s="3">
        <v>43284</v>
      </c>
      <c r="B1248">
        <v>2713.219971</v>
      </c>
      <c r="D1248">
        <f t="shared" si="96"/>
        <v>-4.9473505407420315E-3</v>
      </c>
      <c r="F1248">
        <f t="shared" si="99"/>
        <v>3.8761368101969665E-5</v>
      </c>
      <c r="H1248">
        <f t="shared" si="97"/>
        <v>9.5266258589630279</v>
      </c>
      <c r="I1248" s="6">
        <f t="shared" si="95"/>
        <v>1245</v>
      </c>
      <c r="K1248">
        <f t="shared" si="98"/>
        <v>9.8832508627962876E-2</v>
      </c>
    </row>
    <row r="1249" spans="1:11" x14ac:dyDescent="0.25">
      <c r="A1249" s="3">
        <v>43286</v>
      </c>
      <c r="B1249">
        <v>2736.610107</v>
      </c>
      <c r="D1249">
        <f t="shared" si="96"/>
        <v>8.6208034180800981E-3</v>
      </c>
      <c r="F1249">
        <f t="shared" si="99"/>
        <v>3.7911025157834891E-5</v>
      </c>
      <c r="H1249">
        <f t="shared" si="97"/>
        <v>8.2199351149583784</v>
      </c>
      <c r="I1249" s="6">
        <f t="shared" si="95"/>
        <v>1246</v>
      </c>
      <c r="K1249">
        <f t="shared" si="98"/>
        <v>9.7742408092774111E-2</v>
      </c>
    </row>
    <row r="1250" spans="1:11" x14ac:dyDescent="0.25">
      <c r="A1250" s="3">
        <v>43287</v>
      </c>
      <c r="B1250">
        <v>2759.820068</v>
      </c>
      <c r="D1250">
        <f t="shared" si="96"/>
        <v>8.4812816194133941E-3</v>
      </c>
      <c r="F1250">
        <f t="shared" si="99"/>
        <v>4.6217798790344845E-5</v>
      </c>
      <c r="H1250">
        <f t="shared" si="97"/>
        <v>8.4257724977052302</v>
      </c>
      <c r="I1250" s="6">
        <f t="shared" si="95"/>
        <v>1247</v>
      </c>
      <c r="K1250">
        <f t="shared" si="98"/>
        <v>0.10792073616857374</v>
      </c>
    </row>
    <row r="1251" spans="1:11" x14ac:dyDescent="0.25">
      <c r="A1251" s="3">
        <v>43290</v>
      </c>
      <c r="B1251">
        <v>2784.169922</v>
      </c>
      <c r="D1251">
        <f t="shared" si="96"/>
        <v>8.8229860643219485E-3</v>
      </c>
      <c r="F1251">
        <f t="shared" si="99"/>
        <v>5.1923350822516807E-5</v>
      </c>
      <c r="H1251">
        <f t="shared" si="97"/>
        <v>8.366511220747002</v>
      </c>
      <c r="I1251" s="6">
        <f t="shared" si="95"/>
        <v>1248</v>
      </c>
      <c r="K1251">
        <f t="shared" si="98"/>
        <v>0.11438830537810339</v>
      </c>
    </row>
    <row r="1252" spans="1:11" x14ac:dyDescent="0.25">
      <c r="A1252" s="3">
        <v>43291</v>
      </c>
      <c r="B1252">
        <v>2793.8400879999999</v>
      </c>
      <c r="D1252">
        <f t="shared" si="96"/>
        <v>3.4732671751059457E-3</v>
      </c>
      <c r="F1252">
        <f t="shared" si="99"/>
        <v>5.7195978689761581E-5</v>
      </c>
      <c r="H1252">
        <f t="shared" si="97"/>
        <v>9.5581103032953241</v>
      </c>
      <c r="I1252" s="6">
        <f t="shared" si="95"/>
        <v>1249</v>
      </c>
      <c r="K1252">
        <f t="shared" si="98"/>
        <v>0.12005576466717423</v>
      </c>
    </row>
    <row r="1253" spans="1:11" x14ac:dyDescent="0.25">
      <c r="A1253" s="3">
        <v>43292</v>
      </c>
      <c r="B1253">
        <v>2774.0200199999999</v>
      </c>
      <c r="D1253">
        <f t="shared" si="96"/>
        <v>-7.094202737347218E-3</v>
      </c>
      <c r="F1253">
        <f t="shared" si="99"/>
        <v>4.9297084423201312E-5</v>
      </c>
      <c r="H1253">
        <f t="shared" si="97"/>
        <v>8.8967391473661426</v>
      </c>
      <c r="I1253" s="6">
        <f t="shared" si="95"/>
        <v>1250</v>
      </c>
      <c r="K1253">
        <f t="shared" si="98"/>
        <v>0.11145790808483143</v>
      </c>
    </row>
    <row r="1254" spans="1:11" x14ac:dyDescent="0.25">
      <c r="A1254" s="3">
        <v>43293</v>
      </c>
      <c r="B1254">
        <v>2798.290039</v>
      </c>
      <c r="D1254">
        <f t="shared" si="96"/>
        <v>8.7490424816761229E-3</v>
      </c>
      <c r="F1254">
        <f t="shared" si="99"/>
        <v>5.0324145689581101E-5</v>
      </c>
      <c r="H1254">
        <f t="shared" si="97"/>
        <v>8.3759715376395256</v>
      </c>
      <c r="I1254" s="6">
        <f t="shared" si="95"/>
        <v>1251</v>
      </c>
      <c r="K1254">
        <f t="shared" si="98"/>
        <v>0.11261298643484435</v>
      </c>
    </row>
    <row r="1255" spans="1:11" x14ac:dyDescent="0.25">
      <c r="A1255" s="3">
        <v>43294</v>
      </c>
      <c r="B1255">
        <v>2801.3100589999999</v>
      </c>
      <c r="D1255">
        <f t="shared" si="96"/>
        <v>1.0792376622543276E-3</v>
      </c>
      <c r="F1255">
        <f t="shared" si="99"/>
        <v>5.5782291650163576E-5</v>
      </c>
      <c r="H1255">
        <f t="shared" si="97"/>
        <v>9.773173740048648</v>
      </c>
      <c r="I1255" s="6">
        <f t="shared" si="95"/>
        <v>1252</v>
      </c>
      <c r="K1255">
        <f t="shared" si="98"/>
        <v>0.11856279979758078</v>
      </c>
    </row>
    <row r="1256" spans="1:11" x14ac:dyDescent="0.25">
      <c r="A1256" s="3">
        <v>43297</v>
      </c>
      <c r="B1256">
        <v>2798.429932</v>
      </c>
      <c r="D1256">
        <f t="shared" si="96"/>
        <v>-1.0281357433985861E-3</v>
      </c>
      <c r="F1256">
        <f t="shared" si="99"/>
        <v>4.6299578874921744E-5</v>
      </c>
      <c r="H1256">
        <f t="shared" si="97"/>
        <v>9.9575467481778421</v>
      </c>
      <c r="I1256" s="6">
        <f t="shared" si="95"/>
        <v>1253</v>
      </c>
      <c r="K1256">
        <f t="shared" si="98"/>
        <v>0.10801617414295084</v>
      </c>
    </row>
    <row r="1257" spans="1:11" x14ac:dyDescent="0.25">
      <c r="A1257" s="3">
        <v>43298</v>
      </c>
      <c r="B1257">
        <v>2809.5500489999999</v>
      </c>
      <c r="D1257">
        <f t="shared" si="96"/>
        <v>3.97369856319845E-3</v>
      </c>
      <c r="F1257">
        <f t="shared" si="99"/>
        <v>3.9278738402225932E-5</v>
      </c>
      <c r="H1257">
        <f t="shared" si="97"/>
        <v>9.7428214028196329</v>
      </c>
      <c r="I1257" s="6">
        <f t="shared" si="95"/>
        <v>1254</v>
      </c>
      <c r="K1257">
        <f t="shared" si="98"/>
        <v>9.9489909424830297E-2</v>
      </c>
    </row>
    <row r="1258" spans="1:11" x14ac:dyDescent="0.25">
      <c r="A1258" s="3">
        <v>43299</v>
      </c>
      <c r="B1258">
        <v>2815.6201169999999</v>
      </c>
      <c r="D1258">
        <f t="shared" si="96"/>
        <v>2.1605124999145341E-3</v>
      </c>
      <c r="F1258">
        <f t="shared" si="99"/>
        <v>3.6735981059418057E-5</v>
      </c>
      <c r="H1258">
        <f t="shared" si="97"/>
        <v>10.084690048023845</v>
      </c>
      <c r="I1258" s="6">
        <f t="shared" si="95"/>
        <v>1255</v>
      </c>
      <c r="K1258">
        <f t="shared" si="98"/>
        <v>9.6215732741445931E-2</v>
      </c>
    </row>
    <row r="1259" spans="1:11" x14ac:dyDescent="0.25">
      <c r="A1259" s="3">
        <v>43300</v>
      </c>
      <c r="B1259">
        <v>2804.48999</v>
      </c>
      <c r="D1259">
        <f t="shared" si="96"/>
        <v>-3.9529931373905947E-3</v>
      </c>
      <c r="F1259">
        <f t="shared" si="99"/>
        <v>3.2864740838238306E-5</v>
      </c>
      <c r="H1259">
        <f t="shared" si="97"/>
        <v>9.8476415080310939</v>
      </c>
      <c r="I1259" s="6">
        <f t="shared" si="95"/>
        <v>1256</v>
      </c>
      <c r="K1259">
        <f t="shared" si="98"/>
        <v>9.1005025637247383E-2</v>
      </c>
    </row>
    <row r="1260" spans="1:11" x14ac:dyDescent="0.25">
      <c r="A1260" s="3">
        <v>43301</v>
      </c>
      <c r="B1260">
        <v>2801.830078</v>
      </c>
      <c r="D1260">
        <f t="shared" si="96"/>
        <v>-9.4844767122883428E-4</v>
      </c>
      <c r="F1260">
        <f t="shared" si="99"/>
        <v>3.1970801927418283E-5</v>
      </c>
      <c r="H1260">
        <f t="shared" si="97"/>
        <v>10.322550807628653</v>
      </c>
      <c r="I1260" s="6">
        <f t="shared" si="95"/>
        <v>1257</v>
      </c>
      <c r="K1260">
        <f t="shared" si="98"/>
        <v>8.9758799489016161E-2</v>
      </c>
    </row>
    <row r="1261" spans="1:11" x14ac:dyDescent="0.25">
      <c r="A1261" s="3">
        <v>43304</v>
      </c>
      <c r="B1261">
        <v>2806.9799800000001</v>
      </c>
      <c r="D1261">
        <f t="shared" si="96"/>
        <v>1.8380493665326805E-3</v>
      </c>
      <c r="F1261">
        <f t="shared" si="99"/>
        <v>2.8670888694420772E-5</v>
      </c>
      <c r="H1261">
        <f t="shared" si="97"/>
        <v>10.341793584472166</v>
      </c>
      <c r="I1261" s="6">
        <f t="shared" si="95"/>
        <v>1258</v>
      </c>
      <c r="K1261">
        <f t="shared" si="98"/>
        <v>8.5000376181485426E-2</v>
      </c>
    </row>
    <row r="1262" spans="1:11" x14ac:dyDescent="0.25">
      <c r="A1262" s="3">
        <v>43305</v>
      </c>
      <c r="B1262">
        <v>2820.3999020000001</v>
      </c>
      <c r="D1262">
        <f t="shared" si="96"/>
        <v>4.7809111912511899E-3</v>
      </c>
      <c r="F1262">
        <f t="shared" si="99"/>
        <v>2.6678766663167458E-5</v>
      </c>
      <c r="H1262">
        <f t="shared" si="97"/>
        <v>9.6748896233392632</v>
      </c>
      <c r="I1262" s="6">
        <f t="shared" si="95"/>
        <v>1259</v>
      </c>
      <c r="K1262">
        <f t="shared" si="98"/>
        <v>8.1994202228683213E-2</v>
      </c>
    </row>
    <row r="1263" spans="1:11" x14ac:dyDescent="0.25">
      <c r="A1263" s="3">
        <v>43306</v>
      </c>
      <c r="B1263">
        <v>2846.070068</v>
      </c>
      <c r="D1263">
        <f t="shared" si="96"/>
        <v>9.1016050531687615E-3</v>
      </c>
      <c r="F1263">
        <f t="shared" si="99"/>
        <v>2.869961832160719E-5</v>
      </c>
      <c r="H1263">
        <f t="shared" si="97"/>
        <v>7.5722045659335251</v>
      </c>
      <c r="I1263" s="6">
        <f t="shared" si="95"/>
        <v>1260</v>
      </c>
      <c r="K1263">
        <f t="shared" si="98"/>
        <v>8.504295277708207E-2</v>
      </c>
    </row>
    <row r="1264" spans="1:11" x14ac:dyDescent="0.25">
      <c r="A1264" s="3">
        <v>43307</v>
      </c>
      <c r="B1264">
        <v>2837.4399410000001</v>
      </c>
      <c r="D1264">
        <f t="shared" si="96"/>
        <v>-3.0322960411387533E-3</v>
      </c>
      <c r="F1264">
        <f t="shared" si="99"/>
        <v>4.0944040130271779E-5</v>
      </c>
      <c r="H1264">
        <f t="shared" si="97"/>
        <v>9.878733903026939</v>
      </c>
      <c r="I1264" s="6">
        <f t="shared" si="95"/>
        <v>1261</v>
      </c>
      <c r="K1264">
        <f t="shared" si="98"/>
        <v>0.10157705505097343</v>
      </c>
    </row>
    <row r="1265" spans="1:11" x14ac:dyDescent="0.25">
      <c r="A1265" s="3">
        <v>43308</v>
      </c>
      <c r="B1265">
        <v>2818.820068</v>
      </c>
      <c r="D1265">
        <f t="shared" si="96"/>
        <v>-6.5622086765430845E-3</v>
      </c>
      <c r="F1265">
        <f t="shared" si="99"/>
        <v>3.6783256495819189E-5</v>
      </c>
      <c r="H1265">
        <f t="shared" si="97"/>
        <v>9.0397562667669611</v>
      </c>
      <c r="I1265" s="6">
        <f t="shared" si="95"/>
        <v>1262</v>
      </c>
      <c r="K1265">
        <f t="shared" si="98"/>
        <v>9.6277622721723008E-2</v>
      </c>
    </row>
    <row r="1266" spans="1:11" x14ac:dyDescent="0.25">
      <c r="A1266" s="3">
        <v>43311</v>
      </c>
      <c r="B1266">
        <v>2802.6000979999999</v>
      </c>
      <c r="D1266">
        <f t="shared" si="96"/>
        <v>-5.7541700458761252E-3</v>
      </c>
      <c r="F1266">
        <f t="shared" si="99"/>
        <v>3.9782254056708864E-5</v>
      </c>
      <c r="H1266">
        <f t="shared" si="97"/>
        <v>9.2997970921014126</v>
      </c>
      <c r="I1266" s="6">
        <f t="shared" si="95"/>
        <v>1263</v>
      </c>
      <c r="K1266">
        <f t="shared" si="98"/>
        <v>0.10012556128327388</v>
      </c>
    </row>
    <row r="1267" spans="1:11" x14ac:dyDescent="0.25">
      <c r="A1267" s="3">
        <v>43312</v>
      </c>
      <c r="B1267">
        <v>2816.290039</v>
      </c>
      <c r="D1267">
        <f t="shared" si="96"/>
        <v>4.8847286524287027E-3</v>
      </c>
      <c r="F1267">
        <f t="shared" si="99"/>
        <v>4.0212550802888827E-5</v>
      </c>
      <c r="H1267">
        <f t="shared" si="97"/>
        <v>9.5279700377026852</v>
      </c>
      <c r="I1267" s="6">
        <f t="shared" si="95"/>
        <v>1264</v>
      </c>
      <c r="K1267">
        <f t="shared" si="98"/>
        <v>0.10066559890214723</v>
      </c>
    </row>
    <row r="1268" spans="1:11" x14ac:dyDescent="0.25">
      <c r="A1268" s="3">
        <v>43313</v>
      </c>
      <c r="B1268">
        <v>2813.360107</v>
      </c>
      <c r="D1268">
        <f t="shared" si="96"/>
        <v>-1.0403516539228181E-3</v>
      </c>
      <c r="F1268">
        <f t="shared" si="99"/>
        <v>3.8872131705827806E-5</v>
      </c>
      <c r="H1268">
        <f t="shared" si="97"/>
        <v>10.127389591919297</v>
      </c>
      <c r="I1268" s="6">
        <f t="shared" si="95"/>
        <v>1265</v>
      </c>
      <c r="K1268">
        <f t="shared" si="98"/>
        <v>9.897361865602676E-2</v>
      </c>
    </row>
    <row r="1269" spans="1:11" x14ac:dyDescent="0.25">
      <c r="A1269" s="3">
        <v>43314</v>
      </c>
      <c r="B1269">
        <v>2827.219971</v>
      </c>
      <c r="D1269">
        <f t="shared" si="96"/>
        <v>4.9264450595979167E-3</v>
      </c>
      <c r="F1269">
        <f t="shared" si="99"/>
        <v>3.3799232006677588E-5</v>
      </c>
      <c r="H1269">
        <f t="shared" si="97"/>
        <v>9.5770129392587471</v>
      </c>
      <c r="I1269" s="6">
        <f t="shared" si="95"/>
        <v>1266</v>
      </c>
      <c r="K1269">
        <f t="shared" si="98"/>
        <v>9.2289796108143793E-2</v>
      </c>
    </row>
    <row r="1270" spans="1:11" x14ac:dyDescent="0.25">
      <c r="A1270" s="3">
        <v>43315</v>
      </c>
      <c r="B1270">
        <v>2840.3500979999999</v>
      </c>
      <c r="D1270">
        <f t="shared" si="96"/>
        <v>4.6441830259694008E-3</v>
      </c>
      <c r="F1270">
        <f t="shared" si="99"/>
        <v>3.4210243077494696E-5</v>
      </c>
      <c r="H1270">
        <f t="shared" si="97"/>
        <v>9.6525182589763023</v>
      </c>
      <c r="I1270" s="6">
        <f t="shared" si="95"/>
        <v>1267</v>
      </c>
      <c r="K1270">
        <f t="shared" si="98"/>
        <v>9.2849239391223151E-2</v>
      </c>
    </row>
    <row r="1271" spans="1:11" x14ac:dyDescent="0.25">
      <c r="A1271" s="3">
        <v>43318</v>
      </c>
      <c r="B1271">
        <v>2850.3999020000001</v>
      </c>
      <c r="D1271">
        <f t="shared" si="96"/>
        <v>3.5382272090601356E-3</v>
      </c>
      <c r="F1271">
        <f t="shared" si="99"/>
        <v>3.4029457300447248E-5</v>
      </c>
      <c r="H1271">
        <f t="shared" si="97"/>
        <v>9.9203953473806443</v>
      </c>
      <c r="I1271" s="6">
        <f t="shared" si="95"/>
        <v>1268</v>
      </c>
      <c r="K1271">
        <f t="shared" si="98"/>
        <v>9.2603581138704927E-2</v>
      </c>
    </row>
    <row r="1272" spans="1:11" x14ac:dyDescent="0.25">
      <c r="A1272" s="3">
        <v>43319</v>
      </c>
      <c r="B1272">
        <v>2858.4499510000001</v>
      </c>
      <c r="D1272">
        <f t="shared" si="96"/>
        <v>2.8241823171378795E-3</v>
      </c>
      <c r="F1272">
        <f t="shared" si="99"/>
        <v>3.2273791102418133E-5</v>
      </c>
      <c r="H1272">
        <f t="shared" si="97"/>
        <v>10.094119384145454</v>
      </c>
      <c r="I1272" s="6">
        <f t="shared" si="95"/>
        <v>1269</v>
      </c>
      <c r="K1272">
        <f t="shared" si="98"/>
        <v>9.0183121246768624E-2</v>
      </c>
    </row>
    <row r="1273" spans="1:11" x14ac:dyDescent="0.25">
      <c r="A1273" s="3">
        <v>43320</v>
      </c>
      <c r="B1273">
        <v>2857.6999510000001</v>
      </c>
      <c r="D1273">
        <f t="shared" si="96"/>
        <v>-2.6237996566552441E-4</v>
      </c>
      <c r="F1273">
        <f t="shared" si="99"/>
        <v>3.0163117749005197E-5</v>
      </c>
      <c r="H1273">
        <f t="shared" si="97"/>
        <v>10.406608281455455</v>
      </c>
      <c r="I1273" s="6">
        <f t="shared" si="95"/>
        <v>1270</v>
      </c>
      <c r="K1273">
        <f t="shared" si="98"/>
        <v>8.7184320108315977E-2</v>
      </c>
    </row>
    <row r="1274" spans="1:11" x14ac:dyDescent="0.25">
      <c r="A1274" s="3">
        <v>43321</v>
      </c>
      <c r="B1274">
        <v>2853.580078</v>
      </c>
      <c r="D1274">
        <f t="shared" si="96"/>
        <v>-1.4416744482073506E-3</v>
      </c>
      <c r="F1274">
        <f t="shared" si="99"/>
        <v>2.7187277666124077E-5</v>
      </c>
      <c r="H1274">
        <f t="shared" si="97"/>
        <v>10.436312977780789</v>
      </c>
      <c r="I1274" s="6">
        <f t="shared" si="95"/>
        <v>1271</v>
      </c>
      <c r="K1274">
        <f t="shared" si="98"/>
        <v>8.2771939519762777E-2</v>
      </c>
    </row>
    <row r="1275" spans="1:11" x14ac:dyDescent="0.25">
      <c r="A1275" s="3">
        <v>43322</v>
      </c>
      <c r="B1275">
        <v>2833.280029</v>
      </c>
      <c r="D1275">
        <f t="shared" si="96"/>
        <v>-7.1138879740945352E-3</v>
      </c>
      <c r="F1275">
        <f t="shared" si="99"/>
        <v>2.5350309642964988E-5</v>
      </c>
      <c r="H1275">
        <f t="shared" si="97"/>
        <v>8.5863967746048768</v>
      </c>
      <c r="I1275" s="6">
        <f t="shared" si="95"/>
        <v>1272</v>
      </c>
      <c r="K1275">
        <f t="shared" si="98"/>
        <v>7.9926704110873839E-2</v>
      </c>
    </row>
    <row r="1276" spans="1:11" x14ac:dyDescent="0.25">
      <c r="A1276" s="3">
        <v>43325</v>
      </c>
      <c r="B1276">
        <v>2821.929932</v>
      </c>
      <c r="D1276">
        <f t="shared" si="96"/>
        <v>-4.0059919541401623E-3</v>
      </c>
      <c r="F1276">
        <f t="shared" si="99"/>
        <v>3.2693244680189081E-5</v>
      </c>
      <c r="H1276">
        <f t="shared" si="97"/>
        <v>9.837477025338579</v>
      </c>
      <c r="I1276" s="6">
        <f t="shared" si="95"/>
        <v>1273</v>
      </c>
      <c r="K1276">
        <f t="shared" si="98"/>
        <v>9.0767271961911727E-2</v>
      </c>
    </row>
    <row r="1277" spans="1:11" x14ac:dyDescent="0.25">
      <c r="A1277" s="3">
        <v>43326</v>
      </c>
      <c r="B1277">
        <v>2839.959961</v>
      </c>
      <c r="D1277">
        <f t="shared" si="96"/>
        <v>6.3892546712602119E-3</v>
      </c>
      <c r="F1277">
        <f t="shared" si="99"/>
        <v>3.1919792645607154E-5</v>
      </c>
      <c r="H1277">
        <f t="shared" si="97"/>
        <v>9.0733732400513194</v>
      </c>
      <c r="I1277" s="6">
        <f t="shared" si="95"/>
        <v>1274</v>
      </c>
      <c r="K1277">
        <f t="shared" si="98"/>
        <v>8.968716600881646E-2</v>
      </c>
    </row>
    <row r="1278" spans="1:11" x14ac:dyDescent="0.25">
      <c r="A1278" s="3">
        <v>43327</v>
      </c>
      <c r="B1278">
        <v>2818.3701169999999</v>
      </c>
      <c r="D1278">
        <f t="shared" si="96"/>
        <v>-7.602164923620233E-3</v>
      </c>
      <c r="F1278">
        <f t="shared" si="99"/>
        <v>3.578978689097502E-5</v>
      </c>
      <c r="H1278">
        <f t="shared" si="97"/>
        <v>8.6230601795367807</v>
      </c>
      <c r="I1278" s="6">
        <f t="shared" si="95"/>
        <v>1275</v>
      </c>
      <c r="K1278">
        <f t="shared" si="98"/>
        <v>9.4968554251003021E-2</v>
      </c>
    </row>
    <row r="1279" spans="1:11" x14ac:dyDescent="0.25">
      <c r="A1279" s="3">
        <v>43328</v>
      </c>
      <c r="B1279">
        <v>2840.6899410000001</v>
      </c>
      <c r="D1279">
        <f t="shared" si="96"/>
        <v>7.9194084074941801E-3</v>
      </c>
      <c r="F1279">
        <f t="shared" si="99"/>
        <v>4.1689272306401102E-5</v>
      </c>
      <c r="H1279">
        <f t="shared" si="97"/>
        <v>8.5808741986321717</v>
      </c>
      <c r="I1279" s="6">
        <f t="shared" si="95"/>
        <v>1276</v>
      </c>
      <c r="K1279">
        <f t="shared" si="98"/>
        <v>0.10249730055573697</v>
      </c>
    </row>
    <row r="1280" spans="1:11" x14ac:dyDescent="0.25">
      <c r="A1280" s="3">
        <v>43329</v>
      </c>
      <c r="B1280">
        <v>2850.1298830000001</v>
      </c>
      <c r="D1280">
        <f t="shared" si="96"/>
        <v>3.3231159317151163E-3</v>
      </c>
      <c r="F1280">
        <f t="shared" si="99"/>
        <v>4.6927834209531077E-5</v>
      </c>
      <c r="H1280">
        <f t="shared" si="97"/>
        <v>9.7315786932143258</v>
      </c>
      <c r="I1280" s="6">
        <f t="shared" si="95"/>
        <v>1277</v>
      </c>
      <c r="K1280">
        <f t="shared" si="98"/>
        <v>0.10874655958144989</v>
      </c>
    </row>
    <row r="1283" spans="1:8" x14ac:dyDescent="0.25">
      <c r="A1283" s="5" t="s">
        <v>12</v>
      </c>
      <c r="B1283" s="5"/>
      <c r="C1283" s="5">
        <v>0.49040785972637801</v>
      </c>
      <c r="D1283" s="9"/>
      <c r="E1283" s="5">
        <f>0.00001*C1283</f>
        <v>4.9040785972637808E-6</v>
      </c>
      <c r="F1283" t="s">
        <v>16</v>
      </c>
      <c r="H1283" s="10">
        <f>SUM(H4:H1280)</f>
        <v>11420.865134705116</v>
      </c>
    </row>
    <row r="1284" spans="1:8" x14ac:dyDescent="0.25">
      <c r="A1284" s="5" t="s">
        <v>7</v>
      </c>
      <c r="B1284" s="5"/>
      <c r="C1284" s="5">
        <v>0.73834735796106898</v>
      </c>
      <c r="D1284" s="9"/>
      <c r="E1284" s="5">
        <f>C1284</f>
        <v>0.73834735796106898</v>
      </c>
      <c r="F1284" t="s">
        <v>17</v>
      </c>
    </row>
    <row r="1285" spans="1:8" x14ac:dyDescent="0.25">
      <c r="A1285" s="5" t="s">
        <v>11</v>
      </c>
      <c r="B1285" s="5"/>
      <c r="C1285" s="5">
        <v>1.7925899288789928</v>
      </c>
      <c r="D1285" s="9"/>
      <c r="E1285" s="5">
        <f>0.1*C1285</f>
        <v>0.17925899288789929</v>
      </c>
      <c r="F1285" t="s">
        <v>18</v>
      </c>
    </row>
    <row r="1287" spans="1:8" x14ac:dyDescent="0.25">
      <c r="A1287" s="6" t="s">
        <v>8</v>
      </c>
      <c r="B1287" s="8"/>
      <c r="D1287">
        <f>E1283/(1-E1284-E1285)</f>
        <v>5.9520104374481056E-5</v>
      </c>
    </row>
    <row r="1288" spans="1:8" x14ac:dyDescent="0.25">
      <c r="A1288" s="6" t="s">
        <v>9</v>
      </c>
      <c r="B1288" s="8"/>
      <c r="D1288">
        <f>SQRT(D1287)</f>
        <v>7.7149273732473374E-3</v>
      </c>
    </row>
    <row r="1289" spans="1:8" x14ac:dyDescent="0.25">
      <c r="A1289" s="6" t="s">
        <v>10</v>
      </c>
      <c r="B1289" s="8"/>
      <c r="D1289">
        <f>D1288*SQRT(252)</f>
        <v>0.12247067527522346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A3DB0-8C24-4DE6-B144-CC1C882B868B}">
  <dimension ref="A1:Q1289"/>
  <sheetViews>
    <sheetView tabSelected="1" topLeftCell="A1268" workbookViewId="0">
      <selection activeCell="L1284" sqref="L1284"/>
    </sheetView>
  </sheetViews>
  <sheetFormatPr defaultRowHeight="15" x14ac:dyDescent="0.25"/>
  <cols>
    <col min="1" max="1" width="10.7109375" bestFit="1" customWidth="1"/>
    <col min="4" max="4" width="12.140625" customWidth="1"/>
    <col min="5" max="5" width="11.42578125" customWidth="1"/>
    <col min="6" max="6" width="12.7109375" customWidth="1"/>
    <col min="17" max="17" width="11.28515625" customWidth="1"/>
  </cols>
  <sheetData>
    <row r="1" spans="1:17" x14ac:dyDescent="0.25">
      <c r="A1" s="1" t="s">
        <v>0</v>
      </c>
      <c r="B1" s="2" t="s">
        <v>1</v>
      </c>
      <c r="D1" s="4" t="s">
        <v>2</v>
      </c>
      <c r="F1" s="4" t="s">
        <v>3</v>
      </c>
      <c r="H1" s="4" t="s">
        <v>5</v>
      </c>
      <c r="K1" s="4" t="s">
        <v>6</v>
      </c>
      <c r="N1" t="s">
        <v>13</v>
      </c>
      <c r="P1" t="s">
        <v>14</v>
      </c>
      <c r="Q1" t="s">
        <v>15</v>
      </c>
    </row>
    <row r="2" spans="1:17" x14ac:dyDescent="0.25">
      <c r="A2" s="3">
        <v>41478</v>
      </c>
      <c r="B2">
        <v>1692.3900149999999</v>
      </c>
      <c r="N2">
        <v>5.6369960164938671E-3</v>
      </c>
      <c r="P2">
        <v>-0.01</v>
      </c>
      <c r="Q2">
        <v>11163.69</v>
      </c>
    </row>
    <row r="3" spans="1:17" x14ac:dyDescent="0.25">
      <c r="A3" s="3">
        <v>41479</v>
      </c>
      <c r="B3">
        <v>1685.9399410000001</v>
      </c>
      <c r="D3">
        <f>($B3-$B2)/$B2</f>
        <v>-3.8112219658775633E-3</v>
      </c>
      <c r="P3">
        <f>P2+0.001</f>
        <v>-9.0000000000000011E-3</v>
      </c>
      <c r="Q3">
        <v>11178.57</v>
      </c>
    </row>
    <row r="4" spans="1:17" x14ac:dyDescent="0.25">
      <c r="A4" s="3">
        <v>41480</v>
      </c>
      <c r="B4">
        <v>1690.25</v>
      </c>
      <c r="D4">
        <f t="shared" ref="D4:D67" si="0">($B4-$B3)/$B3</f>
        <v>2.5564724431662955E-3</v>
      </c>
      <c r="F4">
        <f>D3*D3</f>
        <v>1.4525412873187638E-5</v>
      </c>
      <c r="H4">
        <f>-LN(F4)-D4*D4/F4</f>
        <v>10.68967171979129</v>
      </c>
      <c r="I4" s="6">
        <f t="shared" ref="I4:I67" si="1">I3+1</f>
        <v>1</v>
      </c>
      <c r="K4">
        <f>SQRT(F4*252)</f>
        <v>6.0501273077872376E-2</v>
      </c>
      <c r="P4">
        <f t="shared" ref="P4:P20" si="2">P3+0.001</f>
        <v>-8.0000000000000002E-3</v>
      </c>
      <c r="Q4">
        <v>11196.47</v>
      </c>
    </row>
    <row r="5" spans="1:17" x14ac:dyDescent="0.25">
      <c r="A5" s="3">
        <v>41481</v>
      </c>
      <c r="B5">
        <v>1691.650024</v>
      </c>
      <c r="D5">
        <f t="shared" si="0"/>
        <v>8.2829403934331033E-4</v>
      </c>
      <c r="F5">
        <f>E$1283+E$1285*(D4-$N$2)*(D4-$N$2)+E$1284*F4</f>
        <v>1.2879266915844167E-5</v>
      </c>
      <c r="H5">
        <f t="shared" ref="H5:H68" si="3">-LN(F5)-D5*D5/F5</f>
        <v>11.206622340272775</v>
      </c>
      <c r="I5" s="6">
        <f t="shared" si="1"/>
        <v>2</v>
      </c>
      <c r="K5">
        <f t="shared" ref="K5:K68" si="4">SQRT(F5*252)</f>
        <v>5.6969950524752344E-2</v>
      </c>
      <c r="P5">
        <f t="shared" si="2"/>
        <v>-7.0000000000000001E-3</v>
      </c>
      <c r="Q5">
        <v>11217.32</v>
      </c>
    </row>
    <row r="6" spans="1:17" x14ac:dyDescent="0.25">
      <c r="A6" s="3">
        <v>41484</v>
      </c>
      <c r="B6">
        <v>1685.329956</v>
      </c>
      <c r="D6">
        <f t="shared" si="0"/>
        <v>-3.736037543425112E-3</v>
      </c>
      <c r="F6">
        <f t="shared" ref="F6:F69" si="5">E$1283+E$1285*(D5-$N$2)*(D5-$N$2)+E$1284*F5</f>
        <v>1.4189361215437548E-5</v>
      </c>
      <c r="H6">
        <f t="shared" si="3"/>
        <v>10.179324998089093</v>
      </c>
      <c r="I6" s="6">
        <f t="shared" si="1"/>
        <v>3</v>
      </c>
      <c r="K6">
        <f t="shared" si="4"/>
        <v>5.9797316213106605E-2</v>
      </c>
      <c r="P6">
        <f t="shared" si="2"/>
        <v>-6.0000000000000001E-3</v>
      </c>
      <c r="Q6">
        <v>11240.92</v>
      </c>
    </row>
    <row r="7" spans="1:17" x14ac:dyDescent="0.25">
      <c r="A7" s="3">
        <v>41485</v>
      </c>
      <c r="B7">
        <v>1685.959961</v>
      </c>
      <c r="D7">
        <f t="shared" si="0"/>
        <v>3.7381700702410279E-4</v>
      </c>
      <c r="F7">
        <f t="shared" si="5"/>
        <v>2.700204205572141E-5</v>
      </c>
      <c r="H7">
        <f t="shared" si="3"/>
        <v>10.514422930280904</v>
      </c>
      <c r="I7" s="6">
        <f t="shared" si="1"/>
        <v>4</v>
      </c>
      <c r="K7">
        <f t="shared" si="4"/>
        <v>8.2489481741866919E-2</v>
      </c>
      <c r="P7">
        <f t="shared" si="2"/>
        <v>-5.0000000000000001E-3</v>
      </c>
      <c r="Q7">
        <v>11267.04</v>
      </c>
    </row>
    <row r="8" spans="1:17" x14ac:dyDescent="0.25">
      <c r="A8" s="3">
        <v>41486</v>
      </c>
      <c r="B8">
        <v>1685.7299800000001</v>
      </c>
      <c r="D8">
        <f t="shared" si="0"/>
        <v>-1.3640952651303945E-4</v>
      </c>
      <c r="F8">
        <f t="shared" si="5"/>
        <v>2.5231514757309782E-5</v>
      </c>
      <c r="H8">
        <f t="shared" si="3"/>
        <v>10.586679286247845</v>
      </c>
      <c r="I8" s="6">
        <f t="shared" si="1"/>
        <v>5</v>
      </c>
      <c r="K8">
        <f t="shared" si="4"/>
        <v>7.9739210673557992E-2</v>
      </c>
      <c r="P8">
        <f t="shared" si="2"/>
        <v>-4.0000000000000001E-3</v>
      </c>
      <c r="Q8">
        <v>11295.35</v>
      </c>
    </row>
    <row r="9" spans="1:17" x14ac:dyDescent="0.25">
      <c r="A9" s="3">
        <v>41487</v>
      </c>
      <c r="B9">
        <v>1706.869995</v>
      </c>
      <c r="D9">
        <f t="shared" si="0"/>
        <v>1.2540570109573507E-2</v>
      </c>
      <c r="F9">
        <f t="shared" si="5"/>
        <v>2.4984686524281431E-5</v>
      </c>
      <c r="H9">
        <f t="shared" si="3"/>
        <v>4.3027558911264441</v>
      </c>
      <c r="I9" s="6">
        <f t="shared" si="1"/>
        <v>6</v>
      </c>
      <c r="K9">
        <f t="shared" si="4"/>
        <v>7.9348226219109141E-2</v>
      </c>
      <c r="P9">
        <f t="shared" si="2"/>
        <v>-3.0000000000000001E-3</v>
      </c>
      <c r="Q9">
        <v>11325.46</v>
      </c>
    </row>
    <row r="10" spans="1:17" x14ac:dyDescent="0.25">
      <c r="A10" s="3">
        <v>41488</v>
      </c>
      <c r="B10">
        <v>1709.670044</v>
      </c>
      <c r="D10">
        <f t="shared" si="0"/>
        <v>1.6404582705198613E-3</v>
      </c>
      <c r="F10">
        <f t="shared" si="5"/>
        <v>2.7432784690508159E-5</v>
      </c>
      <c r="H10">
        <f t="shared" si="3"/>
        <v>10.40567366447269</v>
      </c>
      <c r="I10" s="6">
        <f t="shared" si="1"/>
        <v>7</v>
      </c>
      <c r="K10">
        <f t="shared" si="4"/>
        <v>8.3144823903885057E-2</v>
      </c>
      <c r="P10">
        <f t="shared" si="2"/>
        <v>-2E-3</v>
      </c>
      <c r="Q10">
        <v>11356.9</v>
      </c>
    </row>
    <row r="11" spans="1:17" x14ac:dyDescent="0.25">
      <c r="A11" s="3">
        <v>41491</v>
      </c>
      <c r="B11">
        <v>1707.1400149999999</v>
      </c>
      <c r="D11">
        <f t="shared" si="0"/>
        <v>-1.4798346668581E-3</v>
      </c>
      <c r="F11">
        <f t="shared" si="5"/>
        <v>2.339261654516389E-5</v>
      </c>
      <c r="H11">
        <f t="shared" si="3"/>
        <v>10.569474654111655</v>
      </c>
      <c r="I11" s="6">
        <f t="shared" si="1"/>
        <v>8</v>
      </c>
      <c r="K11">
        <f t="shared" si="4"/>
        <v>7.6778508512351948E-2</v>
      </c>
      <c r="P11">
        <f t="shared" si="2"/>
        <v>-1E-3</v>
      </c>
      <c r="Q11">
        <v>11388.99</v>
      </c>
    </row>
    <row r="12" spans="1:17" x14ac:dyDescent="0.25">
      <c r="A12" s="3">
        <v>41492</v>
      </c>
      <c r="B12">
        <v>1697.369995</v>
      </c>
      <c r="D12">
        <f t="shared" si="0"/>
        <v>-5.723033795795556E-3</v>
      </c>
      <c r="F12">
        <f t="shared" si="5"/>
        <v>2.6830701118788554E-5</v>
      </c>
      <c r="H12">
        <f t="shared" si="3"/>
        <v>9.3052310020331817</v>
      </c>
      <c r="I12" s="6">
        <f t="shared" si="1"/>
        <v>9</v>
      </c>
      <c r="K12">
        <f t="shared" si="4"/>
        <v>8.2227347530701225E-2</v>
      </c>
      <c r="P12">
        <f t="shared" si="2"/>
        <v>0</v>
      </c>
      <c r="Q12">
        <v>11420.87</v>
      </c>
    </row>
    <row r="13" spans="1:17" x14ac:dyDescent="0.25">
      <c r="A13" s="3">
        <v>41493</v>
      </c>
      <c r="B13">
        <v>1690.910034</v>
      </c>
      <c r="D13">
        <f t="shared" si="0"/>
        <v>-3.8058649669956142E-3</v>
      </c>
      <c r="F13">
        <f t="shared" si="5"/>
        <v>4.3686866544789064E-5</v>
      </c>
      <c r="H13">
        <f t="shared" si="3"/>
        <v>9.7069078292417625</v>
      </c>
      <c r="I13" s="6">
        <f t="shared" si="1"/>
        <v>10</v>
      </c>
      <c r="K13">
        <f t="shared" si="4"/>
        <v>0.10492421250258134</v>
      </c>
      <c r="P13">
        <f t="shared" si="2"/>
        <v>1E-3</v>
      </c>
      <c r="Q13">
        <v>11451.43</v>
      </c>
    </row>
    <row r="14" spans="1:17" x14ac:dyDescent="0.25">
      <c r="A14" s="3">
        <v>41494</v>
      </c>
      <c r="B14">
        <v>1697.4799800000001</v>
      </c>
      <c r="D14">
        <f t="shared" si="0"/>
        <v>3.8854497684056399E-3</v>
      </c>
      <c r="F14">
        <f t="shared" si="5"/>
        <v>4.8553427911706964E-5</v>
      </c>
      <c r="H14">
        <f t="shared" si="3"/>
        <v>9.6219157071459307</v>
      </c>
      <c r="I14" s="6">
        <f t="shared" si="1"/>
        <v>11</v>
      </c>
      <c r="K14">
        <f t="shared" si="4"/>
        <v>0.11061403090815448</v>
      </c>
      <c r="P14">
        <f t="shared" si="2"/>
        <v>2E-3</v>
      </c>
      <c r="Q14">
        <v>11479.45</v>
      </c>
    </row>
    <row r="15" spans="1:17" x14ac:dyDescent="0.25">
      <c r="A15" s="3">
        <v>41495</v>
      </c>
      <c r="B15">
        <v>1691.420044</v>
      </c>
      <c r="D15">
        <f t="shared" si="0"/>
        <v>-3.5699602183232267E-3</v>
      </c>
      <c r="F15">
        <f t="shared" si="5"/>
        <v>3.6285657942346739E-5</v>
      </c>
      <c r="H15">
        <f t="shared" si="3"/>
        <v>9.8728578736805481</v>
      </c>
      <c r="I15" s="6">
        <f t="shared" si="1"/>
        <v>12</v>
      </c>
      <c r="K15">
        <f t="shared" si="4"/>
        <v>9.5624190461783137E-2</v>
      </c>
      <c r="P15">
        <f t="shared" si="2"/>
        <v>3.0000000000000001E-3</v>
      </c>
      <c r="Q15">
        <v>11503.41</v>
      </c>
    </row>
    <row r="16" spans="1:17" x14ac:dyDescent="0.25">
      <c r="A16" s="3">
        <v>41498</v>
      </c>
      <c r="B16">
        <v>1689.469971</v>
      </c>
      <c r="D16">
        <f t="shared" si="0"/>
        <v>-1.1529205929168799E-3</v>
      </c>
      <c r="F16">
        <f t="shared" si="5"/>
        <v>4.2399887916556956E-5</v>
      </c>
      <c r="H16">
        <f t="shared" si="3"/>
        <v>10.037015089033707</v>
      </c>
      <c r="I16" s="6">
        <f t="shared" si="1"/>
        <v>13</v>
      </c>
      <c r="K16">
        <f t="shared" si="4"/>
        <v>0.1033671696186577</v>
      </c>
      <c r="P16">
        <f t="shared" si="2"/>
        <v>4.0000000000000001E-3</v>
      </c>
      <c r="Q16">
        <v>11521.65</v>
      </c>
    </row>
    <row r="17" spans="1:17" x14ac:dyDescent="0.25">
      <c r="A17" s="3">
        <v>41499</v>
      </c>
      <c r="B17">
        <v>1694.160034</v>
      </c>
      <c r="D17">
        <f t="shared" si="0"/>
        <v>2.7760558521344736E-3</v>
      </c>
      <c r="F17">
        <f t="shared" si="5"/>
        <v>3.9729120926813043E-5</v>
      </c>
      <c r="H17">
        <f t="shared" si="3"/>
        <v>9.939450362914009</v>
      </c>
      <c r="I17" s="6">
        <f t="shared" si="1"/>
        <v>14</v>
      </c>
      <c r="K17">
        <f t="shared" si="4"/>
        <v>0.100058675153916</v>
      </c>
      <c r="P17">
        <f t="shared" si="2"/>
        <v>5.0000000000000001E-3</v>
      </c>
      <c r="Q17">
        <v>11532.99</v>
      </c>
    </row>
    <row r="18" spans="1:17" x14ac:dyDescent="0.25">
      <c r="A18" s="3">
        <v>41500</v>
      </c>
      <c r="B18">
        <v>1685.3900149999999</v>
      </c>
      <c r="D18">
        <f t="shared" si="0"/>
        <v>-5.1766178070518972E-3</v>
      </c>
      <c r="F18">
        <f t="shared" si="5"/>
        <v>3.084857004933893E-5</v>
      </c>
      <c r="H18">
        <f t="shared" si="3"/>
        <v>9.517745473790292</v>
      </c>
      <c r="I18" s="6">
        <f t="shared" si="1"/>
        <v>15</v>
      </c>
      <c r="K18">
        <f t="shared" si="4"/>
        <v>8.8169380469828695E-2</v>
      </c>
      <c r="P18">
        <f t="shared" si="2"/>
        <v>6.0000000000000001E-3</v>
      </c>
      <c r="Q18">
        <v>11532.41</v>
      </c>
    </row>
    <row r="19" spans="1:17" x14ac:dyDescent="0.25">
      <c r="A19" s="3">
        <v>41501</v>
      </c>
      <c r="B19">
        <v>1661.3199460000001</v>
      </c>
      <c r="D19">
        <f t="shared" si="0"/>
        <v>-1.4281601757323735E-2</v>
      </c>
      <c r="F19">
        <f t="shared" si="5"/>
        <v>4.4368496793706602E-5</v>
      </c>
      <c r="H19">
        <f t="shared" si="3"/>
        <v>5.4259319861310109</v>
      </c>
      <c r="I19" s="6">
        <f t="shared" si="1"/>
        <v>16</v>
      </c>
      <c r="K19">
        <f t="shared" si="4"/>
        <v>0.10573959141217665</v>
      </c>
      <c r="P19">
        <f t="shared" si="2"/>
        <v>7.0000000000000001E-3</v>
      </c>
      <c r="Q19">
        <v>11525.12</v>
      </c>
    </row>
    <row r="20" spans="1:17" x14ac:dyDescent="0.25">
      <c r="A20" s="3">
        <v>41502</v>
      </c>
      <c r="B20">
        <v>1655.829956</v>
      </c>
      <c r="D20">
        <f t="shared" si="0"/>
        <v>-3.3045952486265005E-3</v>
      </c>
      <c r="F20">
        <f t="shared" si="5"/>
        <v>1.05431358601475E-4</v>
      </c>
      <c r="H20">
        <f t="shared" si="3"/>
        <v>9.0538726311613971</v>
      </c>
      <c r="I20" s="6">
        <f t="shared" si="1"/>
        <v>17</v>
      </c>
      <c r="K20">
        <f t="shared" si="4"/>
        <v>0.16299908701453422</v>
      </c>
      <c r="P20">
        <f t="shared" si="2"/>
        <v>8.0000000000000002E-3</v>
      </c>
      <c r="Q20">
        <v>11513.48</v>
      </c>
    </row>
    <row r="21" spans="1:17" x14ac:dyDescent="0.25">
      <c r="A21" s="3">
        <v>41505</v>
      </c>
      <c r="B21">
        <v>1646.0600589999999</v>
      </c>
      <c r="D21">
        <f t="shared" si="0"/>
        <v>-5.9003021201532897E-3</v>
      </c>
      <c r="F21">
        <f t="shared" si="5"/>
        <v>9.1471477738401701E-5</v>
      </c>
      <c r="H21">
        <f t="shared" si="3"/>
        <v>8.9188885930663275</v>
      </c>
      <c r="I21" s="6">
        <f t="shared" si="1"/>
        <v>18</v>
      </c>
      <c r="K21">
        <f t="shared" si="4"/>
        <v>0.1518249399475502</v>
      </c>
      <c r="P21">
        <v>8.9999999999999993E-3</v>
      </c>
      <c r="Q21">
        <v>11499.55</v>
      </c>
    </row>
    <row r="22" spans="1:17" x14ac:dyDescent="0.25">
      <c r="A22" s="3">
        <v>41506</v>
      </c>
      <c r="B22">
        <v>1652.349976</v>
      </c>
      <c r="D22">
        <f t="shared" si="0"/>
        <v>3.8211953237120978E-3</v>
      </c>
      <c r="F22">
        <f t="shared" si="5"/>
        <v>9.1130805039145728E-5</v>
      </c>
      <c r="H22">
        <f t="shared" si="3"/>
        <v>9.1429885631096521</v>
      </c>
      <c r="I22" s="6">
        <f t="shared" si="1"/>
        <v>19</v>
      </c>
      <c r="K22">
        <f t="shared" si="4"/>
        <v>0.15154195085805358</v>
      </c>
      <c r="P22">
        <v>0.01</v>
      </c>
      <c r="Q22">
        <v>11484.61</v>
      </c>
    </row>
    <row r="23" spans="1:17" x14ac:dyDescent="0.25">
      <c r="A23" s="3">
        <v>41507</v>
      </c>
      <c r="B23">
        <v>1642.8000489999999</v>
      </c>
      <c r="D23">
        <f t="shared" si="0"/>
        <v>-5.779603073628771E-3</v>
      </c>
      <c r="F23">
        <f t="shared" si="5"/>
        <v>6.7087787450209913E-5</v>
      </c>
      <c r="H23">
        <f t="shared" si="3"/>
        <v>9.1115965765500757</v>
      </c>
      <c r="I23" s="6">
        <f t="shared" si="1"/>
        <v>20</v>
      </c>
      <c r="K23">
        <f t="shared" si="4"/>
        <v>0.13002354570404892</v>
      </c>
    </row>
    <row r="24" spans="1:17" x14ac:dyDescent="0.25">
      <c r="A24" s="3">
        <v>41508</v>
      </c>
      <c r="B24">
        <v>1656.959961</v>
      </c>
      <c r="D24">
        <f t="shared" si="0"/>
        <v>8.6193764168801031E-3</v>
      </c>
      <c r="F24">
        <f t="shared" si="5"/>
        <v>7.3006875088902327E-5</v>
      </c>
      <c r="H24">
        <f t="shared" si="3"/>
        <v>8.5073315508431033</v>
      </c>
      <c r="I24" s="6">
        <f t="shared" si="1"/>
        <v>21</v>
      </c>
      <c r="K24">
        <f t="shared" si="4"/>
        <v>0.13563824137168465</v>
      </c>
    </row>
    <row r="25" spans="1:17" x14ac:dyDescent="0.25">
      <c r="A25" s="3">
        <v>41509</v>
      </c>
      <c r="B25">
        <v>1663.5</v>
      </c>
      <c r="D25">
        <f t="shared" si="0"/>
        <v>3.9470108837469844E-3</v>
      </c>
      <c r="F25">
        <f t="shared" si="5"/>
        <v>5.5020233974900888E-5</v>
      </c>
      <c r="H25">
        <f t="shared" si="3"/>
        <v>9.5246610827080129</v>
      </c>
      <c r="I25" s="6">
        <f t="shared" si="1"/>
        <v>22</v>
      </c>
      <c r="K25">
        <f t="shared" si="4"/>
        <v>0.11775015482654375</v>
      </c>
    </row>
    <row r="26" spans="1:17" x14ac:dyDescent="0.25">
      <c r="A26" s="3">
        <v>41512</v>
      </c>
      <c r="B26">
        <v>1656.780029</v>
      </c>
      <c r="D26">
        <f t="shared" si="0"/>
        <v>-4.0396579501051919E-3</v>
      </c>
      <c r="F26">
        <f t="shared" si="5"/>
        <v>4.0918776106503632E-5</v>
      </c>
      <c r="H26">
        <f t="shared" si="3"/>
        <v>9.7051110561870662</v>
      </c>
      <c r="I26" s="6">
        <f t="shared" si="1"/>
        <v>23</v>
      </c>
      <c r="K26">
        <f t="shared" si="4"/>
        <v>0.1015457117698178</v>
      </c>
    </row>
    <row r="27" spans="1:17" x14ac:dyDescent="0.25">
      <c r="A27" s="3">
        <v>41513</v>
      </c>
      <c r="B27">
        <v>1630.4799800000001</v>
      </c>
      <c r="D27">
        <f t="shared" si="0"/>
        <v>-1.5874194847625089E-2</v>
      </c>
      <c r="F27">
        <f t="shared" si="5"/>
        <v>4.7373048558153255E-5</v>
      </c>
      <c r="H27">
        <f t="shared" si="3"/>
        <v>4.6381865367680515</v>
      </c>
      <c r="I27" s="6">
        <f t="shared" si="1"/>
        <v>24</v>
      </c>
      <c r="K27">
        <f t="shared" si="4"/>
        <v>0.10926119272941615</v>
      </c>
    </row>
    <row r="28" spans="1:17" x14ac:dyDescent="0.25">
      <c r="A28" s="3">
        <v>41514</v>
      </c>
      <c r="B28">
        <v>1634.959961</v>
      </c>
      <c r="D28">
        <f t="shared" si="0"/>
        <v>2.7476455123355468E-3</v>
      </c>
      <c r="F28">
        <f t="shared" si="5"/>
        <v>1.1969747053938471E-4</v>
      </c>
      <c r="H28">
        <f t="shared" si="3"/>
        <v>8.967471102357802</v>
      </c>
      <c r="I28" s="6">
        <f t="shared" si="1"/>
        <v>25</v>
      </c>
      <c r="K28">
        <f t="shared" si="4"/>
        <v>0.17367717920304021</v>
      </c>
    </row>
    <row r="29" spans="1:17" x14ac:dyDescent="0.25">
      <c r="A29" s="3">
        <v>41515</v>
      </c>
      <c r="B29">
        <v>1638.170044</v>
      </c>
      <c r="D29">
        <f t="shared" si="0"/>
        <v>1.9634015979428259E-3</v>
      </c>
      <c r="F29">
        <f t="shared" si="5"/>
        <v>8.8651809552003181E-5</v>
      </c>
      <c r="H29">
        <f t="shared" si="3"/>
        <v>9.2873099943491368</v>
      </c>
      <c r="I29" s="6">
        <f t="shared" si="1"/>
        <v>26</v>
      </c>
      <c r="K29">
        <f t="shared" si="4"/>
        <v>0.1494665715372665</v>
      </c>
    </row>
    <row r="30" spans="1:17" x14ac:dyDescent="0.25">
      <c r="A30" s="3">
        <v>41516</v>
      </c>
      <c r="B30">
        <v>1632.969971</v>
      </c>
      <c r="D30">
        <f t="shared" si="0"/>
        <v>-3.1743182089343435E-3</v>
      </c>
      <c r="F30">
        <f t="shared" si="5"/>
        <v>6.7166339314943331E-5</v>
      </c>
      <c r="H30">
        <f t="shared" si="3"/>
        <v>9.4583183111756846</v>
      </c>
      <c r="I30" s="6">
        <f t="shared" si="1"/>
        <v>27</v>
      </c>
      <c r="K30">
        <f t="shared" si="4"/>
        <v>0.13009964453204984</v>
      </c>
    </row>
    <row r="31" spans="1:17" x14ac:dyDescent="0.25">
      <c r="A31" s="3">
        <v>41520</v>
      </c>
      <c r="B31">
        <v>1639.7700199999999</v>
      </c>
      <c r="D31">
        <f t="shared" si="0"/>
        <v>4.1642217069280969E-3</v>
      </c>
      <c r="F31">
        <f t="shared" si="5"/>
        <v>6.34028622508872E-5</v>
      </c>
      <c r="H31">
        <f t="shared" si="3"/>
        <v>9.3925006116248362</v>
      </c>
      <c r="I31" s="6">
        <f t="shared" si="1"/>
        <v>28</v>
      </c>
      <c r="K31">
        <f t="shared" si="4"/>
        <v>0.12640222026223896</v>
      </c>
    </row>
    <row r="32" spans="1:17" x14ac:dyDescent="0.25">
      <c r="A32" s="3">
        <v>41521</v>
      </c>
      <c r="B32">
        <v>1653.079956</v>
      </c>
      <c r="D32">
        <f t="shared" si="0"/>
        <v>8.116952888308146E-3</v>
      </c>
      <c r="F32">
        <f t="shared" si="5"/>
        <v>4.6848885545387212E-5</v>
      </c>
      <c r="H32">
        <f t="shared" si="3"/>
        <v>8.5622548104866834</v>
      </c>
      <c r="I32" s="6">
        <f t="shared" si="1"/>
        <v>29</v>
      </c>
      <c r="K32">
        <f t="shared" si="4"/>
        <v>0.10865504662664122</v>
      </c>
    </row>
    <row r="33" spans="1:11" x14ac:dyDescent="0.25">
      <c r="A33" s="3">
        <v>41522</v>
      </c>
      <c r="B33">
        <v>1655.079956</v>
      </c>
      <c r="D33">
        <f t="shared" si="0"/>
        <v>1.2098628337612002E-3</v>
      </c>
      <c r="F33">
        <f t="shared" si="5"/>
        <v>3.5619243878333129E-5</v>
      </c>
      <c r="H33">
        <f t="shared" si="3"/>
        <v>10.201529641148703</v>
      </c>
      <c r="I33" s="6">
        <f t="shared" si="1"/>
        <v>30</v>
      </c>
      <c r="K33">
        <f t="shared" si="4"/>
        <v>9.474201526957271E-2</v>
      </c>
    </row>
    <row r="34" spans="1:11" x14ac:dyDescent="0.25">
      <c r="A34" s="3">
        <v>41523</v>
      </c>
      <c r="B34">
        <v>1655.170044</v>
      </c>
      <c r="D34">
        <f t="shared" si="0"/>
        <v>5.443120718931801E-5</v>
      </c>
      <c r="F34">
        <f t="shared" si="5"/>
        <v>2.9971870075754474E-5</v>
      </c>
      <c r="H34">
        <f t="shared" si="3"/>
        <v>10.415152429092528</v>
      </c>
      <c r="I34" s="6">
        <f t="shared" si="1"/>
        <v>31</v>
      </c>
      <c r="K34">
        <f t="shared" si="4"/>
        <v>8.6907486783879148E-2</v>
      </c>
    </row>
    <row r="35" spans="1:11" x14ac:dyDescent="0.25">
      <c r="A35" s="3">
        <v>41526</v>
      </c>
      <c r="B35">
        <v>1671.709961</v>
      </c>
      <c r="D35">
        <f t="shared" si="0"/>
        <v>9.9928808281404945E-3</v>
      </c>
      <c r="F35">
        <f t="shared" si="5"/>
        <v>2.8012082111120982E-5</v>
      </c>
      <c r="H35">
        <f t="shared" si="3"/>
        <v>6.9180676065075328</v>
      </c>
      <c r="I35" s="6">
        <f t="shared" si="1"/>
        <v>32</v>
      </c>
      <c r="K35">
        <f t="shared" si="4"/>
        <v>8.4018121212048574E-2</v>
      </c>
    </row>
    <row r="36" spans="1:11" x14ac:dyDescent="0.25">
      <c r="A36" s="3">
        <v>41527</v>
      </c>
      <c r="B36">
        <v>1683.98999</v>
      </c>
      <c r="D36">
        <f t="shared" si="0"/>
        <v>7.345789213730726E-3</v>
      </c>
      <c r="F36">
        <f t="shared" si="5"/>
        <v>2.4361345157788038E-5</v>
      </c>
      <c r="H36">
        <f t="shared" si="3"/>
        <v>8.4075030594789339</v>
      </c>
      <c r="I36" s="6">
        <f t="shared" si="1"/>
        <v>33</v>
      </c>
      <c r="K36">
        <f t="shared" si="4"/>
        <v>7.8352147256872201E-2</v>
      </c>
    </row>
    <row r="37" spans="1:11" x14ac:dyDescent="0.25">
      <c r="A37" s="3">
        <v>41528</v>
      </c>
      <c r="B37">
        <v>1689.130005</v>
      </c>
      <c r="D37">
        <f t="shared" si="0"/>
        <v>3.0522835827545202E-3</v>
      </c>
      <c r="F37">
        <f t="shared" si="5"/>
        <v>1.8780920158201705E-5</v>
      </c>
      <c r="H37">
        <f t="shared" si="3"/>
        <v>10.38661058935369</v>
      </c>
      <c r="I37" s="6">
        <f t="shared" si="1"/>
        <v>34</v>
      </c>
      <c r="K37">
        <f t="shared" si="4"/>
        <v>6.8795289663368883E-2</v>
      </c>
    </row>
    <row r="38" spans="1:11" x14ac:dyDescent="0.25">
      <c r="A38" s="3">
        <v>41529</v>
      </c>
      <c r="B38">
        <v>1683.420044</v>
      </c>
      <c r="D38">
        <f t="shared" si="0"/>
        <v>-3.3804153517479085E-3</v>
      </c>
      <c r="F38">
        <f t="shared" si="5"/>
        <v>1.5438746934698737E-5</v>
      </c>
      <c r="H38">
        <f t="shared" si="3"/>
        <v>10.338465962313762</v>
      </c>
      <c r="I38" s="6">
        <f t="shared" si="1"/>
        <v>35</v>
      </c>
      <c r="K38">
        <f t="shared" si="4"/>
        <v>6.2374387592537384E-2</v>
      </c>
    </row>
    <row r="39" spans="1:11" x14ac:dyDescent="0.25">
      <c r="A39" s="3">
        <v>41530</v>
      </c>
      <c r="B39">
        <v>1687.98999</v>
      </c>
      <c r="D39">
        <f t="shared" si="0"/>
        <v>2.7146795693018806E-3</v>
      </c>
      <c r="F39">
        <f t="shared" si="5"/>
        <v>2.6705754254889566E-5</v>
      </c>
      <c r="H39">
        <f t="shared" si="3"/>
        <v>10.254680291984753</v>
      </c>
      <c r="I39" s="6">
        <f t="shared" si="1"/>
        <v>36</v>
      </c>
      <c r="K39">
        <f t="shared" si="4"/>
        <v>8.2035663416785823E-2</v>
      </c>
    </row>
    <row r="40" spans="1:11" x14ac:dyDescent="0.25">
      <c r="A40" s="3">
        <v>41533</v>
      </c>
      <c r="B40">
        <v>1697.599976</v>
      </c>
      <c r="D40">
        <f t="shared" si="0"/>
        <v>5.6931534291858772E-3</v>
      </c>
      <c r="F40">
        <f t="shared" si="5"/>
        <v>2.1504882819312468E-5</v>
      </c>
      <c r="H40">
        <f t="shared" si="3"/>
        <v>9.2400381398064209</v>
      </c>
      <c r="I40" s="6">
        <f t="shared" si="1"/>
        <v>37</v>
      </c>
      <c r="K40">
        <f t="shared" si="4"/>
        <v>7.3615422775847331E-2</v>
      </c>
    </row>
    <row r="41" spans="1:11" x14ac:dyDescent="0.25">
      <c r="A41" s="3">
        <v>41534</v>
      </c>
      <c r="B41">
        <v>1704.76001</v>
      </c>
      <c r="D41">
        <f t="shared" si="0"/>
        <v>4.2177392207974418E-3</v>
      </c>
      <c r="F41">
        <f t="shared" si="5"/>
        <v>1.6182557614316837E-5</v>
      </c>
      <c r="H41">
        <f t="shared" si="3"/>
        <v>9.9322865630863877</v>
      </c>
      <c r="I41" s="6">
        <f t="shared" si="1"/>
        <v>38</v>
      </c>
      <c r="K41">
        <f t="shared" si="4"/>
        <v>6.3859255545361968E-2</v>
      </c>
    </row>
    <row r="42" spans="1:11" x14ac:dyDescent="0.25">
      <c r="A42" s="3">
        <v>41535</v>
      </c>
      <c r="B42">
        <v>1725.5200199999999</v>
      </c>
      <c r="D42">
        <f t="shared" si="0"/>
        <v>1.217767303211199E-2</v>
      </c>
      <c r="F42">
        <f t="shared" si="5"/>
        <v>1.2706110787214131E-5</v>
      </c>
      <c r="H42">
        <f t="shared" si="3"/>
        <v>-0.39778509674122553</v>
      </c>
      <c r="I42" s="6">
        <f t="shared" si="1"/>
        <v>39</v>
      </c>
      <c r="K42">
        <f t="shared" si="4"/>
        <v>5.6585686515036301E-2</v>
      </c>
    </row>
    <row r="43" spans="1:11" x14ac:dyDescent="0.25">
      <c r="A43" s="3">
        <v>41536</v>
      </c>
      <c r="B43">
        <v>1722.339966</v>
      </c>
      <c r="D43">
        <f t="shared" si="0"/>
        <v>-1.8429539867059481E-3</v>
      </c>
      <c r="F43">
        <f t="shared" si="5"/>
        <v>1.7667717094070476E-5</v>
      </c>
      <c r="H43">
        <f t="shared" si="3"/>
        <v>10.751529356274562</v>
      </c>
      <c r="I43" s="6">
        <f t="shared" si="1"/>
        <v>40</v>
      </c>
      <c r="K43">
        <f t="shared" si="4"/>
        <v>6.6725292863394459E-2</v>
      </c>
    </row>
    <row r="44" spans="1:11" x14ac:dyDescent="0.25">
      <c r="A44" s="3">
        <v>41537</v>
      </c>
      <c r="B44">
        <v>1709.910034</v>
      </c>
      <c r="D44">
        <f t="shared" si="0"/>
        <v>-7.2168864715295164E-3</v>
      </c>
      <c r="F44">
        <f t="shared" si="5"/>
        <v>2.3666390073459278E-5</v>
      </c>
      <c r="H44">
        <f t="shared" si="3"/>
        <v>8.4507197672061203</v>
      </c>
      <c r="I44" s="6">
        <f t="shared" si="1"/>
        <v>41</v>
      </c>
      <c r="K44">
        <f t="shared" si="4"/>
        <v>7.7226487026872709E-2</v>
      </c>
    </row>
    <row r="45" spans="1:11" x14ac:dyDescent="0.25">
      <c r="A45" s="3">
        <v>41540</v>
      </c>
      <c r="B45">
        <v>1701.839966</v>
      </c>
      <c r="D45">
        <f t="shared" si="0"/>
        <v>-4.7195863171360227E-3</v>
      </c>
      <c r="F45">
        <f t="shared" si="5"/>
        <v>4.8031785869029677E-5</v>
      </c>
      <c r="H45">
        <f t="shared" si="3"/>
        <v>9.4799026758061924</v>
      </c>
      <c r="I45" s="6">
        <f t="shared" si="1"/>
        <v>42</v>
      </c>
      <c r="K45">
        <f t="shared" si="4"/>
        <v>0.11001822594004813</v>
      </c>
    </row>
    <row r="46" spans="1:11" x14ac:dyDescent="0.25">
      <c r="A46" s="3">
        <v>41541</v>
      </c>
      <c r="B46">
        <v>1697.420044</v>
      </c>
      <c r="D46">
        <f t="shared" si="0"/>
        <v>-2.5971431440693069E-3</v>
      </c>
      <c r="F46">
        <f t="shared" si="5"/>
        <v>5.5008861321018549E-5</v>
      </c>
      <c r="H46">
        <f t="shared" si="3"/>
        <v>9.6853968900347134</v>
      </c>
      <c r="I46" s="6">
        <f t="shared" si="1"/>
        <v>43</v>
      </c>
      <c r="K46">
        <f t="shared" si="4"/>
        <v>0.11773798474959844</v>
      </c>
    </row>
    <row r="47" spans="1:11" x14ac:dyDescent="0.25">
      <c r="A47" s="3">
        <v>41542</v>
      </c>
      <c r="B47">
        <v>1692.7700199999999</v>
      </c>
      <c r="D47">
        <f t="shared" si="0"/>
        <v>-2.7394657064624779E-3</v>
      </c>
      <c r="F47">
        <f t="shared" si="5"/>
        <v>5.2816147258733118E-5</v>
      </c>
      <c r="H47">
        <f t="shared" si="3"/>
        <v>9.7066031025719717</v>
      </c>
      <c r="I47" s="6">
        <f t="shared" si="1"/>
        <v>44</v>
      </c>
      <c r="K47">
        <f t="shared" si="4"/>
        <v>0.11536753923526645</v>
      </c>
    </row>
    <row r="48" spans="1:11" x14ac:dyDescent="0.25">
      <c r="A48" s="3">
        <v>41543</v>
      </c>
      <c r="B48">
        <v>1698.670044</v>
      </c>
      <c r="D48">
        <f t="shared" si="0"/>
        <v>3.4854256220818646E-3</v>
      </c>
      <c r="F48">
        <f t="shared" si="5"/>
        <v>5.1665392037437081E-5</v>
      </c>
      <c r="H48">
        <f t="shared" si="3"/>
        <v>9.6355903072289273</v>
      </c>
      <c r="I48" s="6">
        <f t="shared" si="1"/>
        <v>45</v>
      </c>
      <c r="K48">
        <f t="shared" si="4"/>
        <v>0.11410380709439166</v>
      </c>
    </row>
    <row r="49" spans="1:11" x14ac:dyDescent="0.25">
      <c r="A49" s="3">
        <v>41544</v>
      </c>
      <c r="B49">
        <v>1691.75</v>
      </c>
      <c r="D49">
        <f t="shared" si="0"/>
        <v>-4.0738011625287493E-3</v>
      </c>
      <c r="F49">
        <f t="shared" si="5"/>
        <v>3.8820124434547943E-5</v>
      </c>
      <c r="H49">
        <f t="shared" si="3"/>
        <v>9.7290652648810649</v>
      </c>
      <c r="I49" s="6">
        <f t="shared" si="1"/>
        <v>46</v>
      </c>
      <c r="K49">
        <f t="shared" si="4"/>
        <v>9.8907387780216308E-2</v>
      </c>
    </row>
    <row r="50" spans="1:11" x14ac:dyDescent="0.25">
      <c r="A50" s="3">
        <v>41547</v>
      </c>
      <c r="B50">
        <v>1681.5500489999999</v>
      </c>
      <c r="D50">
        <f t="shared" si="0"/>
        <v>-6.0292306782917422E-3</v>
      </c>
      <c r="F50">
        <f t="shared" si="5"/>
        <v>4.5978220862457798E-5</v>
      </c>
      <c r="H50">
        <f t="shared" si="3"/>
        <v>9.196715738623622</v>
      </c>
      <c r="I50" s="6">
        <f t="shared" si="1"/>
        <v>47</v>
      </c>
      <c r="K50">
        <f t="shared" si="4"/>
        <v>0.10764065987041961</v>
      </c>
    </row>
    <row r="51" spans="1:11" x14ac:dyDescent="0.25">
      <c r="A51" s="3">
        <v>41548</v>
      </c>
      <c r="B51">
        <v>1695</v>
      </c>
      <c r="D51">
        <f t="shared" si="0"/>
        <v>7.9985433725261994E-3</v>
      </c>
      <c r="F51">
        <f t="shared" si="5"/>
        <v>5.8812525835045393E-5</v>
      </c>
      <c r="H51">
        <f t="shared" si="3"/>
        <v>8.6533483818314956</v>
      </c>
      <c r="I51" s="6">
        <f t="shared" si="1"/>
        <v>48</v>
      </c>
      <c r="K51">
        <f t="shared" si="4"/>
        <v>0.12174052944862462</v>
      </c>
    </row>
    <row r="52" spans="1:11" x14ac:dyDescent="0.25">
      <c r="A52" s="3">
        <v>41549</v>
      </c>
      <c r="B52">
        <v>1693.869995</v>
      </c>
      <c r="D52">
        <f t="shared" si="0"/>
        <v>-6.666696165191639E-4</v>
      </c>
      <c r="F52">
        <f t="shared" si="5"/>
        <v>4.4157306729549113E-5</v>
      </c>
      <c r="H52">
        <f t="shared" si="3"/>
        <v>10.017687031604968</v>
      </c>
      <c r="I52" s="6">
        <f t="shared" si="1"/>
        <v>49</v>
      </c>
      <c r="K52">
        <f t="shared" si="4"/>
        <v>0.10548763574868088</v>
      </c>
    </row>
    <row r="53" spans="1:11" x14ac:dyDescent="0.25">
      <c r="A53" s="3">
        <v>41550</v>
      </c>
      <c r="B53">
        <v>1678.660034</v>
      </c>
      <c r="D53">
        <f t="shared" si="0"/>
        <v>-8.979414621486357E-3</v>
      </c>
      <c r="F53">
        <f t="shared" si="5"/>
        <v>3.9831628559281601E-5</v>
      </c>
      <c r="H53">
        <f t="shared" si="3"/>
        <v>8.1065813776855933</v>
      </c>
      <c r="I53" s="6">
        <f t="shared" si="1"/>
        <v>50</v>
      </c>
      <c r="K53">
        <f t="shared" si="4"/>
        <v>0.1001876758735273</v>
      </c>
    </row>
    <row r="54" spans="1:11" x14ac:dyDescent="0.25">
      <c r="A54" s="3">
        <v>41551</v>
      </c>
      <c r="B54">
        <v>1690.5</v>
      </c>
      <c r="D54">
        <f t="shared" si="0"/>
        <v>7.05322445295079E-3</v>
      </c>
      <c r="F54">
        <f t="shared" si="5"/>
        <v>6.8586132163183796E-5</v>
      </c>
      <c r="H54">
        <f t="shared" si="3"/>
        <v>8.8620844258110516</v>
      </c>
      <c r="I54" s="6">
        <f t="shared" si="1"/>
        <v>51</v>
      </c>
      <c r="K54">
        <f t="shared" si="4"/>
        <v>0.13146750665134832</v>
      </c>
    </row>
    <row r="55" spans="1:11" x14ac:dyDescent="0.25">
      <c r="A55" s="3">
        <v>41554</v>
      </c>
      <c r="B55">
        <v>1676.119995</v>
      </c>
      <c r="D55">
        <f t="shared" si="0"/>
        <v>-8.5063620230700875E-3</v>
      </c>
      <c r="F55">
        <f t="shared" si="5"/>
        <v>5.0563602029236606E-5</v>
      </c>
      <c r="H55">
        <f t="shared" si="3"/>
        <v>8.4612453353226655</v>
      </c>
      <c r="I55" s="6">
        <f t="shared" si="1"/>
        <v>52</v>
      </c>
      <c r="K55">
        <f t="shared" si="4"/>
        <v>0.11288059049884362</v>
      </c>
    </row>
    <row r="56" spans="1:11" x14ac:dyDescent="0.25">
      <c r="A56" s="3">
        <v>41555</v>
      </c>
      <c r="B56">
        <v>1655.4499510000001</v>
      </c>
      <c r="D56">
        <f t="shared" si="0"/>
        <v>-1.2332078885557332E-2</v>
      </c>
      <c r="F56">
        <f t="shared" si="5"/>
        <v>7.3845447435913334E-5</v>
      </c>
      <c r="H56">
        <f t="shared" si="3"/>
        <v>7.4540975325793717</v>
      </c>
      <c r="I56" s="6">
        <f t="shared" si="1"/>
        <v>53</v>
      </c>
      <c r="K56">
        <f t="shared" si="4"/>
        <v>0.13641500193838713</v>
      </c>
    </row>
    <row r="57" spans="1:11" x14ac:dyDescent="0.25">
      <c r="A57" s="3">
        <v>41556</v>
      </c>
      <c r="B57">
        <v>1656.400024</v>
      </c>
      <c r="D57">
        <f t="shared" si="0"/>
        <v>5.7390620563676272E-4</v>
      </c>
      <c r="F57">
        <f t="shared" si="5"/>
        <v>1.1318664300488496E-4</v>
      </c>
      <c r="H57">
        <f t="shared" si="3"/>
        <v>9.0835624362062006</v>
      </c>
      <c r="I57" s="6">
        <f t="shared" si="1"/>
        <v>54</v>
      </c>
      <c r="K57">
        <f t="shared" si="4"/>
        <v>0.16888763731318823</v>
      </c>
    </row>
    <row r="58" spans="1:11" x14ac:dyDescent="0.25">
      <c r="A58" s="3">
        <v>41557</v>
      </c>
      <c r="B58">
        <v>1692.5600589999999</v>
      </c>
      <c r="D58">
        <f t="shared" si="0"/>
        <v>2.1830496544353997E-2</v>
      </c>
      <c r="F58">
        <f t="shared" si="5"/>
        <v>8.7116981957583264E-5</v>
      </c>
      <c r="H58">
        <f t="shared" si="3"/>
        <v>3.8777916713969987</v>
      </c>
      <c r="I58" s="6">
        <f t="shared" si="1"/>
        <v>55</v>
      </c>
      <c r="K58">
        <f t="shared" si="4"/>
        <v>0.14816706602113366</v>
      </c>
    </row>
    <row r="59" spans="1:11" x14ac:dyDescent="0.25">
      <c r="A59" s="3">
        <v>41558</v>
      </c>
      <c r="B59">
        <v>1703.1999510000001</v>
      </c>
      <c r="D59">
        <f t="shared" si="0"/>
        <v>6.2862714640013525E-3</v>
      </c>
      <c r="F59">
        <f t="shared" si="5"/>
        <v>1.1165495027808887E-4</v>
      </c>
      <c r="H59">
        <f t="shared" si="3"/>
        <v>8.746174655609698</v>
      </c>
      <c r="I59" s="6">
        <f t="shared" si="1"/>
        <v>56</v>
      </c>
      <c r="K59">
        <f t="shared" si="4"/>
        <v>0.16774101308290229</v>
      </c>
    </row>
    <row r="60" spans="1:11" x14ac:dyDescent="0.25">
      <c r="A60" s="3">
        <v>41561</v>
      </c>
      <c r="B60">
        <v>1710.1400149999999</v>
      </c>
      <c r="D60">
        <f t="shared" si="0"/>
        <v>4.074720643295681E-3</v>
      </c>
      <c r="F60">
        <f t="shared" si="5"/>
        <v>8.1388352092557327E-5</v>
      </c>
      <c r="H60">
        <f t="shared" si="3"/>
        <v>9.2122768602514018</v>
      </c>
      <c r="I60" s="6">
        <f t="shared" si="1"/>
        <v>57</v>
      </c>
      <c r="K60">
        <f t="shared" si="4"/>
        <v>0.14321265561159197</v>
      </c>
    </row>
    <row r="61" spans="1:11" x14ac:dyDescent="0.25">
      <c r="A61" s="3">
        <v>41562</v>
      </c>
      <c r="B61">
        <v>1698.0600589999999</v>
      </c>
      <c r="D61">
        <f t="shared" si="0"/>
        <v>-7.0637233758898028E-3</v>
      </c>
      <c r="F61">
        <f t="shared" si="5"/>
        <v>5.9892334544956924E-5</v>
      </c>
      <c r="H61">
        <f t="shared" si="3"/>
        <v>8.8898639683473402</v>
      </c>
      <c r="I61" s="6">
        <f t="shared" si="1"/>
        <v>58</v>
      </c>
      <c r="K61">
        <f t="shared" si="4"/>
        <v>0.1228530353932256</v>
      </c>
    </row>
    <row r="62" spans="1:11" x14ac:dyDescent="0.25">
      <c r="A62" s="3">
        <v>41563</v>
      </c>
      <c r="B62">
        <v>1721.540039</v>
      </c>
      <c r="D62">
        <f t="shared" si="0"/>
        <v>1.3827532115576408E-2</v>
      </c>
      <c r="F62">
        <f t="shared" si="5"/>
        <v>7.3485779926088588E-5</v>
      </c>
      <c r="H62">
        <f t="shared" si="3"/>
        <v>6.9165459438586012</v>
      </c>
      <c r="I62" s="6">
        <f t="shared" si="1"/>
        <v>59</v>
      </c>
      <c r="K62">
        <f t="shared" si="4"/>
        <v>0.13608238879948545</v>
      </c>
    </row>
    <row r="63" spans="1:11" x14ac:dyDescent="0.25">
      <c r="A63" s="3">
        <v>41564</v>
      </c>
      <c r="B63">
        <v>1733.150024</v>
      </c>
      <c r="D63">
        <f t="shared" si="0"/>
        <v>6.7439529357353808E-3</v>
      </c>
      <c r="F63">
        <f t="shared" si="5"/>
        <v>6.6033547255235929E-5</v>
      </c>
      <c r="H63">
        <f t="shared" si="3"/>
        <v>8.9365931779157322</v>
      </c>
      <c r="I63" s="6">
        <f t="shared" si="1"/>
        <v>60</v>
      </c>
      <c r="K63">
        <f t="shared" si="4"/>
        <v>0.1289978833482141</v>
      </c>
    </row>
    <row r="64" spans="1:11" x14ac:dyDescent="0.25">
      <c r="A64" s="3">
        <v>41565</v>
      </c>
      <c r="B64">
        <v>1744.5</v>
      </c>
      <c r="D64">
        <f t="shared" si="0"/>
        <v>6.5487556430948472E-3</v>
      </c>
      <c r="F64">
        <f t="shared" si="5"/>
        <v>4.8576429961336253E-5</v>
      </c>
      <c r="H64">
        <f t="shared" si="3"/>
        <v>9.0495118466494624</v>
      </c>
      <c r="I64" s="6">
        <f t="shared" si="1"/>
        <v>61</v>
      </c>
      <c r="K64">
        <f t="shared" si="4"/>
        <v>0.11064022934835563</v>
      </c>
    </row>
    <row r="65" spans="1:11" x14ac:dyDescent="0.25">
      <c r="A65" s="3">
        <v>41568</v>
      </c>
      <c r="B65">
        <v>1744.660034</v>
      </c>
      <c r="D65">
        <f t="shared" si="0"/>
        <v>9.1736314130120954E-5</v>
      </c>
      <c r="F65">
        <f t="shared" si="5"/>
        <v>3.5892265187889336E-5</v>
      </c>
      <c r="H65">
        <f t="shared" si="3"/>
        <v>10.234754273071479</v>
      </c>
      <c r="I65" s="6">
        <f t="shared" si="1"/>
        <v>62</v>
      </c>
      <c r="K65">
        <f t="shared" si="4"/>
        <v>9.5104420650925114E-2</v>
      </c>
    </row>
    <row r="66" spans="1:11" x14ac:dyDescent="0.25">
      <c r="A66" s="3">
        <v>41569</v>
      </c>
      <c r="B66">
        <v>1754.670044</v>
      </c>
      <c r="D66">
        <f t="shared" si="0"/>
        <v>5.7375132145658847E-3</v>
      </c>
      <c r="F66">
        <f t="shared" si="5"/>
        <v>3.2213183361286385E-5</v>
      </c>
      <c r="H66">
        <f t="shared" si="3"/>
        <v>9.3212221703956057</v>
      </c>
      <c r="I66" s="6">
        <f t="shared" si="1"/>
        <v>63</v>
      </c>
      <c r="K66">
        <f t="shared" si="4"/>
        <v>9.0098402910618616E-2</v>
      </c>
    </row>
    <row r="67" spans="1:11" x14ac:dyDescent="0.25">
      <c r="A67" s="3">
        <v>41570</v>
      </c>
      <c r="B67">
        <v>1746.380005</v>
      </c>
      <c r="D67">
        <f t="shared" si="0"/>
        <v>-4.724557205696491E-3</v>
      </c>
      <c r="F67">
        <f t="shared" si="5"/>
        <v>2.3920064444922985E-5</v>
      </c>
      <c r="H67">
        <f t="shared" si="3"/>
        <v>9.7076248472434941</v>
      </c>
      <c r="I67" s="6">
        <f t="shared" si="1"/>
        <v>64</v>
      </c>
      <c r="K67">
        <f t="shared" si="4"/>
        <v>7.7639269961280497E-2</v>
      </c>
    </row>
    <row r="68" spans="1:11" x14ac:dyDescent="0.25">
      <c r="A68" s="3">
        <v>41571</v>
      </c>
      <c r="B68">
        <v>1752.0699460000001</v>
      </c>
      <c r="D68">
        <f t="shared" ref="D68:D131" si="6">($B68-$B67)/$B67</f>
        <v>3.2581345318369527E-3</v>
      </c>
      <c r="F68">
        <f t="shared" si="5"/>
        <v>3.76081802861142E-5</v>
      </c>
      <c r="H68">
        <f t="shared" si="3"/>
        <v>9.9060248314375716</v>
      </c>
      <c r="I68" s="6">
        <f t="shared" ref="I68:I131" si="7">I67+1</f>
        <v>65</v>
      </c>
      <c r="K68">
        <f t="shared" si="4"/>
        <v>9.7351227173060217E-2</v>
      </c>
    </row>
    <row r="69" spans="1:11" x14ac:dyDescent="0.25">
      <c r="A69" s="3">
        <v>41572</v>
      </c>
      <c r="B69">
        <v>1759.7700199999999</v>
      </c>
      <c r="D69">
        <f t="shared" si="6"/>
        <v>4.3948439487699869E-3</v>
      </c>
      <c r="F69">
        <f t="shared" si="5"/>
        <v>2.885323165320187E-5</v>
      </c>
      <c r="H69">
        <f t="shared" ref="H69:H132" si="8">-LN(F69)-D69*D69/F69</f>
        <v>9.783878155859524</v>
      </c>
      <c r="I69" s="6">
        <f t="shared" si="7"/>
        <v>66</v>
      </c>
      <c r="K69">
        <f t="shared" ref="K69:K132" si="9">SQRT(F69*252)</f>
        <v>8.527024320715211E-2</v>
      </c>
    </row>
    <row r="70" spans="1:11" x14ac:dyDescent="0.25">
      <c r="A70" s="3">
        <v>41575</v>
      </c>
      <c r="B70">
        <v>1762.1099850000001</v>
      </c>
      <c r="D70">
        <f t="shared" si="6"/>
        <v>1.3296993205965176E-3</v>
      </c>
      <c r="F70">
        <f t="shared" ref="F70:F133" si="10">E$1283+E$1285*(D69-$N$2)*(D69-$N$2)+E$1284*F69</f>
        <v>2.1773657544486948E-5</v>
      </c>
      <c r="H70">
        <f t="shared" si="8"/>
        <v>10.653606046772234</v>
      </c>
      <c r="I70" s="6">
        <f t="shared" si="7"/>
        <v>67</v>
      </c>
      <c r="K70">
        <f t="shared" si="9"/>
        <v>7.4074028520195331E-2</v>
      </c>
    </row>
    <row r="71" spans="1:11" x14ac:dyDescent="0.25">
      <c r="A71" s="3">
        <v>41576</v>
      </c>
      <c r="B71">
        <v>1771.9499510000001</v>
      </c>
      <c r="D71">
        <f t="shared" si="6"/>
        <v>5.5841951318379279E-3</v>
      </c>
      <c r="F71">
        <f t="shared" si="10"/>
        <v>1.977721945623081E-5</v>
      </c>
      <c r="H71">
        <f t="shared" si="8"/>
        <v>9.2542548695885856</v>
      </c>
      <c r="I71" s="6">
        <f t="shared" si="7"/>
        <v>68</v>
      </c>
      <c r="K71">
        <f t="shared" si="9"/>
        <v>7.0596453897983885E-2</v>
      </c>
    </row>
    <row r="72" spans="1:11" x14ac:dyDescent="0.25">
      <c r="A72" s="3">
        <v>41577</v>
      </c>
      <c r="B72">
        <v>1763.3100589999999</v>
      </c>
      <c r="D72">
        <f t="shared" si="6"/>
        <v>-4.8759232703633765E-3</v>
      </c>
      <c r="F72">
        <f t="shared" si="10"/>
        <v>1.4934336780648716E-5</v>
      </c>
      <c r="H72">
        <f t="shared" si="8"/>
        <v>9.5199035205944025</v>
      </c>
      <c r="I72" s="6">
        <f t="shared" si="7"/>
        <v>69</v>
      </c>
      <c r="K72">
        <f t="shared" si="9"/>
        <v>6.1346987446193935E-2</v>
      </c>
    </row>
    <row r="73" spans="1:11" x14ac:dyDescent="0.25">
      <c r="A73" s="3">
        <v>41578</v>
      </c>
      <c r="B73">
        <v>1756.540039</v>
      </c>
      <c r="D73">
        <f t="shared" si="6"/>
        <v>-3.8393814890611542E-3</v>
      </c>
      <c r="F73">
        <f t="shared" si="10"/>
        <v>3.169565115128918E-5</v>
      </c>
      <c r="H73">
        <f t="shared" si="8"/>
        <v>9.8942562237161518</v>
      </c>
      <c r="I73" s="6">
        <f t="shared" si="7"/>
        <v>70</v>
      </c>
      <c r="K73">
        <f t="shared" si="9"/>
        <v>8.9371718625775975E-2</v>
      </c>
    </row>
    <row r="74" spans="1:11" x14ac:dyDescent="0.25">
      <c r="A74" s="3">
        <v>41579</v>
      </c>
      <c r="B74">
        <v>1761.6400149999999</v>
      </c>
      <c r="D74">
        <f t="shared" si="6"/>
        <v>2.9034214346194986E-3</v>
      </c>
      <c r="F74">
        <f t="shared" si="10"/>
        <v>4.0006594038957526E-5</v>
      </c>
      <c r="H74">
        <f t="shared" si="8"/>
        <v>9.9157546018107663</v>
      </c>
      <c r="I74" s="6">
        <f t="shared" si="7"/>
        <v>71</v>
      </c>
      <c r="K74">
        <f t="shared" si="9"/>
        <v>0.1004074782962768</v>
      </c>
    </row>
    <row r="75" spans="1:11" x14ac:dyDescent="0.25">
      <c r="A75" s="3">
        <v>41582</v>
      </c>
      <c r="B75">
        <v>1767.9300539999999</v>
      </c>
      <c r="D75">
        <f t="shared" si="6"/>
        <v>3.570558653551009E-3</v>
      </c>
      <c r="F75">
        <f t="shared" si="10"/>
        <v>3.0918408052293761E-5</v>
      </c>
      <c r="H75">
        <f t="shared" si="8"/>
        <v>9.9718190569778695</v>
      </c>
      <c r="I75" s="6">
        <f t="shared" si="7"/>
        <v>72</v>
      </c>
      <c r="K75">
        <f t="shared" si="9"/>
        <v>8.8269127270966197E-2</v>
      </c>
    </row>
    <row r="76" spans="1:11" x14ac:dyDescent="0.25">
      <c r="A76" s="3">
        <v>41583</v>
      </c>
      <c r="B76">
        <v>1762.969971</v>
      </c>
      <c r="D76">
        <f t="shared" si="6"/>
        <v>-2.8055878052288263E-3</v>
      </c>
      <c r="F76">
        <f t="shared" si="10"/>
        <v>2.3765597111646908E-5</v>
      </c>
      <c r="H76">
        <f t="shared" si="8"/>
        <v>10.31606490922092</v>
      </c>
      <c r="I76" s="6">
        <f t="shared" si="7"/>
        <v>73</v>
      </c>
      <c r="K76">
        <f t="shared" si="9"/>
        <v>7.73881804420741E-2</v>
      </c>
    </row>
    <row r="77" spans="1:11" x14ac:dyDescent="0.25">
      <c r="A77" s="3">
        <v>41584</v>
      </c>
      <c r="B77">
        <v>1770.48999</v>
      </c>
      <c r="D77">
        <f t="shared" si="6"/>
        <v>4.2655400396494035E-3</v>
      </c>
      <c r="F77">
        <f t="shared" si="10"/>
        <v>3.0881634912370134E-5</v>
      </c>
      <c r="H77">
        <f t="shared" si="8"/>
        <v>9.796169208397254</v>
      </c>
      <c r="I77" s="6">
        <f t="shared" si="7"/>
        <v>74</v>
      </c>
      <c r="K77">
        <f t="shared" si="9"/>
        <v>8.8216619737537402E-2</v>
      </c>
    </row>
    <row r="78" spans="1:11" x14ac:dyDescent="0.25">
      <c r="A78" s="3">
        <v>41585</v>
      </c>
      <c r="B78">
        <v>1747.150024</v>
      </c>
      <c r="D78">
        <f t="shared" si="6"/>
        <v>-1.3182772075429811E-2</v>
      </c>
      <c r="F78">
        <f t="shared" si="10"/>
        <v>2.3301033734477461E-5</v>
      </c>
      <c r="H78">
        <f t="shared" si="8"/>
        <v>3.208739453618155</v>
      </c>
      <c r="I78" s="6">
        <f t="shared" si="7"/>
        <v>75</v>
      </c>
      <c r="K78">
        <f t="shared" si="9"/>
        <v>7.6628066014276519E-2</v>
      </c>
    </row>
    <row r="79" spans="1:11" x14ac:dyDescent="0.25">
      <c r="A79" s="3">
        <v>41586</v>
      </c>
      <c r="B79">
        <v>1770.6099850000001</v>
      </c>
      <c r="D79">
        <f t="shared" si="6"/>
        <v>1.3427559555698475E-2</v>
      </c>
      <c r="F79">
        <f t="shared" si="10"/>
        <v>8.2407855607378295E-5</v>
      </c>
      <c r="H79">
        <f t="shared" si="8"/>
        <v>7.2159393971792234</v>
      </c>
      <c r="I79" s="6">
        <f t="shared" si="7"/>
        <v>76</v>
      </c>
      <c r="K79">
        <f t="shared" si="9"/>
        <v>0.14410683402621588</v>
      </c>
    </row>
    <row r="80" spans="1:11" x14ac:dyDescent="0.25">
      <c r="A80" s="3">
        <v>41589</v>
      </c>
      <c r="B80">
        <v>1771.8900149999999</v>
      </c>
      <c r="D80">
        <f t="shared" si="6"/>
        <v>7.2293165115066085E-4</v>
      </c>
      <c r="F80">
        <f t="shared" si="10"/>
        <v>7.1307549435916333E-5</v>
      </c>
      <c r="H80">
        <f t="shared" si="8"/>
        <v>9.541179113056339</v>
      </c>
      <c r="I80" s="6">
        <f t="shared" si="7"/>
        <v>77</v>
      </c>
      <c r="K80">
        <f t="shared" si="9"/>
        <v>0.13405037283741852</v>
      </c>
    </row>
    <row r="81" spans="1:11" x14ac:dyDescent="0.25">
      <c r="A81" s="3">
        <v>41590</v>
      </c>
      <c r="B81">
        <v>1767.6899410000001</v>
      </c>
      <c r="D81">
        <f t="shared" si="6"/>
        <v>-2.3703920471609286E-3</v>
      </c>
      <c r="F81">
        <f t="shared" si="10"/>
        <v>5.6588782200399606E-5</v>
      </c>
      <c r="H81">
        <f t="shared" si="8"/>
        <v>9.6804087569827306</v>
      </c>
      <c r="I81" s="6">
        <f t="shared" si="7"/>
        <v>78</v>
      </c>
      <c r="K81">
        <f t="shared" si="9"/>
        <v>0.11941680415461092</v>
      </c>
    </row>
    <row r="82" spans="1:11" x14ac:dyDescent="0.25">
      <c r="A82" s="3">
        <v>41591</v>
      </c>
      <c r="B82">
        <v>1782</v>
      </c>
      <c r="D82">
        <f t="shared" si="6"/>
        <v>8.0953444764779083E-3</v>
      </c>
      <c r="F82">
        <f t="shared" si="10"/>
        <v>5.3282443571389196E-5</v>
      </c>
      <c r="H82">
        <f t="shared" si="8"/>
        <v>8.6099562839101615</v>
      </c>
      <c r="I82" s="6">
        <f t="shared" si="7"/>
        <v>79</v>
      </c>
      <c r="K82">
        <f t="shared" si="9"/>
        <v>0.11587569106585763</v>
      </c>
    </row>
    <row r="83" spans="1:11" x14ac:dyDescent="0.25">
      <c r="A83" s="3">
        <v>41592</v>
      </c>
      <c r="B83">
        <v>1790.619995</v>
      </c>
      <c r="D83">
        <f t="shared" si="6"/>
        <v>4.8372586980920413E-3</v>
      </c>
      <c r="F83">
        <f t="shared" si="10"/>
        <v>4.0247618842738876E-5</v>
      </c>
      <c r="H83">
        <f t="shared" si="8"/>
        <v>9.5390819246210263</v>
      </c>
      <c r="I83" s="6">
        <f t="shared" si="7"/>
        <v>80</v>
      </c>
      <c r="K83">
        <f t="shared" si="9"/>
        <v>0.10070948291184002</v>
      </c>
    </row>
    <row r="84" spans="1:11" x14ac:dyDescent="0.25">
      <c r="A84" s="3">
        <v>41593</v>
      </c>
      <c r="B84">
        <v>1798.1800539999999</v>
      </c>
      <c r="D84">
        <f t="shared" si="6"/>
        <v>4.2220342792496906E-3</v>
      </c>
      <c r="F84">
        <f t="shared" si="10"/>
        <v>2.9839952437082053E-5</v>
      </c>
      <c r="H84">
        <f t="shared" si="8"/>
        <v>9.8222896598072289</v>
      </c>
      <c r="I84" s="6">
        <f t="shared" si="7"/>
        <v>81</v>
      </c>
      <c r="K84">
        <f t="shared" si="9"/>
        <v>8.6716019362887489E-2</v>
      </c>
    </row>
    <row r="85" spans="1:11" x14ac:dyDescent="0.25">
      <c r="A85" s="3">
        <v>41596</v>
      </c>
      <c r="B85">
        <v>1791.530029</v>
      </c>
      <c r="D85">
        <f t="shared" si="6"/>
        <v>-3.6981975109817975E-3</v>
      </c>
      <c r="F85">
        <f t="shared" si="10"/>
        <v>2.2570690949560648E-5</v>
      </c>
      <c r="H85">
        <f t="shared" si="8"/>
        <v>10.092910363248315</v>
      </c>
      <c r="I85" s="6">
        <f t="shared" si="7"/>
        <v>82</v>
      </c>
      <c r="K85">
        <f t="shared" si="9"/>
        <v>7.5417598206846154E-2</v>
      </c>
    </row>
    <row r="86" spans="1:11" x14ac:dyDescent="0.25">
      <c r="A86" s="3">
        <v>41597</v>
      </c>
      <c r="B86">
        <v>1787.869995</v>
      </c>
      <c r="D86">
        <f t="shared" si="6"/>
        <v>-2.0429654768572099E-3</v>
      </c>
      <c r="F86">
        <f t="shared" si="10"/>
        <v>3.2927375719451826E-5</v>
      </c>
      <c r="H86">
        <f t="shared" si="8"/>
        <v>10.194451205120961</v>
      </c>
      <c r="I86" s="6">
        <f t="shared" si="7"/>
        <v>83</v>
      </c>
      <c r="K86">
        <f t="shared" si="9"/>
        <v>9.1091704788646144E-2</v>
      </c>
    </row>
    <row r="87" spans="1:11" x14ac:dyDescent="0.25">
      <c r="A87" s="3">
        <v>41598</v>
      </c>
      <c r="B87">
        <v>1781.369995</v>
      </c>
      <c r="D87">
        <f t="shared" si="6"/>
        <v>-3.6356111004592368E-3</v>
      </c>
      <c r="F87">
        <f t="shared" si="10"/>
        <v>3.5246609295114438E-5</v>
      </c>
      <c r="H87">
        <f t="shared" si="8"/>
        <v>9.8781358446384662</v>
      </c>
      <c r="I87" s="6">
        <f t="shared" si="7"/>
        <v>84</v>
      </c>
      <c r="K87">
        <f t="shared" si="9"/>
        <v>9.4245135377741582E-2</v>
      </c>
    </row>
    <row r="88" spans="1:11" x14ac:dyDescent="0.25">
      <c r="A88" s="3">
        <v>41599</v>
      </c>
      <c r="B88">
        <v>1795.849976</v>
      </c>
      <c r="D88">
        <f t="shared" si="6"/>
        <v>8.1285645546084057E-3</v>
      </c>
      <c r="F88">
        <f t="shared" si="10"/>
        <v>4.1871626515084488E-5</v>
      </c>
      <c r="H88">
        <f t="shared" si="8"/>
        <v>8.5028989059036402</v>
      </c>
      <c r="I88" s="6">
        <f t="shared" si="7"/>
        <v>85</v>
      </c>
      <c r="K88">
        <f t="shared" si="9"/>
        <v>0.10272122410583555</v>
      </c>
    </row>
    <row r="89" spans="1:11" x14ac:dyDescent="0.25">
      <c r="A89" s="3">
        <v>41600</v>
      </c>
      <c r="B89">
        <v>1804.76001</v>
      </c>
      <c r="D89">
        <f t="shared" si="6"/>
        <v>4.9614578718016455E-3</v>
      </c>
      <c r="F89">
        <f t="shared" si="10"/>
        <v>3.2033995840637643E-5</v>
      </c>
      <c r="H89">
        <f t="shared" si="8"/>
        <v>9.580277205373438</v>
      </c>
      <c r="I89" s="6">
        <f t="shared" si="7"/>
        <v>86</v>
      </c>
      <c r="K89">
        <f t="shared" si="9"/>
        <v>8.9847464916049169E-2</v>
      </c>
    </row>
    <row r="90" spans="1:11" x14ac:dyDescent="0.25">
      <c r="A90" s="3">
        <v>41603</v>
      </c>
      <c r="B90">
        <v>1802.4799800000001</v>
      </c>
      <c r="D90">
        <f t="shared" si="6"/>
        <v>-1.2633424872927547E-3</v>
      </c>
      <c r="F90">
        <f t="shared" si="10"/>
        <v>2.3872415375232685E-5</v>
      </c>
      <c r="H90">
        <f t="shared" si="8"/>
        <v>10.575930094618915</v>
      </c>
      <c r="I90" s="6">
        <f t="shared" si="7"/>
        <v>87</v>
      </c>
      <c r="K90">
        <f t="shared" si="9"/>
        <v>7.7561902210806027E-2</v>
      </c>
    </row>
    <row r="91" spans="1:11" x14ac:dyDescent="0.25">
      <c r="A91" s="3">
        <v>41604</v>
      </c>
      <c r="B91">
        <v>1802.75</v>
      </c>
      <c r="D91">
        <f t="shared" si="6"/>
        <v>1.4980471516800497E-4</v>
      </c>
      <c r="F91">
        <f t="shared" si="10"/>
        <v>2.6621034536906255E-5</v>
      </c>
      <c r="H91">
        <f t="shared" si="8"/>
        <v>10.532965885591631</v>
      </c>
      <c r="I91" s="6">
        <f t="shared" si="7"/>
        <v>88</v>
      </c>
      <c r="K91">
        <f t="shared" si="9"/>
        <v>8.1905437568578904E-2</v>
      </c>
    </row>
    <row r="92" spans="1:11" x14ac:dyDescent="0.25">
      <c r="A92" s="3">
        <v>41605</v>
      </c>
      <c r="B92">
        <v>1807.2299800000001</v>
      </c>
      <c r="D92">
        <f t="shared" si="6"/>
        <v>2.4850811260574506E-3</v>
      </c>
      <c r="F92">
        <f t="shared" si="10"/>
        <v>2.5397724308921059E-5</v>
      </c>
      <c r="H92">
        <f t="shared" si="8"/>
        <v>10.337694228045546</v>
      </c>
      <c r="I92" s="6">
        <f t="shared" si="7"/>
        <v>89</v>
      </c>
      <c r="K92">
        <f t="shared" si="9"/>
        <v>8.000141577402306E-2</v>
      </c>
    </row>
    <row r="93" spans="1:11" x14ac:dyDescent="0.25">
      <c r="A93" s="3">
        <v>41607</v>
      </c>
      <c r="B93">
        <v>1805.8100589999999</v>
      </c>
      <c r="D93">
        <f t="shared" si="6"/>
        <v>-7.8568915728155335E-4</v>
      </c>
      <c r="F93">
        <f t="shared" si="10"/>
        <v>2.081555554644225E-5</v>
      </c>
      <c r="H93">
        <f t="shared" si="8"/>
        <v>10.750153923746472</v>
      </c>
      <c r="I93" s="6">
        <f t="shared" si="7"/>
        <v>90</v>
      </c>
      <c r="K93">
        <f t="shared" si="9"/>
        <v>7.2425962180032152E-2</v>
      </c>
    </row>
    <row r="94" spans="1:11" x14ac:dyDescent="0.25">
      <c r="A94" s="3">
        <v>41610</v>
      </c>
      <c r="B94">
        <v>1800.900024</v>
      </c>
      <c r="D94">
        <f t="shared" si="6"/>
        <v>-2.7190207383820317E-3</v>
      </c>
      <c r="F94">
        <f t="shared" si="10"/>
        <v>2.3246003491704187E-5</v>
      </c>
      <c r="H94">
        <f t="shared" si="8"/>
        <v>10.351340997596036</v>
      </c>
      <c r="I94" s="6">
        <f t="shared" si="7"/>
        <v>91</v>
      </c>
      <c r="K94">
        <f t="shared" si="9"/>
        <v>7.6537525958901079E-2</v>
      </c>
    </row>
    <row r="95" spans="1:11" x14ac:dyDescent="0.25">
      <c r="A95" s="3">
        <v>41611</v>
      </c>
      <c r="B95">
        <v>1795.150024</v>
      </c>
      <c r="D95">
        <f t="shared" si="6"/>
        <v>-3.1928479778841959E-3</v>
      </c>
      <c r="F95">
        <f t="shared" si="10"/>
        <v>3.023967141793444E-5</v>
      </c>
      <c r="H95">
        <f t="shared" si="8"/>
        <v>10.069239834817212</v>
      </c>
      <c r="I95" s="6">
        <f t="shared" si="7"/>
        <v>92</v>
      </c>
      <c r="K95">
        <f t="shared" si="9"/>
        <v>8.7294886432823071E-2</v>
      </c>
    </row>
    <row r="96" spans="1:11" x14ac:dyDescent="0.25">
      <c r="A96" s="3">
        <v>41612</v>
      </c>
      <c r="B96">
        <v>1792.8100589999999</v>
      </c>
      <c r="D96">
        <f t="shared" si="6"/>
        <v>-1.3034927269121215E-3</v>
      </c>
      <c r="F96">
        <f t="shared" si="10"/>
        <v>3.6785042689609044E-5</v>
      </c>
      <c r="H96">
        <f t="shared" si="8"/>
        <v>10.164229456996162</v>
      </c>
      <c r="I96" s="6">
        <f t="shared" si="7"/>
        <v>93</v>
      </c>
      <c r="K96">
        <f t="shared" si="9"/>
        <v>9.6279960312525475E-2</v>
      </c>
    </row>
    <row r="97" spans="1:11" x14ac:dyDescent="0.25">
      <c r="A97" s="3">
        <v>41613</v>
      </c>
      <c r="B97">
        <v>1785.030029</v>
      </c>
      <c r="D97">
        <f t="shared" si="6"/>
        <v>-4.3395729296272856E-3</v>
      </c>
      <c r="F97">
        <f t="shared" si="10"/>
        <v>3.6051659616006202E-5</v>
      </c>
      <c r="H97">
        <f t="shared" si="8"/>
        <v>9.7081990929927322</v>
      </c>
      <c r="I97" s="6">
        <f t="shared" si="7"/>
        <v>94</v>
      </c>
      <c r="K97">
        <f t="shared" si="9"/>
        <v>9.5315361947765603E-2</v>
      </c>
    </row>
    <row r="98" spans="1:11" x14ac:dyDescent="0.25">
      <c r="A98" s="3">
        <v>41614</v>
      </c>
      <c r="B98">
        <v>1805.089966</v>
      </c>
      <c r="D98">
        <f t="shared" si="6"/>
        <v>1.1237870889621875E-2</v>
      </c>
      <c r="F98">
        <f t="shared" si="10"/>
        <v>4.4937321252734518E-5</v>
      </c>
      <c r="H98">
        <f t="shared" si="8"/>
        <v>7.1998887547026555</v>
      </c>
      <c r="I98" s="6">
        <f t="shared" si="7"/>
        <v>95</v>
      </c>
      <c r="K98">
        <f t="shared" si="9"/>
        <v>0.10641524775937468</v>
      </c>
    </row>
    <row r="99" spans="1:11" x14ac:dyDescent="0.25">
      <c r="A99" s="3">
        <v>41617</v>
      </c>
      <c r="B99">
        <v>1808.369995</v>
      </c>
      <c r="D99">
        <f t="shared" si="6"/>
        <v>1.8171000126206524E-3</v>
      </c>
      <c r="F99">
        <f t="shared" si="10"/>
        <v>3.8861439645491297E-5</v>
      </c>
      <c r="H99">
        <f t="shared" si="8"/>
        <v>10.070543318966777</v>
      </c>
      <c r="I99" s="6">
        <f t="shared" si="7"/>
        <v>96</v>
      </c>
      <c r="K99">
        <f t="shared" si="9"/>
        <v>9.8960006015884047E-2</v>
      </c>
    </row>
    <row r="100" spans="1:11" x14ac:dyDescent="0.25">
      <c r="A100" s="3">
        <v>41618</v>
      </c>
      <c r="B100">
        <v>1802.619995</v>
      </c>
      <c r="D100">
        <f t="shared" si="6"/>
        <v>-3.1796590387466587E-3</v>
      </c>
      <c r="F100">
        <f t="shared" si="10"/>
        <v>3.1396162046137341E-5</v>
      </c>
      <c r="H100">
        <f t="shared" si="8"/>
        <v>10.046803642216288</v>
      </c>
      <c r="I100" s="6">
        <f t="shared" si="7"/>
        <v>97</v>
      </c>
      <c r="K100">
        <f t="shared" si="9"/>
        <v>8.8948484167109959E-2</v>
      </c>
    </row>
    <row r="101" spans="1:11" x14ac:dyDescent="0.25">
      <c r="A101" s="3">
        <v>41619</v>
      </c>
      <c r="B101">
        <v>1782.219971</v>
      </c>
      <c r="D101">
        <f t="shared" si="6"/>
        <v>-1.1316874358758031E-2</v>
      </c>
      <c r="F101">
        <f t="shared" si="10"/>
        <v>3.7577886439866093E-5</v>
      </c>
      <c r="H101">
        <f t="shared" si="8"/>
        <v>6.7809295965903793</v>
      </c>
      <c r="I101" s="6">
        <f t="shared" si="7"/>
        <v>98</v>
      </c>
      <c r="K101">
        <f t="shared" si="9"/>
        <v>9.731201047582079E-2</v>
      </c>
    </row>
    <row r="102" spans="1:11" x14ac:dyDescent="0.25">
      <c r="A102" s="3">
        <v>41620</v>
      </c>
      <c r="B102">
        <v>1775.5</v>
      </c>
      <c r="D102">
        <f t="shared" si="6"/>
        <v>-3.7705620570671894E-3</v>
      </c>
      <c r="F102">
        <f t="shared" si="10"/>
        <v>8.0485728276373384E-5</v>
      </c>
      <c r="H102">
        <f t="shared" si="8"/>
        <v>9.2507889484558579</v>
      </c>
      <c r="I102" s="6">
        <f t="shared" si="7"/>
        <v>99</v>
      </c>
      <c r="K102">
        <f t="shared" si="9"/>
        <v>0.14241630358089657</v>
      </c>
    </row>
    <row r="103" spans="1:11" x14ac:dyDescent="0.25">
      <c r="A103" s="3">
        <v>41621</v>
      </c>
      <c r="B103">
        <v>1775.3199460000001</v>
      </c>
      <c r="D103">
        <f t="shared" si="6"/>
        <v>-1.0141030695574617E-4</v>
      </c>
      <c r="F103">
        <f t="shared" si="10"/>
        <v>7.501684437059165E-5</v>
      </c>
      <c r="H103">
        <f t="shared" si="8"/>
        <v>9.497660788154807</v>
      </c>
      <c r="I103" s="6">
        <f t="shared" si="7"/>
        <v>100</v>
      </c>
      <c r="K103">
        <f t="shared" si="9"/>
        <v>0.13749270810260847</v>
      </c>
    </row>
    <row r="104" spans="1:11" x14ac:dyDescent="0.25">
      <c r="A104" s="3">
        <v>41624</v>
      </c>
      <c r="B104">
        <v>1786.540039</v>
      </c>
      <c r="D104">
        <f t="shared" si="6"/>
        <v>6.3200399597154672E-3</v>
      </c>
      <c r="F104">
        <f t="shared" si="10"/>
        <v>6.0878336061238471E-5</v>
      </c>
      <c r="H104">
        <f t="shared" si="8"/>
        <v>9.0505228473952819</v>
      </c>
      <c r="I104" s="6">
        <f t="shared" si="7"/>
        <v>101</v>
      </c>
      <c r="K104">
        <f t="shared" si="9"/>
        <v>0.12386016586228235</v>
      </c>
    </row>
    <row r="105" spans="1:11" x14ac:dyDescent="0.25">
      <c r="A105" s="3">
        <v>41625</v>
      </c>
      <c r="B105">
        <v>1781</v>
      </c>
      <c r="D105">
        <f t="shared" si="6"/>
        <v>-3.1009878754807907E-3</v>
      </c>
      <c r="F105">
        <f t="shared" si="10"/>
        <v>4.4712934965030454E-5</v>
      </c>
      <c r="H105">
        <f t="shared" si="8"/>
        <v>9.8001841020425289</v>
      </c>
      <c r="I105" s="6">
        <f t="shared" si="7"/>
        <v>102</v>
      </c>
      <c r="K105">
        <f t="shared" si="9"/>
        <v>0.10614923273951477</v>
      </c>
    </row>
    <row r="106" spans="1:11" x14ac:dyDescent="0.25">
      <c r="A106" s="3">
        <v>41626</v>
      </c>
      <c r="B106">
        <v>1810.650024</v>
      </c>
      <c r="D106">
        <f t="shared" si="6"/>
        <v>1.6647964065131967E-2</v>
      </c>
      <c r="F106">
        <f t="shared" si="10"/>
        <v>4.6945444989297999E-5</v>
      </c>
      <c r="H106">
        <f t="shared" si="8"/>
        <v>4.0627629438168844</v>
      </c>
      <c r="I106" s="6">
        <f t="shared" si="7"/>
        <v>103</v>
      </c>
      <c r="K106">
        <f t="shared" si="9"/>
        <v>0.10876696252678519</v>
      </c>
    </row>
    <row r="107" spans="1:11" x14ac:dyDescent="0.25">
      <c r="A107" s="3">
        <v>41627</v>
      </c>
      <c r="B107">
        <v>1809.599976</v>
      </c>
      <c r="D107">
        <f t="shared" si="6"/>
        <v>-5.7992874718016773E-4</v>
      </c>
      <c r="F107">
        <f t="shared" si="10"/>
        <v>5.6787298148562381E-5</v>
      </c>
      <c r="H107">
        <f t="shared" si="8"/>
        <v>9.7702754768597249</v>
      </c>
      <c r="I107" s="6">
        <f t="shared" si="7"/>
        <v>104</v>
      </c>
      <c r="K107">
        <f t="shared" si="9"/>
        <v>0.11962608049015783</v>
      </c>
    </row>
    <row r="108" spans="1:11" x14ac:dyDescent="0.25">
      <c r="A108" s="3">
        <v>41628</v>
      </c>
      <c r="B108">
        <v>1818.3199460000001</v>
      </c>
      <c r="D108">
        <f t="shared" si="6"/>
        <v>4.818727959576467E-3</v>
      </c>
      <c r="F108">
        <f t="shared" si="10"/>
        <v>4.8757098720772823E-5</v>
      </c>
      <c r="H108">
        <f t="shared" si="8"/>
        <v>9.4524185574620319</v>
      </c>
      <c r="I108" s="6">
        <f t="shared" si="7"/>
        <v>105</v>
      </c>
      <c r="K108">
        <f t="shared" si="9"/>
        <v>0.1108457887230487</v>
      </c>
    </row>
    <row r="109" spans="1:11" x14ac:dyDescent="0.25">
      <c r="A109" s="3">
        <v>41631</v>
      </c>
      <c r="B109">
        <v>1827.98999</v>
      </c>
      <c r="D109">
        <f t="shared" si="6"/>
        <v>5.3181201808144059E-3</v>
      </c>
      <c r="F109">
        <f t="shared" si="10"/>
        <v>3.5993139283549828E-5</v>
      </c>
      <c r="H109">
        <f t="shared" si="8"/>
        <v>9.4464101793295967</v>
      </c>
      <c r="I109" s="6">
        <f t="shared" si="7"/>
        <v>106</v>
      </c>
      <c r="K109">
        <f t="shared" si="9"/>
        <v>9.5237970891102863E-2</v>
      </c>
    </row>
    <row r="110" spans="1:11" x14ac:dyDescent="0.25">
      <c r="A110" s="3">
        <v>41632</v>
      </c>
      <c r="B110">
        <v>1833.3199460000001</v>
      </c>
      <c r="D110">
        <f t="shared" si="6"/>
        <v>2.9157468198171251E-3</v>
      </c>
      <c r="F110">
        <f t="shared" si="10"/>
        <v>2.6667688938823593E-5</v>
      </c>
      <c r="H110">
        <f t="shared" si="8"/>
        <v>10.213260866738672</v>
      </c>
      <c r="I110" s="6">
        <f t="shared" si="7"/>
        <v>107</v>
      </c>
      <c r="K110">
        <f t="shared" si="9"/>
        <v>8.1977177388487504E-2</v>
      </c>
    </row>
    <row r="111" spans="1:11" x14ac:dyDescent="0.25">
      <c r="A111" s="3">
        <v>41634</v>
      </c>
      <c r="B111">
        <v>1842.0200199999999</v>
      </c>
      <c r="D111">
        <f t="shared" si="6"/>
        <v>4.7455295618105157E-3</v>
      </c>
      <c r="F111">
        <f t="shared" si="10"/>
        <v>2.1269364877577618E-5</v>
      </c>
      <c r="H111">
        <f t="shared" si="8"/>
        <v>9.6994405658397884</v>
      </c>
      <c r="I111" s="6">
        <f t="shared" si="7"/>
        <v>108</v>
      </c>
      <c r="K111">
        <f t="shared" si="9"/>
        <v>7.3211200981472505E-2</v>
      </c>
    </row>
    <row r="112" spans="1:11" x14ac:dyDescent="0.25">
      <c r="A112" s="3">
        <v>41635</v>
      </c>
      <c r="B112">
        <v>1841.400024</v>
      </c>
      <c r="D112">
        <f t="shared" si="6"/>
        <v>-3.3658483255784646E-4</v>
      </c>
      <c r="F112">
        <f t="shared" si="10"/>
        <v>1.6157514190570938E-5</v>
      </c>
      <c r="H112">
        <f t="shared" si="8"/>
        <v>11.026113783443916</v>
      </c>
      <c r="I112" s="6">
        <f t="shared" si="7"/>
        <v>109</v>
      </c>
      <c r="K112">
        <f t="shared" si="9"/>
        <v>6.3809823507230273E-2</v>
      </c>
    </row>
    <row r="113" spans="1:11" x14ac:dyDescent="0.25">
      <c r="A113" s="3">
        <v>41638</v>
      </c>
      <c r="B113">
        <v>1841.0699460000001</v>
      </c>
      <c r="D113">
        <f t="shared" si="6"/>
        <v>-1.7925382627232859E-4</v>
      </c>
      <c r="F113">
        <f t="shared" si="10"/>
        <v>1.8860221318658786E-5</v>
      </c>
      <c r="H113">
        <f t="shared" si="8"/>
        <v>10.876751857930991</v>
      </c>
      <c r="I113" s="6">
        <f t="shared" si="7"/>
        <v>110</v>
      </c>
      <c r="K113">
        <f t="shared" si="9"/>
        <v>6.8940378388155185E-2</v>
      </c>
    </row>
    <row r="114" spans="1:11" x14ac:dyDescent="0.25">
      <c r="A114" s="3">
        <v>41639</v>
      </c>
      <c r="B114">
        <v>1848.3599850000001</v>
      </c>
      <c r="D114">
        <f t="shared" si="6"/>
        <v>3.9596751963925543E-3</v>
      </c>
      <c r="F114">
        <f t="shared" si="10"/>
        <v>2.0472759741593523E-5</v>
      </c>
      <c r="H114">
        <f t="shared" si="8"/>
        <v>10.030567077041692</v>
      </c>
      <c r="I114" s="6">
        <f t="shared" si="7"/>
        <v>111</v>
      </c>
      <c r="K114">
        <f t="shared" si="9"/>
        <v>7.1827122000547736E-2</v>
      </c>
    </row>
    <row r="115" spans="1:11" x14ac:dyDescent="0.25">
      <c r="A115" s="3">
        <v>41641</v>
      </c>
      <c r="B115">
        <v>1831.9799800000001</v>
      </c>
      <c r="D115">
        <f t="shared" si="6"/>
        <v>-8.861912794546881E-3</v>
      </c>
      <c r="F115">
        <f t="shared" si="10"/>
        <v>1.595206795909238E-5</v>
      </c>
      <c r="H115">
        <f t="shared" si="8"/>
        <v>6.1228300704070051</v>
      </c>
      <c r="I115" s="6">
        <f t="shared" si="7"/>
        <v>112</v>
      </c>
      <c r="K115">
        <f t="shared" si="9"/>
        <v>6.3402847930446149E-2</v>
      </c>
    </row>
    <row r="116" spans="1:11" x14ac:dyDescent="0.25">
      <c r="A116" s="3">
        <v>41642</v>
      </c>
      <c r="B116">
        <v>1831.369995</v>
      </c>
      <c r="D116">
        <f t="shared" si="6"/>
        <v>-3.3296488316430812E-4</v>
      </c>
      <c r="F116">
        <f t="shared" si="10"/>
        <v>5.0707146888283235E-5</v>
      </c>
      <c r="H116">
        <f t="shared" si="8"/>
        <v>9.8872573027490667</v>
      </c>
      <c r="I116" s="6">
        <f t="shared" si="7"/>
        <v>113</v>
      </c>
      <c r="K116">
        <f t="shared" si="9"/>
        <v>0.11304070512805277</v>
      </c>
    </row>
    <row r="117" spans="1:11" x14ac:dyDescent="0.25">
      <c r="A117" s="3">
        <v>41645</v>
      </c>
      <c r="B117">
        <v>1826.7700199999999</v>
      </c>
      <c r="D117">
        <f t="shared" si="6"/>
        <v>-2.5117671538569058E-3</v>
      </c>
      <c r="F117">
        <f t="shared" si="10"/>
        <v>4.3812745570248267E-5</v>
      </c>
      <c r="H117">
        <f t="shared" si="8"/>
        <v>9.8915871833439279</v>
      </c>
      <c r="I117" s="6">
        <f t="shared" si="7"/>
        <v>114</v>
      </c>
      <c r="K117">
        <f t="shared" si="9"/>
        <v>0.10507526770702307</v>
      </c>
    </row>
    <row r="118" spans="1:11" x14ac:dyDescent="0.25">
      <c r="A118" s="3">
        <v>41646</v>
      </c>
      <c r="B118">
        <v>1837.880005</v>
      </c>
      <c r="D118">
        <f t="shared" si="6"/>
        <v>6.0817644686330316E-3</v>
      </c>
      <c r="F118">
        <f t="shared" si="10"/>
        <v>4.447108335761467E-5</v>
      </c>
      <c r="H118">
        <f t="shared" si="8"/>
        <v>9.1889430811424369</v>
      </c>
      <c r="I118" s="6">
        <f t="shared" si="7"/>
        <v>115</v>
      </c>
      <c r="K118">
        <f t="shared" si="9"/>
        <v>0.10586176366431317</v>
      </c>
    </row>
    <row r="119" spans="1:11" x14ac:dyDescent="0.25">
      <c r="A119" s="3">
        <v>41647</v>
      </c>
      <c r="B119">
        <v>1837.48999</v>
      </c>
      <c r="D119">
        <f t="shared" si="6"/>
        <v>-2.1220917521214803E-4</v>
      </c>
      <c r="F119">
        <f t="shared" si="10"/>
        <v>3.2810219963816753E-5</v>
      </c>
      <c r="H119">
        <f t="shared" si="8"/>
        <v>10.323397985291217</v>
      </c>
      <c r="I119" s="6">
        <f t="shared" si="7"/>
        <v>116</v>
      </c>
      <c r="K119">
        <f t="shared" si="9"/>
        <v>9.092950803167156E-2</v>
      </c>
    </row>
    <row r="120" spans="1:11" x14ac:dyDescent="0.25">
      <c r="A120" s="3">
        <v>41648</v>
      </c>
      <c r="B120">
        <v>1838.130005</v>
      </c>
      <c r="D120">
        <f t="shared" si="6"/>
        <v>3.4830938044998466E-4</v>
      </c>
      <c r="F120">
        <f t="shared" si="10"/>
        <v>3.0621438280594804E-5</v>
      </c>
      <c r="H120">
        <f t="shared" si="8"/>
        <v>10.389848285534029</v>
      </c>
      <c r="I120" s="6">
        <f t="shared" si="7"/>
        <v>117</v>
      </c>
      <c r="K120">
        <f t="shared" si="9"/>
        <v>8.7844194154821018E-2</v>
      </c>
    </row>
    <row r="121" spans="1:11" x14ac:dyDescent="0.25">
      <c r="A121" s="3">
        <v>41649</v>
      </c>
      <c r="B121">
        <v>1842.369995</v>
      </c>
      <c r="D121">
        <f t="shared" si="6"/>
        <v>2.3066866807389037E-3</v>
      </c>
      <c r="F121">
        <f t="shared" si="10"/>
        <v>2.7895695269000677E-5</v>
      </c>
      <c r="H121">
        <f t="shared" si="8"/>
        <v>10.296298942217581</v>
      </c>
      <c r="I121" s="6">
        <f t="shared" si="7"/>
        <v>118</v>
      </c>
      <c r="K121">
        <f t="shared" si="9"/>
        <v>8.384339692419536E-2</v>
      </c>
    </row>
    <row r="122" spans="1:11" x14ac:dyDescent="0.25">
      <c r="A122" s="3">
        <v>41652</v>
      </c>
      <c r="B122">
        <v>1819.1999510000001</v>
      </c>
      <c r="D122">
        <f t="shared" si="6"/>
        <v>-1.2576216537872982E-2</v>
      </c>
      <c r="F122">
        <f t="shared" si="10"/>
        <v>2.2832207191532852E-5</v>
      </c>
      <c r="H122">
        <f t="shared" si="8"/>
        <v>3.7602279124620193</v>
      </c>
      <c r="I122" s="6">
        <f t="shared" si="7"/>
        <v>119</v>
      </c>
      <c r="K122">
        <f t="shared" si="9"/>
        <v>7.5853254460611502E-2</v>
      </c>
    </row>
    <row r="123" spans="1:11" x14ac:dyDescent="0.25">
      <c r="A123" s="3">
        <v>41653</v>
      </c>
      <c r="B123">
        <v>1838.880005</v>
      </c>
      <c r="D123">
        <f t="shared" si="6"/>
        <v>1.0817971927265035E-2</v>
      </c>
      <c r="F123">
        <f t="shared" si="10"/>
        <v>7.7951359398139029E-5</v>
      </c>
      <c r="H123">
        <f t="shared" si="8"/>
        <v>7.9581237175791637</v>
      </c>
      <c r="I123" s="6">
        <f t="shared" si="7"/>
        <v>120</v>
      </c>
      <c r="K123">
        <f t="shared" si="9"/>
        <v>0.14015613639199331</v>
      </c>
    </row>
    <row r="124" spans="1:11" x14ac:dyDescent="0.25">
      <c r="A124" s="3">
        <v>41654</v>
      </c>
      <c r="B124">
        <v>1848.380005</v>
      </c>
      <c r="D124">
        <f t="shared" si="6"/>
        <v>5.1661881004573763E-3</v>
      </c>
      <c r="F124">
        <f t="shared" si="10"/>
        <v>6.1882562965004815E-5</v>
      </c>
      <c r="H124">
        <f t="shared" si="8"/>
        <v>9.2589793853126672</v>
      </c>
      <c r="I124" s="6">
        <f t="shared" si="7"/>
        <v>121</v>
      </c>
      <c r="K124">
        <f t="shared" si="9"/>
        <v>0.12487756350594455</v>
      </c>
    </row>
    <row r="125" spans="1:11" x14ac:dyDescent="0.25">
      <c r="A125" s="3">
        <v>41655</v>
      </c>
      <c r="B125">
        <v>1845.8900149999999</v>
      </c>
      <c r="D125">
        <f t="shared" si="6"/>
        <v>-1.347120177271142E-3</v>
      </c>
      <c r="F125">
        <f t="shared" si="10"/>
        <v>4.5393548113762261E-5</v>
      </c>
      <c r="H125">
        <f t="shared" si="8"/>
        <v>9.960162806236335</v>
      </c>
      <c r="I125" s="6">
        <f t="shared" si="7"/>
        <v>122</v>
      </c>
      <c r="K125">
        <f t="shared" si="9"/>
        <v>0.10695407483900785</v>
      </c>
    </row>
    <row r="126" spans="1:11" x14ac:dyDescent="0.25">
      <c r="A126" s="3">
        <v>41656</v>
      </c>
      <c r="B126">
        <v>1838.6999510000001</v>
      </c>
      <c r="D126">
        <f t="shared" si="6"/>
        <v>-3.8951746537292434E-3</v>
      </c>
      <c r="F126">
        <f t="shared" si="10"/>
        <v>4.2382256041767088E-5</v>
      </c>
      <c r="H126">
        <f t="shared" si="8"/>
        <v>9.7107916755719845</v>
      </c>
      <c r="I126" s="6">
        <f t="shared" si="7"/>
        <v>123</v>
      </c>
      <c r="K126">
        <f t="shared" si="9"/>
        <v>0.10334567490962215</v>
      </c>
    </row>
    <row r="127" spans="1:11" x14ac:dyDescent="0.25">
      <c r="A127" s="3">
        <v>41660</v>
      </c>
      <c r="B127">
        <v>1843.8000489999999</v>
      </c>
      <c r="D127">
        <f t="shared" si="6"/>
        <v>2.7737521813856235E-3</v>
      </c>
      <c r="F127">
        <f t="shared" si="10"/>
        <v>4.7921570102961222E-5</v>
      </c>
      <c r="H127">
        <f t="shared" si="8"/>
        <v>9.7853970706751596</v>
      </c>
      <c r="I127" s="6">
        <f t="shared" si="7"/>
        <v>124</v>
      </c>
      <c r="K127">
        <f t="shared" si="9"/>
        <v>0.10989192721008322</v>
      </c>
    </row>
    <row r="128" spans="1:11" x14ac:dyDescent="0.25">
      <c r="A128" s="3">
        <v>41661</v>
      </c>
      <c r="B128">
        <v>1844.8599850000001</v>
      </c>
      <c r="D128">
        <f t="shared" si="6"/>
        <v>5.7486493753754479E-4</v>
      </c>
      <c r="F128">
        <f t="shared" si="10"/>
        <v>3.6769638396768581E-5</v>
      </c>
      <c r="H128">
        <f t="shared" si="8"/>
        <v>10.201850526960724</v>
      </c>
      <c r="I128" s="6">
        <f t="shared" si="7"/>
        <v>125</v>
      </c>
      <c r="K128">
        <f t="shared" si="9"/>
        <v>9.6259798856977066E-2</v>
      </c>
    </row>
    <row r="129" spans="1:11" x14ac:dyDescent="0.25">
      <c r="A129" s="3">
        <v>41662</v>
      </c>
      <c r="B129">
        <v>1828.459961</v>
      </c>
      <c r="D129">
        <f t="shared" si="6"/>
        <v>-8.8895765171035628E-3</v>
      </c>
      <c r="F129">
        <f t="shared" si="10"/>
        <v>3.1907587335945102E-5</v>
      </c>
      <c r="H129">
        <f t="shared" si="8"/>
        <v>7.8759965306689832</v>
      </c>
      <c r="I129" s="6">
        <f t="shared" si="7"/>
        <v>126</v>
      </c>
      <c r="K129">
        <f t="shared" si="9"/>
        <v>8.967001733387904E-2</v>
      </c>
    </row>
    <row r="130" spans="1:11" x14ac:dyDescent="0.25">
      <c r="A130" s="3">
        <v>41663</v>
      </c>
      <c r="B130">
        <v>1790.290039</v>
      </c>
      <c r="D130">
        <f t="shared" si="6"/>
        <v>-2.0875448636635496E-2</v>
      </c>
      <c r="F130">
        <f t="shared" si="10"/>
        <v>6.2381438919165876E-5</v>
      </c>
      <c r="H130">
        <f t="shared" si="8"/>
        <v>2.6964411805523865</v>
      </c>
      <c r="I130" s="6">
        <f t="shared" si="7"/>
        <v>127</v>
      </c>
      <c r="K130">
        <f t="shared" si="9"/>
        <v>0.12537991309468116</v>
      </c>
    </row>
    <row r="131" spans="1:11" x14ac:dyDescent="0.25">
      <c r="A131" s="3">
        <v>41666</v>
      </c>
      <c r="B131">
        <v>1781.5600589999999</v>
      </c>
      <c r="D131">
        <f t="shared" si="6"/>
        <v>-4.8762936785797916E-3</v>
      </c>
      <c r="F131">
        <f t="shared" si="10"/>
        <v>1.745693343492369E-4</v>
      </c>
      <c r="H131">
        <f t="shared" si="8"/>
        <v>8.5169776986908765</v>
      </c>
      <c r="I131" s="6">
        <f t="shared" si="7"/>
        <v>128</v>
      </c>
      <c r="K131">
        <f t="shared" si="9"/>
        <v>0.20974144143685028</v>
      </c>
    </row>
    <row r="132" spans="1:11" x14ac:dyDescent="0.25">
      <c r="A132" s="3">
        <v>41667</v>
      </c>
      <c r="B132">
        <v>1792.5</v>
      </c>
      <c r="D132">
        <f t="shared" ref="D132:D195" si="11">($B132-$B131)/$B131</f>
        <v>6.1406523707882984E-3</v>
      </c>
      <c r="F132">
        <f t="shared" si="10"/>
        <v>1.4702569644878868E-4</v>
      </c>
      <c r="H132">
        <f t="shared" si="8"/>
        <v>8.5684336488332704</v>
      </c>
      <c r="I132" s="6">
        <f t="shared" ref="I132:I195" si="12">I131+1</f>
        <v>129</v>
      </c>
      <c r="K132">
        <f t="shared" si="9"/>
        <v>0.19248500072757552</v>
      </c>
    </row>
    <row r="133" spans="1:11" x14ac:dyDescent="0.25">
      <c r="A133" s="3">
        <v>41668</v>
      </c>
      <c r="B133">
        <v>1774.1999510000001</v>
      </c>
      <c r="D133">
        <f t="shared" si="11"/>
        <v>-1.0209232357043204E-2</v>
      </c>
      <c r="F133">
        <f t="shared" si="10"/>
        <v>1.0691124008766483E-4</v>
      </c>
      <c r="H133">
        <f t="shared" ref="H133:H196" si="13">-LN(F133)-D133*D133/F133</f>
        <v>8.1686054510061989</v>
      </c>
      <c r="I133" s="6">
        <f t="shared" si="12"/>
        <v>130</v>
      </c>
      <c r="K133">
        <f t="shared" ref="K133:K196" si="14">SQRT(F133*252)</f>
        <v>0.16413906452179974</v>
      </c>
    </row>
    <row r="134" spans="1:11" x14ac:dyDescent="0.25">
      <c r="A134" s="3">
        <v>41669</v>
      </c>
      <c r="B134">
        <v>1794.1899410000001</v>
      </c>
      <c r="D134">
        <f t="shared" si="11"/>
        <v>1.1267044612831258E-2</v>
      </c>
      <c r="F134">
        <f t="shared" ref="F134:F197" si="15">E$1283+E$1285*(D133-$N$2)*(D133-$N$2)+E$1284*F133</f>
        <v>1.2391566214182495E-4</v>
      </c>
      <c r="H134">
        <f t="shared" si="13"/>
        <v>7.971452151368732</v>
      </c>
      <c r="I134" s="6">
        <f t="shared" si="12"/>
        <v>131</v>
      </c>
      <c r="K134">
        <f t="shared" si="14"/>
        <v>0.17671091324459812</v>
      </c>
    </row>
    <row r="135" spans="1:11" x14ac:dyDescent="0.25">
      <c r="A135" s="3">
        <v>41670</v>
      </c>
      <c r="B135">
        <v>1782.589966</v>
      </c>
      <c r="D135">
        <f t="shared" si="11"/>
        <v>-6.4652993169356339E-3</v>
      </c>
      <c r="F135">
        <f t="shared" si="15"/>
        <v>9.597956090859031E-5</v>
      </c>
      <c r="H135">
        <f t="shared" si="13"/>
        <v>8.8158649141365721</v>
      </c>
      <c r="I135" s="6">
        <f t="shared" si="12"/>
        <v>132</v>
      </c>
      <c r="K135">
        <f t="shared" si="14"/>
        <v>0.15552121832394691</v>
      </c>
    </row>
    <row r="136" spans="1:11" x14ac:dyDescent="0.25">
      <c r="A136" s="3">
        <v>41673</v>
      </c>
      <c r="B136">
        <v>1741.8900149999999</v>
      </c>
      <c r="D136">
        <f t="shared" si="11"/>
        <v>-2.2831919721464457E-2</v>
      </c>
      <c r="F136">
        <f t="shared" si="15"/>
        <v>9.6836129568800167E-5</v>
      </c>
      <c r="H136">
        <f t="shared" si="13"/>
        <v>3.8592046256461128</v>
      </c>
      <c r="I136" s="6">
        <f t="shared" si="12"/>
        <v>133</v>
      </c>
      <c r="K136">
        <f t="shared" si="14"/>
        <v>0.1562136506562011</v>
      </c>
    </row>
    <row r="137" spans="1:11" x14ac:dyDescent="0.25">
      <c r="A137" s="3">
        <v>41674</v>
      </c>
      <c r="B137">
        <v>1755.1999510000001</v>
      </c>
      <c r="D137">
        <f t="shared" si="11"/>
        <v>7.6410886367013859E-3</v>
      </c>
      <c r="F137">
        <f t="shared" si="15"/>
        <v>2.1918060857199111E-4</v>
      </c>
      <c r="H137">
        <f t="shared" si="13"/>
        <v>8.1592303421385672</v>
      </c>
      <c r="I137" s="6">
        <f t="shared" si="12"/>
        <v>134</v>
      </c>
      <c r="K137">
        <f t="shared" si="14"/>
        <v>0.23501811283418511</v>
      </c>
    </row>
    <row r="138" spans="1:11" x14ac:dyDescent="0.25">
      <c r="A138" s="3">
        <v>41675</v>
      </c>
      <c r="B138">
        <v>1751.6400149999999</v>
      </c>
      <c r="D138">
        <f t="shared" si="11"/>
        <v>-2.0282224814169372E-3</v>
      </c>
      <c r="F138">
        <f t="shared" si="15"/>
        <v>1.597294719456279E-4</v>
      </c>
      <c r="H138">
        <f t="shared" si="13"/>
        <v>8.7162748888570967</v>
      </c>
      <c r="I138" s="6">
        <f t="shared" si="12"/>
        <v>135</v>
      </c>
      <c r="K138">
        <f t="shared" si="14"/>
        <v>0.20062857954513419</v>
      </c>
    </row>
    <row r="139" spans="1:11" x14ac:dyDescent="0.25">
      <c r="A139" s="3">
        <v>41676</v>
      </c>
      <c r="B139">
        <v>1773.4300539999999</v>
      </c>
      <c r="D139">
        <f t="shared" si="11"/>
        <v>1.2439792887467223E-2</v>
      </c>
      <c r="F139">
        <f t="shared" si="15"/>
        <v>1.2681356004163829E-4</v>
      </c>
      <c r="H139">
        <f t="shared" si="13"/>
        <v>7.7525094583132468</v>
      </c>
      <c r="I139" s="6">
        <f t="shared" si="12"/>
        <v>136</v>
      </c>
      <c r="K139">
        <f t="shared" si="14"/>
        <v>0.17876525705654567</v>
      </c>
    </row>
    <row r="140" spans="1:11" x14ac:dyDescent="0.25">
      <c r="A140" s="3">
        <v>41677</v>
      </c>
      <c r="B140">
        <v>1797.0200199999999</v>
      </c>
      <c r="D140">
        <f t="shared" si="11"/>
        <v>1.3301886898100355E-2</v>
      </c>
      <c r="F140">
        <f t="shared" si="15"/>
        <v>1.0074603906317499E-4</v>
      </c>
      <c r="H140">
        <f t="shared" si="13"/>
        <v>7.4466084005555722</v>
      </c>
      <c r="I140" s="6">
        <f t="shared" si="12"/>
        <v>137</v>
      </c>
      <c r="K140">
        <f t="shared" si="14"/>
        <v>0.15933612849545484</v>
      </c>
    </row>
    <row r="141" spans="1:11" x14ac:dyDescent="0.25">
      <c r="A141" s="3">
        <v>41680</v>
      </c>
      <c r="B141">
        <v>1799.839966</v>
      </c>
      <c r="D141">
        <f t="shared" si="11"/>
        <v>1.5692346042978824E-3</v>
      </c>
      <c r="F141">
        <f t="shared" si="15"/>
        <v>8.419994239898243E-5</v>
      </c>
      <c r="H141">
        <f t="shared" si="13"/>
        <v>9.3530704903160142</v>
      </c>
      <c r="I141" s="6">
        <f t="shared" si="12"/>
        <v>138</v>
      </c>
      <c r="K141">
        <f t="shared" si="14"/>
        <v>0.14566532011616071</v>
      </c>
    </row>
    <row r="142" spans="1:11" x14ac:dyDescent="0.25">
      <c r="A142" s="3">
        <v>41681</v>
      </c>
      <c r="B142">
        <v>1819.75</v>
      </c>
      <c r="D142">
        <f t="shared" si="11"/>
        <v>1.1062113507929513E-2</v>
      </c>
      <c r="F142">
        <f t="shared" si="15"/>
        <v>6.450945330906482E-5</v>
      </c>
      <c r="H142">
        <f t="shared" si="13"/>
        <v>7.7517619923183965</v>
      </c>
      <c r="I142" s="6">
        <f t="shared" si="12"/>
        <v>139</v>
      </c>
      <c r="K142">
        <f t="shared" si="14"/>
        <v>0.12750051856319775</v>
      </c>
    </row>
    <row r="143" spans="1:11" x14ac:dyDescent="0.25">
      <c r="A143" s="3">
        <v>41682</v>
      </c>
      <c r="B143">
        <v>1819.26001</v>
      </c>
      <c r="D143">
        <f t="shared" si="11"/>
        <v>-2.6926226129964792E-4</v>
      </c>
      <c r="F143">
        <f t="shared" si="15"/>
        <v>5.2646113019507507E-5</v>
      </c>
      <c r="H143">
        <f t="shared" si="13"/>
        <v>9.8505409880571033</v>
      </c>
      <c r="I143" s="6">
        <f t="shared" si="12"/>
        <v>140</v>
      </c>
      <c r="K143">
        <f t="shared" si="14"/>
        <v>0.11518168465913273</v>
      </c>
    </row>
    <row r="144" spans="1:11" x14ac:dyDescent="0.25">
      <c r="A144" s="3">
        <v>41683</v>
      </c>
      <c r="B144">
        <v>1829.829956</v>
      </c>
      <c r="D144">
        <f t="shared" si="11"/>
        <v>5.8100249232654064E-3</v>
      </c>
      <c r="F144">
        <f t="shared" si="15"/>
        <v>4.5074866903493946E-5</v>
      </c>
      <c r="H144">
        <f t="shared" si="13"/>
        <v>9.2582896954148879</v>
      </c>
      <c r="I144" s="6">
        <f t="shared" si="12"/>
        <v>141</v>
      </c>
      <c r="K144">
        <f t="shared" si="14"/>
        <v>0.10657798299686702</v>
      </c>
    </row>
    <row r="145" spans="1:11" x14ac:dyDescent="0.25">
      <c r="A145" s="3">
        <v>41684</v>
      </c>
      <c r="B145">
        <v>1838.630005</v>
      </c>
      <c r="D145">
        <f t="shared" si="11"/>
        <v>4.8092168188331617E-3</v>
      </c>
      <c r="F145">
        <f t="shared" si="15"/>
        <v>3.3215649151036296E-5</v>
      </c>
      <c r="H145">
        <f t="shared" si="13"/>
        <v>9.6161740817271326</v>
      </c>
      <c r="I145" s="6">
        <f t="shared" si="12"/>
        <v>142</v>
      </c>
      <c r="K145">
        <f t="shared" si="14"/>
        <v>9.1489581844388962E-2</v>
      </c>
    </row>
    <row r="146" spans="1:11" x14ac:dyDescent="0.25">
      <c r="A146" s="3">
        <v>41688</v>
      </c>
      <c r="B146">
        <v>1840.76001</v>
      </c>
      <c r="D146">
        <f t="shared" si="11"/>
        <v>1.1584739693182495E-3</v>
      </c>
      <c r="F146">
        <f t="shared" si="15"/>
        <v>2.4768058501358482E-5</v>
      </c>
      <c r="H146">
        <f t="shared" si="13"/>
        <v>10.551770509322695</v>
      </c>
      <c r="I146" s="6">
        <f t="shared" si="12"/>
        <v>143</v>
      </c>
      <c r="K146">
        <f t="shared" si="14"/>
        <v>7.9003485634130954E-2</v>
      </c>
    </row>
    <row r="147" spans="1:11" x14ac:dyDescent="0.25">
      <c r="A147" s="3">
        <v>41689</v>
      </c>
      <c r="B147">
        <v>1828.75</v>
      </c>
      <c r="D147">
        <f t="shared" si="11"/>
        <v>-6.5244844166296107E-3</v>
      </c>
      <c r="F147">
        <f t="shared" si="15"/>
        <v>2.2216305645992638E-5</v>
      </c>
      <c r="H147">
        <f t="shared" si="13"/>
        <v>8.7985735328773256</v>
      </c>
      <c r="I147" s="6">
        <f t="shared" si="12"/>
        <v>144</v>
      </c>
      <c r="K147">
        <f t="shared" si="14"/>
        <v>7.4823185061785119E-2</v>
      </c>
    </row>
    <row r="148" spans="1:11" x14ac:dyDescent="0.25">
      <c r="A148" s="3">
        <v>41690</v>
      </c>
      <c r="B148">
        <v>1839.780029</v>
      </c>
      <c r="D148">
        <f t="shared" si="11"/>
        <v>6.0314580997949492E-3</v>
      </c>
      <c r="F148">
        <f t="shared" si="15"/>
        <v>4.3808975460294514E-5</v>
      </c>
      <c r="H148">
        <f t="shared" si="13"/>
        <v>9.2052829454264735</v>
      </c>
      <c r="I148" s="6">
        <f t="shared" si="12"/>
        <v>145</v>
      </c>
      <c r="K148">
        <f t="shared" si="14"/>
        <v>0.10507074671855253</v>
      </c>
    </row>
    <row r="149" spans="1:11" x14ac:dyDescent="0.25">
      <c r="A149" s="3">
        <v>41691</v>
      </c>
      <c r="B149">
        <v>1836.25</v>
      </c>
      <c r="D149">
        <f t="shared" si="11"/>
        <v>-1.9187234040793108E-3</v>
      </c>
      <c r="F149">
        <f t="shared" si="15"/>
        <v>3.2324139375873402E-5</v>
      </c>
      <c r="H149">
        <f t="shared" si="13"/>
        <v>10.225803063004435</v>
      </c>
      <c r="I149" s="6">
        <f t="shared" si="12"/>
        <v>146</v>
      </c>
      <c r="K149">
        <f t="shared" si="14"/>
        <v>9.0253438287525078E-2</v>
      </c>
    </row>
    <row r="150" spans="1:11" x14ac:dyDescent="0.25">
      <c r="A150" s="3">
        <v>41694</v>
      </c>
      <c r="B150">
        <v>1847.6099850000001</v>
      </c>
      <c r="D150">
        <f t="shared" si="11"/>
        <v>6.1865132743363109E-3</v>
      </c>
      <c r="F150">
        <f t="shared" si="15"/>
        <v>3.4463795059824399E-5</v>
      </c>
      <c r="H150">
        <f t="shared" si="13"/>
        <v>9.1650750288048357</v>
      </c>
      <c r="I150" s="6">
        <f t="shared" si="12"/>
        <v>147</v>
      </c>
      <c r="K150">
        <f t="shared" si="14"/>
        <v>9.3192684021202801E-2</v>
      </c>
    </row>
    <row r="151" spans="1:11" x14ac:dyDescent="0.25">
      <c r="A151" s="3">
        <v>41695</v>
      </c>
      <c r="B151">
        <v>1845.119995</v>
      </c>
      <c r="D151">
        <f t="shared" si="11"/>
        <v>-1.3476816104130516E-3</v>
      </c>
      <c r="F151">
        <f t="shared" si="15"/>
        <v>2.5599527489852525E-5</v>
      </c>
      <c r="H151">
        <f t="shared" si="13"/>
        <v>10.50198825599516</v>
      </c>
      <c r="I151" s="6">
        <f t="shared" si="12"/>
        <v>148</v>
      </c>
      <c r="K151">
        <f t="shared" si="14"/>
        <v>8.0318621299439868E-2</v>
      </c>
    </row>
    <row r="152" spans="1:11" x14ac:dyDescent="0.25">
      <c r="A152" s="3">
        <v>41696</v>
      </c>
      <c r="B152">
        <v>1845.160034</v>
      </c>
      <c r="D152">
        <f t="shared" si="11"/>
        <v>2.1699943693894469E-5</v>
      </c>
      <c r="F152">
        <f t="shared" si="15"/>
        <v>2.808346463997463E-5</v>
      </c>
      <c r="H152">
        <f t="shared" si="13"/>
        <v>10.480312834372413</v>
      </c>
      <c r="I152" s="6">
        <f t="shared" si="12"/>
        <v>149</v>
      </c>
      <c r="K152">
        <f t="shared" si="14"/>
        <v>8.4125103799481918E-2</v>
      </c>
    </row>
    <row r="153" spans="1:11" x14ac:dyDescent="0.25">
      <c r="A153" s="3">
        <v>41697</v>
      </c>
      <c r="B153">
        <v>1854.290039</v>
      </c>
      <c r="D153">
        <f t="shared" si="11"/>
        <v>4.9480830018888118E-3</v>
      </c>
      <c r="F153">
        <f t="shared" si="15"/>
        <v>2.671498963395605E-5</v>
      </c>
      <c r="H153">
        <f t="shared" si="13"/>
        <v>9.6138142865721914</v>
      </c>
      <c r="I153" s="6">
        <f t="shared" si="12"/>
        <v>150</v>
      </c>
      <c r="K153">
        <f t="shared" si="14"/>
        <v>8.2049846969734955E-2</v>
      </c>
    </row>
    <row r="154" spans="1:11" x14ac:dyDescent="0.25">
      <c r="A154" s="3">
        <v>41698</v>
      </c>
      <c r="B154">
        <v>1859.4499510000001</v>
      </c>
      <c r="D154">
        <f t="shared" si="11"/>
        <v>2.7826887334102086E-3</v>
      </c>
      <c r="F154">
        <f t="shared" si="15"/>
        <v>2.0033034328699679E-5</v>
      </c>
      <c r="H154">
        <f t="shared" si="13"/>
        <v>10.431598538156326</v>
      </c>
      <c r="I154" s="6">
        <f t="shared" si="12"/>
        <v>151</v>
      </c>
      <c r="K154">
        <f t="shared" si="14"/>
        <v>7.1051563324337347E-2</v>
      </c>
    </row>
    <row r="155" spans="1:11" x14ac:dyDescent="0.25">
      <c r="A155" s="3">
        <v>41701</v>
      </c>
      <c r="B155">
        <v>1845.7299800000001</v>
      </c>
      <c r="D155">
        <f t="shared" si="11"/>
        <v>-7.3785105066266916E-3</v>
      </c>
      <c r="F155">
        <f t="shared" si="15"/>
        <v>1.6612144276266626E-5</v>
      </c>
      <c r="H155">
        <f t="shared" si="13"/>
        <v>7.7281104464792474</v>
      </c>
      <c r="I155" s="6">
        <f t="shared" si="12"/>
        <v>152</v>
      </c>
      <c r="K155">
        <f t="shared" si="14"/>
        <v>6.4701316506074205E-2</v>
      </c>
    </row>
    <row r="156" spans="1:11" x14ac:dyDescent="0.25">
      <c r="A156" s="3">
        <v>41702</v>
      </c>
      <c r="B156">
        <v>1873.910034</v>
      </c>
      <c r="D156">
        <f t="shared" si="11"/>
        <v>1.5267701291821638E-2</v>
      </c>
      <c r="F156">
        <f t="shared" si="15"/>
        <v>4.3701905796181015E-5</v>
      </c>
      <c r="H156">
        <f t="shared" si="13"/>
        <v>4.7041935058312738</v>
      </c>
      <c r="I156" s="6">
        <f t="shared" si="12"/>
        <v>153</v>
      </c>
      <c r="K156">
        <f t="shared" si="14"/>
        <v>0.10494227108576228</v>
      </c>
    </row>
    <row r="157" spans="1:11" x14ac:dyDescent="0.25">
      <c r="A157" s="3">
        <v>41703</v>
      </c>
      <c r="B157">
        <v>1873.8100589999999</v>
      </c>
      <c r="D157">
        <f t="shared" si="11"/>
        <v>-5.3351013755277141E-5</v>
      </c>
      <c r="F157">
        <f t="shared" si="15"/>
        <v>4.9221095889767177E-5</v>
      </c>
      <c r="H157">
        <f t="shared" si="13"/>
        <v>9.9191304206636257</v>
      </c>
      <c r="I157" s="6">
        <f t="shared" si="12"/>
        <v>154</v>
      </c>
      <c r="K157">
        <f t="shared" si="14"/>
        <v>0.11137197207655671</v>
      </c>
    </row>
    <row r="158" spans="1:11" x14ac:dyDescent="0.25">
      <c r="A158" s="3">
        <v>41704</v>
      </c>
      <c r="B158">
        <v>1877.030029</v>
      </c>
      <c r="D158">
        <f t="shared" si="11"/>
        <v>1.7184078954718127E-3</v>
      </c>
      <c r="F158">
        <f t="shared" si="15"/>
        <v>4.2141458055820679E-5</v>
      </c>
      <c r="H158">
        <f t="shared" si="13"/>
        <v>10.004406800340622</v>
      </c>
      <c r="I158" s="6">
        <f t="shared" si="12"/>
        <v>155</v>
      </c>
      <c r="K158">
        <f t="shared" si="14"/>
        <v>0.10305167359178022</v>
      </c>
    </row>
    <row r="159" spans="1:11" x14ac:dyDescent="0.25">
      <c r="A159" s="3">
        <v>41705</v>
      </c>
      <c r="B159">
        <v>1878.040039</v>
      </c>
      <c r="D159">
        <f t="shared" si="11"/>
        <v>5.38089420198597E-4</v>
      </c>
      <c r="F159">
        <f t="shared" si="15"/>
        <v>3.3905822768301719E-5</v>
      </c>
      <c r="H159">
        <f t="shared" si="13"/>
        <v>10.283384252467506</v>
      </c>
      <c r="I159" s="6">
        <f t="shared" si="12"/>
        <v>156</v>
      </c>
      <c r="K159">
        <f t="shared" si="14"/>
        <v>9.243520615875768E-2</v>
      </c>
    </row>
    <row r="160" spans="1:11" x14ac:dyDescent="0.25">
      <c r="A160" s="3">
        <v>41708</v>
      </c>
      <c r="B160">
        <v>1877.170044</v>
      </c>
      <c r="D160">
        <f t="shared" si="11"/>
        <v>-4.6324624711583008E-4</v>
      </c>
      <c r="F160">
        <f t="shared" si="15"/>
        <v>2.9907119907730612E-5</v>
      </c>
      <c r="H160">
        <f t="shared" si="13"/>
        <v>10.410238530508447</v>
      </c>
      <c r="I160" s="6">
        <f t="shared" si="12"/>
        <v>157</v>
      </c>
      <c r="K160">
        <f t="shared" si="14"/>
        <v>8.6813560097188242E-2</v>
      </c>
    </row>
    <row r="161" spans="1:11" x14ac:dyDescent="0.25">
      <c r="A161" s="3">
        <v>41709</v>
      </c>
      <c r="B161">
        <v>1867.630005</v>
      </c>
      <c r="D161">
        <f t="shared" si="11"/>
        <v>-5.0821389519254334E-3</v>
      </c>
      <c r="F161">
        <f t="shared" si="15"/>
        <v>2.9073996911025665E-5</v>
      </c>
      <c r="H161">
        <f t="shared" si="13"/>
        <v>9.557307721187895</v>
      </c>
      <c r="I161" s="6">
        <f t="shared" si="12"/>
        <v>158</v>
      </c>
      <c r="K161">
        <f t="shared" si="14"/>
        <v>8.5595836473385006E-2</v>
      </c>
    </row>
    <row r="162" spans="1:11" x14ac:dyDescent="0.25">
      <c r="A162" s="3">
        <v>41710</v>
      </c>
      <c r="B162">
        <v>1868.1999510000001</v>
      </c>
      <c r="D162">
        <f t="shared" si="11"/>
        <v>3.0517072357705706E-4</v>
      </c>
      <c r="F162">
        <f t="shared" si="15"/>
        <v>4.2713512731660307E-5</v>
      </c>
      <c r="H162">
        <f t="shared" si="13"/>
        <v>10.058814909335208</v>
      </c>
      <c r="I162" s="6">
        <f t="shared" si="12"/>
        <v>159</v>
      </c>
      <c r="K162">
        <f t="shared" si="14"/>
        <v>0.1037487600329681</v>
      </c>
    </row>
    <row r="163" spans="1:11" x14ac:dyDescent="0.25">
      <c r="A163" s="3">
        <v>41711</v>
      </c>
      <c r="B163">
        <v>1846.339966</v>
      </c>
      <c r="D163">
        <f t="shared" si="11"/>
        <v>-1.1701094943450221E-2</v>
      </c>
      <c r="F163">
        <f t="shared" si="15"/>
        <v>3.6715626198814458E-5</v>
      </c>
      <c r="H163">
        <f t="shared" si="13"/>
        <v>6.483224964918108</v>
      </c>
      <c r="I163" s="6">
        <f t="shared" si="12"/>
        <v>160</v>
      </c>
      <c r="K163">
        <f t="shared" si="14"/>
        <v>9.6189073194938537E-2</v>
      </c>
    </row>
    <row r="164" spans="1:11" x14ac:dyDescent="0.25">
      <c r="A164" s="3">
        <v>41712</v>
      </c>
      <c r="B164">
        <v>1841.130005</v>
      </c>
      <c r="D164">
        <f t="shared" si="11"/>
        <v>-2.8217777310465377E-3</v>
      </c>
      <c r="F164">
        <f t="shared" si="15"/>
        <v>8.2278125550242404E-5</v>
      </c>
      <c r="H164">
        <f t="shared" si="13"/>
        <v>9.3086307127787489</v>
      </c>
      <c r="I164" s="6">
        <f t="shared" si="12"/>
        <v>161</v>
      </c>
      <c r="K164">
        <f t="shared" si="14"/>
        <v>0.14399335970335952</v>
      </c>
    </row>
    <row r="165" spans="1:11" x14ac:dyDescent="0.25">
      <c r="A165" s="3">
        <v>41715</v>
      </c>
      <c r="B165">
        <v>1858.829956</v>
      </c>
      <c r="D165">
        <f t="shared" si="11"/>
        <v>9.6136345352755559E-3</v>
      </c>
      <c r="F165">
        <f t="shared" si="15"/>
        <v>7.3204287640863059E-5</v>
      </c>
      <c r="H165">
        <f t="shared" si="13"/>
        <v>8.2597353111032668</v>
      </c>
      <c r="I165" s="6">
        <f t="shared" si="12"/>
        <v>162</v>
      </c>
      <c r="K165">
        <f t="shared" si="14"/>
        <v>0.13582150229436241</v>
      </c>
    </row>
    <row r="166" spans="1:11" x14ac:dyDescent="0.25">
      <c r="A166" s="3">
        <v>41716</v>
      </c>
      <c r="B166">
        <v>1872.25</v>
      </c>
      <c r="D166">
        <f t="shared" si="11"/>
        <v>7.2196189633603912E-3</v>
      </c>
      <c r="F166">
        <f t="shared" si="15"/>
        <v>5.6431243518082376E-5</v>
      </c>
      <c r="H166">
        <f t="shared" si="13"/>
        <v>8.8588344017930236</v>
      </c>
      <c r="I166" s="6">
        <f t="shared" si="12"/>
        <v>163</v>
      </c>
      <c r="K166">
        <f t="shared" si="14"/>
        <v>0.11925046484838857</v>
      </c>
    </row>
    <row r="167" spans="1:11" x14ac:dyDescent="0.25">
      <c r="A167" s="3">
        <v>41717</v>
      </c>
      <c r="B167">
        <v>1860.7700199999999</v>
      </c>
      <c r="D167">
        <f t="shared" si="11"/>
        <v>-6.1316490853251804E-3</v>
      </c>
      <c r="F167">
        <f t="shared" si="15"/>
        <v>4.1873753143479206E-5</v>
      </c>
      <c r="H167">
        <f t="shared" si="13"/>
        <v>9.1829829255843638</v>
      </c>
      <c r="I167" s="6">
        <f t="shared" si="12"/>
        <v>164</v>
      </c>
      <c r="K167">
        <f t="shared" si="14"/>
        <v>0.10272383263954261</v>
      </c>
    </row>
    <row r="168" spans="1:11" x14ac:dyDescent="0.25">
      <c r="A168" s="3">
        <v>41718</v>
      </c>
      <c r="B168">
        <v>1872.01001</v>
      </c>
      <c r="D168">
        <f t="shared" si="11"/>
        <v>6.04050467236141E-3</v>
      </c>
      <c r="F168">
        <f t="shared" si="15"/>
        <v>5.628723801806649E-5</v>
      </c>
      <c r="H168">
        <f t="shared" si="13"/>
        <v>9.1368017047289776</v>
      </c>
      <c r="I168" s="6">
        <f t="shared" si="12"/>
        <v>165</v>
      </c>
      <c r="K168">
        <f t="shared" si="14"/>
        <v>0.11909821149183036</v>
      </c>
    </row>
    <row r="169" spans="1:11" x14ac:dyDescent="0.25">
      <c r="A169" s="3">
        <v>41719</v>
      </c>
      <c r="B169">
        <v>1866.5200199999999</v>
      </c>
      <c r="D169">
        <f t="shared" si="11"/>
        <v>-2.932671284166923E-3</v>
      </c>
      <c r="F169">
        <f t="shared" si="15"/>
        <v>4.1340408026235392E-5</v>
      </c>
      <c r="H169">
        <f t="shared" si="13"/>
        <v>9.8856276573533552</v>
      </c>
      <c r="I169" s="6">
        <f t="shared" si="12"/>
        <v>166</v>
      </c>
      <c r="K169">
        <f t="shared" si="14"/>
        <v>0.10206754049457309</v>
      </c>
    </row>
    <row r="170" spans="1:11" x14ac:dyDescent="0.25">
      <c r="A170" s="3">
        <v>41722</v>
      </c>
      <c r="B170">
        <v>1857.4399410000001</v>
      </c>
      <c r="D170">
        <f t="shared" si="11"/>
        <v>-4.8647102108231562E-3</v>
      </c>
      <c r="F170">
        <f t="shared" si="15"/>
        <v>4.3974920713808406E-5</v>
      </c>
      <c r="H170">
        <f t="shared" si="13"/>
        <v>9.4937342061142225</v>
      </c>
      <c r="I170" s="6">
        <f t="shared" si="12"/>
        <v>167</v>
      </c>
      <c r="K170">
        <f t="shared" si="14"/>
        <v>0.10526955884717917</v>
      </c>
    </row>
    <row r="171" spans="1:11" x14ac:dyDescent="0.25">
      <c r="A171" s="3">
        <v>41723</v>
      </c>
      <c r="B171">
        <v>1865.619995</v>
      </c>
      <c r="D171">
        <f t="shared" si="11"/>
        <v>4.4039399710528388E-3</v>
      </c>
      <c r="F171">
        <f t="shared" si="15"/>
        <v>5.2632881325453264E-5</v>
      </c>
      <c r="H171">
        <f t="shared" si="13"/>
        <v>9.4836795735182413</v>
      </c>
      <c r="I171" s="6">
        <f t="shared" si="12"/>
        <v>168</v>
      </c>
      <c r="K171">
        <f t="shared" si="14"/>
        <v>0.11516720928291274</v>
      </c>
    </row>
    <row r="172" spans="1:11" x14ac:dyDescent="0.25">
      <c r="A172" s="3">
        <v>41724</v>
      </c>
      <c r="B172">
        <v>1852.5600589999999</v>
      </c>
      <c r="D172">
        <f t="shared" si="11"/>
        <v>-7.0003194836042197E-3</v>
      </c>
      <c r="F172">
        <f t="shared" si="15"/>
        <v>3.8949184838709194E-5</v>
      </c>
      <c r="H172">
        <f t="shared" si="13"/>
        <v>8.8950884400885517</v>
      </c>
      <c r="I172" s="6">
        <f t="shared" si="12"/>
        <v>169</v>
      </c>
      <c r="K172">
        <f t="shared" si="14"/>
        <v>9.9071663856799719E-2</v>
      </c>
    </row>
    <row r="173" spans="1:11" x14ac:dyDescent="0.25">
      <c r="A173" s="3">
        <v>41725</v>
      </c>
      <c r="B173">
        <v>1849.040039</v>
      </c>
      <c r="D173">
        <f t="shared" si="11"/>
        <v>-1.9000841472853601E-3</v>
      </c>
      <c r="F173">
        <f t="shared" si="15"/>
        <v>5.8060854403861087E-5</v>
      </c>
      <c r="H173">
        <f t="shared" si="13"/>
        <v>9.6918372329176137</v>
      </c>
      <c r="I173" s="6">
        <f t="shared" si="12"/>
        <v>170</v>
      </c>
      <c r="K173">
        <f t="shared" si="14"/>
        <v>0.12096005667067536</v>
      </c>
    </row>
    <row r="174" spans="1:11" x14ac:dyDescent="0.25">
      <c r="A174" s="3">
        <v>41726</v>
      </c>
      <c r="B174">
        <v>1857.619995</v>
      </c>
      <c r="D174">
        <f t="shared" si="11"/>
        <v>4.6402218551417958E-3</v>
      </c>
      <c r="F174">
        <f t="shared" si="15"/>
        <v>5.3005764628570378E-5</v>
      </c>
      <c r="H174">
        <f t="shared" si="13"/>
        <v>9.4388963517725841</v>
      </c>
      <c r="I174" s="6">
        <f t="shared" si="12"/>
        <v>171</v>
      </c>
      <c r="K174">
        <f t="shared" si="14"/>
        <v>0.11557444651132764</v>
      </c>
    </row>
    <row r="175" spans="1:11" x14ac:dyDescent="0.25">
      <c r="A175" s="3">
        <v>41729</v>
      </c>
      <c r="B175">
        <v>1872.339966</v>
      </c>
      <c r="D175">
        <f t="shared" si="11"/>
        <v>7.9241023673412743E-3</v>
      </c>
      <c r="F175">
        <f t="shared" si="15"/>
        <v>3.9121990635322919E-5</v>
      </c>
      <c r="H175">
        <f t="shared" si="13"/>
        <v>8.5438104062437894</v>
      </c>
      <c r="I175" s="6">
        <f t="shared" si="12"/>
        <v>172</v>
      </c>
      <c r="K175">
        <f t="shared" si="14"/>
        <v>9.9291196186275119E-2</v>
      </c>
    </row>
    <row r="176" spans="1:11" x14ac:dyDescent="0.25">
      <c r="A176" s="3">
        <v>41730</v>
      </c>
      <c r="B176">
        <v>1885.5200199999999</v>
      </c>
      <c r="D176">
        <f t="shared" si="11"/>
        <v>7.0393487504073968E-3</v>
      </c>
      <c r="F176">
        <f t="shared" si="15"/>
        <v>2.9868403617888324E-5</v>
      </c>
      <c r="H176">
        <f t="shared" si="13"/>
        <v>8.7596842872006828</v>
      </c>
      <c r="I176" s="6">
        <f t="shared" si="12"/>
        <v>173</v>
      </c>
      <c r="K176">
        <f t="shared" si="14"/>
        <v>8.6757349612052226E-2</v>
      </c>
    </row>
    <row r="177" spans="1:11" x14ac:dyDescent="0.25">
      <c r="A177" s="3">
        <v>41731</v>
      </c>
      <c r="B177">
        <v>1890.900024</v>
      </c>
      <c r="D177">
        <f t="shared" si="11"/>
        <v>2.8533263730607852E-3</v>
      </c>
      <c r="F177">
        <f t="shared" si="15"/>
        <v>2.2584733458882025E-5</v>
      </c>
      <c r="H177">
        <f t="shared" si="13"/>
        <v>10.337750781784401</v>
      </c>
      <c r="I177" s="6">
        <f t="shared" si="12"/>
        <v>174</v>
      </c>
      <c r="K177">
        <f t="shared" si="14"/>
        <v>7.5441055345470021E-2</v>
      </c>
    </row>
    <row r="178" spans="1:11" x14ac:dyDescent="0.25">
      <c r="A178" s="3">
        <v>41732</v>
      </c>
      <c r="B178">
        <v>1888.7700199999999</v>
      </c>
      <c r="D178">
        <f t="shared" si="11"/>
        <v>-1.1264498244038836E-3</v>
      </c>
      <c r="F178">
        <f t="shared" si="15"/>
        <v>1.8382617310318939E-5</v>
      </c>
      <c r="H178">
        <f t="shared" si="13"/>
        <v>10.835078471129044</v>
      </c>
      <c r="I178" s="6">
        <f t="shared" si="12"/>
        <v>175</v>
      </c>
      <c r="K178">
        <f t="shared" si="14"/>
        <v>6.8061880389836224E-2</v>
      </c>
    </row>
    <row r="179" spans="1:11" x14ac:dyDescent="0.25">
      <c r="A179" s="3">
        <v>41733</v>
      </c>
      <c r="B179">
        <v>1865.089966</v>
      </c>
      <c r="D179">
        <f t="shared" si="11"/>
        <v>-1.2537288155389044E-2</v>
      </c>
      <c r="F179">
        <f t="shared" si="15"/>
        <v>2.2312027981336645E-5</v>
      </c>
      <c r="H179">
        <f t="shared" si="13"/>
        <v>3.6655927402904211</v>
      </c>
      <c r="I179" s="6">
        <f t="shared" si="12"/>
        <v>176</v>
      </c>
      <c r="K179">
        <f t="shared" si="14"/>
        <v>7.4984205345504831E-2</v>
      </c>
    </row>
    <row r="180" spans="1:11" x14ac:dyDescent="0.25">
      <c r="A180" s="3">
        <v>41736</v>
      </c>
      <c r="B180">
        <v>1845.040039</v>
      </c>
      <c r="D180">
        <f t="shared" si="11"/>
        <v>-1.0750112522990232E-2</v>
      </c>
      <c r="F180">
        <f t="shared" si="15"/>
        <v>7.731588378289939E-5</v>
      </c>
      <c r="H180">
        <f t="shared" si="13"/>
        <v>7.9728999175121356</v>
      </c>
      <c r="I180" s="6">
        <f t="shared" si="12"/>
        <v>177</v>
      </c>
      <c r="K180">
        <f t="shared" si="14"/>
        <v>0.13958367638549518</v>
      </c>
    </row>
    <row r="181" spans="1:11" x14ac:dyDescent="0.25">
      <c r="A181" s="3">
        <v>41737</v>
      </c>
      <c r="B181">
        <v>1851.959961</v>
      </c>
      <c r="D181">
        <f t="shared" si="11"/>
        <v>3.750553838251985E-3</v>
      </c>
      <c r="F181">
        <f t="shared" si="15"/>
        <v>1.0573047322146365E-4</v>
      </c>
      <c r="H181">
        <f t="shared" si="13"/>
        <v>9.0215748354998855</v>
      </c>
      <c r="I181" s="6">
        <f t="shared" si="12"/>
        <v>178</v>
      </c>
      <c r="K181">
        <f t="shared" si="14"/>
        <v>0.16323014198305666</v>
      </c>
    </row>
    <row r="182" spans="1:11" x14ac:dyDescent="0.25">
      <c r="A182" s="3">
        <v>41738</v>
      </c>
      <c r="B182">
        <v>1872.1800539999999</v>
      </c>
      <c r="D182">
        <f t="shared" si="11"/>
        <v>1.0918212826308456E-2</v>
      </c>
      <c r="F182">
        <f t="shared" si="15"/>
        <v>7.7683289919029032E-5</v>
      </c>
      <c r="H182">
        <f t="shared" si="13"/>
        <v>7.9283399650688935</v>
      </c>
      <c r="I182" s="6">
        <f t="shared" si="12"/>
        <v>179</v>
      </c>
      <c r="K182">
        <f t="shared" si="14"/>
        <v>0.13991493508412645</v>
      </c>
    </row>
    <row r="183" spans="1:11" x14ac:dyDescent="0.25">
      <c r="A183" s="3">
        <v>41739</v>
      </c>
      <c r="B183">
        <v>1833.079956</v>
      </c>
      <c r="D183">
        <f t="shared" si="11"/>
        <v>-2.0884795731297697E-2</v>
      </c>
      <c r="F183">
        <f t="shared" si="15"/>
        <v>6.1881148493437326E-5</v>
      </c>
      <c r="H183">
        <f t="shared" si="13"/>
        <v>2.6417074242395575</v>
      </c>
      <c r="I183" s="6">
        <f t="shared" si="12"/>
        <v>180</v>
      </c>
      <c r="K183">
        <f t="shared" si="14"/>
        <v>0.12487613631253253</v>
      </c>
    </row>
    <row r="184" spans="1:11" x14ac:dyDescent="0.25">
      <c r="A184" s="3">
        <v>41740</v>
      </c>
      <c r="B184">
        <v>1815.6899410000001</v>
      </c>
      <c r="D184">
        <f t="shared" si="11"/>
        <v>-9.4867738546151811E-3</v>
      </c>
      <c r="F184">
        <f t="shared" si="15"/>
        <v>1.7429877222087381E-4</v>
      </c>
      <c r="H184">
        <f t="shared" si="13"/>
        <v>8.1383913297822534</v>
      </c>
      <c r="I184" s="6">
        <f t="shared" si="12"/>
        <v>181</v>
      </c>
      <c r="K184">
        <f t="shared" si="14"/>
        <v>0.20957884101134877</v>
      </c>
    </row>
    <row r="185" spans="1:11" x14ac:dyDescent="0.25">
      <c r="A185" s="3">
        <v>41743</v>
      </c>
      <c r="B185">
        <v>1830.6099850000001</v>
      </c>
      <c r="D185">
        <f t="shared" si="11"/>
        <v>8.2172862574667761E-3</v>
      </c>
      <c r="F185">
        <f t="shared" si="15"/>
        <v>1.684982613702003E-4</v>
      </c>
      <c r="H185">
        <f t="shared" si="13"/>
        <v>8.2878463124162085</v>
      </c>
      <c r="I185" s="6">
        <f t="shared" si="12"/>
        <v>182</v>
      </c>
      <c r="K185">
        <f t="shared" si="14"/>
        <v>0.20606203402201598</v>
      </c>
    </row>
    <row r="186" spans="1:11" x14ac:dyDescent="0.25">
      <c r="A186" s="3">
        <v>41744</v>
      </c>
      <c r="B186">
        <v>1842.9799800000001</v>
      </c>
      <c r="D186">
        <f t="shared" si="11"/>
        <v>6.7573077287678054E-3</v>
      </c>
      <c r="F186">
        <f t="shared" si="15"/>
        <v>1.2359814708396962E-4</v>
      </c>
      <c r="H186">
        <f t="shared" si="13"/>
        <v>8.6290422189335967</v>
      </c>
      <c r="I186" s="6">
        <f t="shared" si="12"/>
        <v>183</v>
      </c>
      <c r="K186">
        <f t="shared" si="14"/>
        <v>0.17648437059739977</v>
      </c>
    </row>
    <row r="187" spans="1:11" x14ac:dyDescent="0.25">
      <c r="A187" s="3">
        <v>41745</v>
      </c>
      <c r="B187">
        <v>1862.3100589999999</v>
      </c>
      <c r="D187">
        <f t="shared" si="11"/>
        <v>1.0488491036131515E-2</v>
      </c>
      <c r="F187">
        <f t="shared" si="15"/>
        <v>9.016954092324879E-5</v>
      </c>
      <c r="H187">
        <f t="shared" si="13"/>
        <v>8.0938010797882054</v>
      </c>
      <c r="I187" s="6">
        <f t="shared" si="12"/>
        <v>184</v>
      </c>
      <c r="K187">
        <f t="shared" si="14"/>
        <v>0.15074058614938013</v>
      </c>
    </row>
    <row r="188" spans="1:11" x14ac:dyDescent="0.25">
      <c r="A188" s="3">
        <v>41746</v>
      </c>
      <c r="B188">
        <v>1864.849976</v>
      </c>
      <c r="D188">
        <f t="shared" si="11"/>
        <v>1.3638529136033946E-3</v>
      </c>
      <c r="F188">
        <f t="shared" si="15"/>
        <v>7.0103653180329434E-5</v>
      </c>
      <c r="H188">
        <f t="shared" si="13"/>
        <v>9.5390021587389509</v>
      </c>
      <c r="I188" s="6">
        <f t="shared" si="12"/>
        <v>185</v>
      </c>
      <c r="K188">
        <f t="shared" si="14"/>
        <v>0.13291395939269515</v>
      </c>
    </row>
    <row r="189" spans="1:11" x14ac:dyDescent="0.25">
      <c r="A189" s="3">
        <v>41750</v>
      </c>
      <c r="B189">
        <v>1871.8900149999999</v>
      </c>
      <c r="D189">
        <f t="shared" si="11"/>
        <v>3.7751235169600468E-3</v>
      </c>
      <c r="F189">
        <f t="shared" si="15"/>
        <v>5.4639597875187824E-5</v>
      </c>
      <c r="H189">
        <f t="shared" si="13"/>
        <v>9.5539233264576975</v>
      </c>
      <c r="I189" s="6">
        <f t="shared" si="12"/>
        <v>186</v>
      </c>
      <c r="K189">
        <f t="shared" si="14"/>
        <v>0.11734214359959226</v>
      </c>
    </row>
    <row r="190" spans="1:11" x14ac:dyDescent="0.25">
      <c r="A190" s="3">
        <v>41751</v>
      </c>
      <c r="B190">
        <v>1879.5500489999999</v>
      </c>
      <c r="D190">
        <f t="shared" si="11"/>
        <v>4.0921389283654023E-3</v>
      </c>
      <c r="F190">
        <f t="shared" si="15"/>
        <v>4.0755704016129104E-5</v>
      </c>
      <c r="H190">
        <f t="shared" si="13"/>
        <v>9.6970372710573294</v>
      </c>
      <c r="I190" s="6">
        <f t="shared" si="12"/>
        <v>187</v>
      </c>
      <c r="K190">
        <f t="shared" si="14"/>
        <v>0.10134316657804084</v>
      </c>
    </row>
    <row r="191" spans="1:11" x14ac:dyDescent="0.25">
      <c r="A191" s="3">
        <v>41752</v>
      </c>
      <c r="B191">
        <v>1875.3900149999999</v>
      </c>
      <c r="D191">
        <f t="shared" si="11"/>
        <v>-2.2133137674164674E-3</v>
      </c>
      <c r="F191">
        <f t="shared" si="15"/>
        <v>3.0527276788376955E-5</v>
      </c>
      <c r="H191">
        <f t="shared" si="13"/>
        <v>10.236418455187325</v>
      </c>
      <c r="I191" s="6">
        <f t="shared" si="12"/>
        <v>188</v>
      </c>
      <c r="K191">
        <f t="shared" si="14"/>
        <v>8.7709028900512812E-2</v>
      </c>
    </row>
    <row r="192" spans="1:11" x14ac:dyDescent="0.25">
      <c r="A192" s="3">
        <v>41753</v>
      </c>
      <c r="B192">
        <v>1878.6099850000001</v>
      </c>
      <c r="D192">
        <f t="shared" si="11"/>
        <v>1.7169601918777962E-3</v>
      </c>
      <c r="F192">
        <f t="shared" si="15"/>
        <v>3.39976309979848E-5</v>
      </c>
      <c r="H192">
        <f t="shared" si="13"/>
        <v>10.202509191191014</v>
      </c>
      <c r="I192" s="6">
        <f t="shared" si="12"/>
        <v>189</v>
      </c>
      <c r="K192">
        <f t="shared" si="14"/>
        <v>9.2560266915627298E-2</v>
      </c>
    </row>
    <row r="193" spans="1:11" x14ac:dyDescent="0.25">
      <c r="A193" s="3">
        <v>41754</v>
      </c>
      <c r="B193">
        <v>1863.400024</v>
      </c>
      <c r="D193">
        <f t="shared" si="11"/>
        <v>-8.0963910132735833E-3</v>
      </c>
      <c r="F193">
        <f t="shared" si="15"/>
        <v>2.8024379206842269E-5</v>
      </c>
      <c r="H193">
        <f t="shared" si="13"/>
        <v>8.1433456592682631</v>
      </c>
      <c r="I193" s="6">
        <f t="shared" si="12"/>
        <v>190</v>
      </c>
      <c r="K193">
        <f t="shared" si="14"/>
        <v>8.4036560853739437E-2</v>
      </c>
    </row>
    <row r="194" spans="1:11" x14ac:dyDescent="0.25">
      <c r="A194" s="3">
        <v>41757</v>
      </c>
      <c r="B194">
        <v>1869.4300539999999</v>
      </c>
      <c r="D194">
        <f t="shared" si="11"/>
        <v>3.236036236092641E-3</v>
      </c>
      <c r="F194">
        <f t="shared" si="15"/>
        <v>5.5466862993113332E-5</v>
      </c>
      <c r="H194">
        <f t="shared" si="13"/>
        <v>9.6109286226612856</v>
      </c>
      <c r="I194" s="6">
        <f t="shared" si="12"/>
        <v>191</v>
      </c>
      <c r="K194">
        <f t="shared" si="14"/>
        <v>0.11822710972642679</v>
      </c>
    </row>
    <row r="195" spans="1:11" x14ac:dyDescent="0.25">
      <c r="A195" s="3">
        <v>41758</v>
      </c>
      <c r="B195">
        <v>1878.329956</v>
      </c>
      <c r="D195">
        <f t="shared" si="11"/>
        <v>4.7607568846756709E-3</v>
      </c>
      <c r="F195">
        <f t="shared" si="15"/>
        <v>4.1774635184594474E-5</v>
      </c>
      <c r="H195">
        <f t="shared" si="13"/>
        <v>9.540671747913871</v>
      </c>
      <c r="I195" s="6">
        <f t="shared" si="12"/>
        <v>192</v>
      </c>
      <c r="K195">
        <f t="shared" si="14"/>
        <v>0.10260218353679325</v>
      </c>
    </row>
    <row r="196" spans="1:11" x14ac:dyDescent="0.25">
      <c r="A196" s="3">
        <v>41759</v>
      </c>
      <c r="B196">
        <v>1883.9499510000001</v>
      </c>
      <c r="D196">
        <f t="shared" ref="D196:D259" si="16">($B196-$B195)/$B195</f>
        <v>2.9920169148385861E-3</v>
      </c>
      <c r="F196">
        <f t="shared" si="15"/>
        <v>3.0966652554142173E-5</v>
      </c>
      <c r="H196">
        <f t="shared" si="13"/>
        <v>10.093509151750718</v>
      </c>
      <c r="I196" s="6">
        <f t="shared" ref="I196:I259" si="17">I195+1</f>
        <v>193</v>
      </c>
      <c r="K196">
        <f t="shared" si="14"/>
        <v>8.8337967169523593E-2</v>
      </c>
    </row>
    <row r="197" spans="1:11" x14ac:dyDescent="0.25">
      <c r="A197" s="3">
        <v>41760</v>
      </c>
      <c r="B197">
        <v>1883.6800539999999</v>
      </c>
      <c r="D197">
        <f t="shared" si="16"/>
        <v>-1.4326123677376192E-4</v>
      </c>
      <c r="F197">
        <f t="shared" si="15"/>
        <v>2.4300130690876921E-5</v>
      </c>
      <c r="H197">
        <f t="shared" ref="H197:H260" si="18">-LN(F197)-D197*D197/F197</f>
        <v>10.624184233868533</v>
      </c>
      <c r="I197" s="6">
        <f t="shared" si="17"/>
        <v>194</v>
      </c>
      <c r="K197">
        <f t="shared" ref="K197:K260" si="19">SQRT(F197*252)</f>
        <v>7.82536448614439E-2</v>
      </c>
    </row>
    <row r="198" spans="1:11" x14ac:dyDescent="0.25">
      <c r="A198" s="3">
        <v>41761</v>
      </c>
      <c r="B198">
        <v>1881.1400149999999</v>
      </c>
      <c r="D198">
        <f t="shared" si="16"/>
        <v>-1.3484450263229145E-3</v>
      </c>
      <c r="F198">
        <f t="shared" ref="F198:F261" si="20">E$1283+E$1285*(D197-$N$2)*(D197-$N$2)+E$1284*F197</f>
        <v>2.4326318159885262E-5</v>
      </c>
      <c r="H198">
        <f t="shared" si="18"/>
        <v>10.549205371391929</v>
      </c>
      <c r="I198" s="6">
        <f t="shared" si="17"/>
        <v>195</v>
      </c>
      <c r="K198">
        <f t="shared" si="19"/>
        <v>7.829579922506115E-2</v>
      </c>
    </row>
    <row r="199" spans="1:11" x14ac:dyDescent="0.25">
      <c r="A199" s="3">
        <v>41764</v>
      </c>
      <c r="B199">
        <v>1884.660034</v>
      </c>
      <c r="D199">
        <f t="shared" si="16"/>
        <v>1.8712158435479603E-3</v>
      </c>
      <c r="F199">
        <f t="shared" si="20"/>
        <v>2.7165587147061292E-5</v>
      </c>
      <c r="H199">
        <f t="shared" si="18"/>
        <v>10.384666758861609</v>
      </c>
      <c r="I199" s="6">
        <f t="shared" si="17"/>
        <v>196</v>
      </c>
      <c r="K199">
        <f t="shared" si="19"/>
        <v>8.2738914430027705E-2</v>
      </c>
    </row>
    <row r="200" spans="1:11" x14ac:dyDescent="0.25">
      <c r="A200" s="3">
        <v>41765</v>
      </c>
      <c r="B200">
        <v>1867.719971</v>
      </c>
      <c r="D200">
        <f t="shared" si="16"/>
        <v>-8.9883919085642413E-3</v>
      </c>
      <c r="F200">
        <f t="shared" si="20"/>
        <v>2.2871217446421453E-5</v>
      </c>
      <c r="H200">
        <f t="shared" si="18"/>
        <v>7.153191941259573</v>
      </c>
      <c r="I200" s="6">
        <f t="shared" si="17"/>
        <v>197</v>
      </c>
      <c r="K200">
        <f t="shared" si="19"/>
        <v>7.5918026821685816E-2</v>
      </c>
    </row>
    <row r="201" spans="1:11" x14ac:dyDescent="0.25">
      <c r="A201" s="3">
        <v>41766</v>
      </c>
      <c r="B201">
        <v>1878.209961</v>
      </c>
      <c r="D201">
        <f t="shared" si="16"/>
        <v>5.6164682944325785E-3</v>
      </c>
      <c r="F201">
        <f t="shared" si="20"/>
        <v>5.6381173018659974E-5</v>
      </c>
      <c r="H201">
        <f t="shared" si="18"/>
        <v>9.2238850255182747</v>
      </c>
      <c r="I201" s="6">
        <f t="shared" si="17"/>
        <v>198</v>
      </c>
      <c r="K201">
        <f t="shared" si="19"/>
        <v>0.11919754863545774</v>
      </c>
    </row>
    <row r="202" spans="1:11" x14ac:dyDescent="0.25">
      <c r="A202" s="3">
        <v>41767</v>
      </c>
      <c r="B202">
        <v>1875.630005</v>
      </c>
      <c r="D202">
        <f t="shared" si="16"/>
        <v>-1.373624916048477E-3</v>
      </c>
      <c r="F202">
        <f t="shared" si="20"/>
        <v>4.1378501102706072E-5</v>
      </c>
      <c r="H202">
        <f t="shared" si="18"/>
        <v>10.047149453197669</v>
      </c>
      <c r="I202" s="6">
        <f t="shared" si="17"/>
        <v>199</v>
      </c>
      <c r="K202">
        <f t="shared" si="19"/>
        <v>0.10211455468189601</v>
      </c>
    </row>
    <row r="203" spans="1:11" x14ac:dyDescent="0.25">
      <c r="A203" s="3">
        <v>41768</v>
      </c>
      <c r="B203">
        <v>1878.4799800000001</v>
      </c>
      <c r="D203">
        <f t="shared" si="16"/>
        <v>1.5194761186389134E-3</v>
      </c>
      <c r="F203">
        <f t="shared" si="20"/>
        <v>3.9549575011669712E-5</v>
      </c>
      <c r="H203">
        <f t="shared" si="18"/>
        <v>10.079578049735899</v>
      </c>
      <c r="I203" s="6">
        <f t="shared" si="17"/>
        <v>200</v>
      </c>
      <c r="K203">
        <f t="shared" si="19"/>
        <v>9.9832323938395667E-2</v>
      </c>
    </row>
    <row r="204" spans="1:11" x14ac:dyDescent="0.25">
      <c r="A204" s="3">
        <v>41771</v>
      </c>
      <c r="B204">
        <v>1896.650024</v>
      </c>
      <c r="D204">
        <f t="shared" si="16"/>
        <v>9.6727376354577704E-3</v>
      </c>
      <c r="F204">
        <f t="shared" si="20"/>
        <v>3.2326370759848036E-5</v>
      </c>
      <c r="H204">
        <f t="shared" si="18"/>
        <v>7.4453384122610942</v>
      </c>
      <c r="I204" s="6">
        <f t="shared" si="17"/>
        <v>201</v>
      </c>
      <c r="K204">
        <f t="shared" si="19"/>
        <v>9.0256553399084019E-2</v>
      </c>
    </row>
    <row r="205" spans="1:11" x14ac:dyDescent="0.25">
      <c r="A205" s="3">
        <v>41772</v>
      </c>
      <c r="B205">
        <v>1897.4499510000001</v>
      </c>
      <c r="D205">
        <f t="shared" si="16"/>
        <v>4.2175783084798837E-4</v>
      </c>
      <c r="F205">
        <f t="shared" si="20"/>
        <v>2.6985723603746119E-5</v>
      </c>
      <c r="H205">
        <f t="shared" si="18"/>
        <v>10.513610966014314</v>
      </c>
      <c r="I205" s="6">
        <f t="shared" si="17"/>
        <v>202</v>
      </c>
      <c r="K205">
        <f t="shared" si="19"/>
        <v>8.2464552070232108E-2</v>
      </c>
    </row>
    <row r="206" spans="1:11" x14ac:dyDescent="0.25">
      <c r="A206" s="3">
        <v>41773</v>
      </c>
      <c r="B206">
        <v>1888.530029</v>
      </c>
      <c r="D206">
        <f t="shared" si="16"/>
        <v>-4.7010051544701019E-3</v>
      </c>
      <c r="F206">
        <f t="shared" si="20"/>
        <v>2.5127636769270954E-5</v>
      </c>
      <c r="H206">
        <f t="shared" si="18"/>
        <v>9.7120544717074182</v>
      </c>
      <c r="I206" s="6">
        <f t="shared" si="17"/>
        <v>203</v>
      </c>
      <c r="K206">
        <f t="shared" si="19"/>
        <v>7.9574898465887348E-2</v>
      </c>
    </row>
    <row r="207" spans="1:11" x14ac:dyDescent="0.25">
      <c r="A207" s="3">
        <v>41774</v>
      </c>
      <c r="B207">
        <v>1870.849976</v>
      </c>
      <c r="D207">
        <f t="shared" si="16"/>
        <v>-9.3618066583573741E-3</v>
      </c>
      <c r="F207">
        <f t="shared" si="20"/>
        <v>3.8391222647227605E-5</v>
      </c>
      <c r="H207">
        <f t="shared" si="18"/>
        <v>7.884779051644264</v>
      </c>
      <c r="I207" s="6">
        <f t="shared" si="17"/>
        <v>204</v>
      </c>
      <c r="K207">
        <f t="shared" si="19"/>
        <v>9.8359484072972639E-2</v>
      </c>
    </row>
    <row r="208" spans="1:11" x14ac:dyDescent="0.25">
      <c r="A208" s="3">
        <v>41775</v>
      </c>
      <c r="B208">
        <v>1877.8599850000001</v>
      </c>
      <c r="D208">
        <f t="shared" si="16"/>
        <v>3.7469647967112475E-3</v>
      </c>
      <c r="F208">
        <f t="shared" si="20"/>
        <v>6.9621515127764151E-5</v>
      </c>
      <c r="H208">
        <f t="shared" si="18"/>
        <v>9.3707787738110078</v>
      </c>
      <c r="I208" s="6">
        <f t="shared" si="17"/>
        <v>205</v>
      </c>
      <c r="K208">
        <f t="shared" si="19"/>
        <v>0.13245611277776714</v>
      </c>
    </row>
    <row r="209" spans="1:11" x14ac:dyDescent="0.25">
      <c r="A209" s="3">
        <v>41778</v>
      </c>
      <c r="B209">
        <v>1885.079956</v>
      </c>
      <c r="D209">
        <f t="shared" si="16"/>
        <v>3.8447866495222149E-3</v>
      </c>
      <c r="F209">
        <f t="shared" si="20"/>
        <v>5.1598786892714965E-5</v>
      </c>
      <c r="H209">
        <f t="shared" si="18"/>
        <v>9.585525342873467</v>
      </c>
      <c r="I209" s="6">
        <f t="shared" si="17"/>
        <v>206</v>
      </c>
      <c r="K209">
        <f t="shared" si="19"/>
        <v>0.11403023413535628</v>
      </c>
    </row>
    <row r="210" spans="1:11" x14ac:dyDescent="0.25">
      <c r="A210" s="3">
        <v>41779</v>
      </c>
      <c r="B210">
        <v>1872.829956</v>
      </c>
      <c r="D210">
        <f t="shared" si="16"/>
        <v>-6.4983980976560758E-3</v>
      </c>
      <c r="F210">
        <f t="shared" si="20"/>
        <v>3.8512199673035816E-5</v>
      </c>
      <c r="H210">
        <f t="shared" si="18"/>
        <v>9.0680211878344874</v>
      </c>
      <c r="I210" s="6">
        <f t="shared" si="17"/>
        <v>207</v>
      </c>
      <c r="K210">
        <f t="shared" si="19"/>
        <v>9.8514335594394709E-2</v>
      </c>
    </row>
    <row r="211" spans="1:11" x14ac:dyDescent="0.25">
      <c r="A211" s="3">
        <v>41780</v>
      </c>
      <c r="B211">
        <v>1888.030029</v>
      </c>
      <c r="D211">
        <f t="shared" si="16"/>
        <v>8.1160988221612874E-3</v>
      </c>
      <c r="F211">
        <f t="shared" si="20"/>
        <v>5.5465786223135965E-5</v>
      </c>
      <c r="H211">
        <f t="shared" si="18"/>
        <v>8.612146132182815</v>
      </c>
      <c r="I211" s="6">
        <f t="shared" si="17"/>
        <v>208</v>
      </c>
      <c r="K211">
        <f t="shared" si="19"/>
        <v>0.11822596215819207</v>
      </c>
    </row>
    <row r="212" spans="1:11" x14ac:dyDescent="0.25">
      <c r="A212" s="3">
        <v>41781</v>
      </c>
      <c r="B212">
        <v>1892.48999</v>
      </c>
      <c r="D212">
        <f t="shared" si="16"/>
        <v>2.362229907096473E-3</v>
      </c>
      <c r="F212">
        <f t="shared" si="20"/>
        <v>4.1843764280551816E-5</v>
      </c>
      <c r="H212">
        <f t="shared" si="18"/>
        <v>9.9482114606112031</v>
      </c>
      <c r="I212" s="6">
        <f t="shared" si="17"/>
        <v>209</v>
      </c>
      <c r="K212">
        <f t="shared" si="19"/>
        <v>0.10268704201942452</v>
      </c>
    </row>
    <row r="213" spans="1:11" x14ac:dyDescent="0.25">
      <c r="A213" s="3">
        <v>41782</v>
      </c>
      <c r="B213">
        <v>1900.530029</v>
      </c>
      <c r="D213">
        <f t="shared" si="16"/>
        <v>4.2483918237263586E-3</v>
      </c>
      <c r="F213">
        <f t="shared" si="20"/>
        <v>3.2841763684543073E-5</v>
      </c>
      <c r="H213">
        <f t="shared" si="18"/>
        <v>9.7742400255791875</v>
      </c>
      <c r="I213" s="6">
        <f t="shared" si="17"/>
        <v>210</v>
      </c>
      <c r="K213">
        <f t="shared" si="19"/>
        <v>9.0973207311300472E-2</v>
      </c>
    </row>
    <row r="214" spans="1:11" x14ac:dyDescent="0.25">
      <c r="A214" s="3">
        <v>41786</v>
      </c>
      <c r="B214">
        <v>1911.910034</v>
      </c>
      <c r="D214">
        <f t="shared" si="16"/>
        <v>5.9878059416865878E-3</v>
      </c>
      <c r="F214">
        <f t="shared" si="20"/>
        <v>2.4725809077073301E-5</v>
      </c>
      <c r="H214">
        <f t="shared" si="18"/>
        <v>9.1576064650189117</v>
      </c>
      <c r="I214" s="6">
        <f t="shared" si="17"/>
        <v>211</v>
      </c>
      <c r="K214">
        <f t="shared" si="19"/>
        <v>7.8936074689728977E-2</v>
      </c>
    </row>
    <row r="215" spans="1:11" x14ac:dyDescent="0.25">
      <c r="A215" s="3">
        <v>41787</v>
      </c>
      <c r="B215">
        <v>1909.780029</v>
      </c>
      <c r="D215">
        <f t="shared" si="16"/>
        <v>-1.114071772270422E-3</v>
      </c>
      <c r="F215">
        <f t="shared" si="20"/>
        <v>1.853150450174361E-5</v>
      </c>
      <c r="H215">
        <f t="shared" si="18"/>
        <v>10.829062874938828</v>
      </c>
      <c r="I215" s="6">
        <f t="shared" si="17"/>
        <v>212</v>
      </c>
      <c r="K215">
        <f t="shared" si="19"/>
        <v>6.8336952920359198E-2</v>
      </c>
    </row>
    <row r="216" spans="1:11" x14ac:dyDescent="0.25">
      <c r="A216" s="3">
        <v>41788</v>
      </c>
      <c r="B216">
        <v>1920.030029</v>
      </c>
      <c r="D216">
        <f t="shared" si="16"/>
        <v>5.3671102662892073E-3</v>
      </c>
      <c r="F216">
        <f t="shared" si="20"/>
        <v>2.2388925774760247E-5</v>
      </c>
      <c r="H216">
        <f t="shared" si="18"/>
        <v>9.4203315685702798</v>
      </c>
      <c r="I216" s="6">
        <f t="shared" si="17"/>
        <v>213</v>
      </c>
      <c r="K216">
        <f t="shared" si="19"/>
        <v>7.5113309707664874E-2</v>
      </c>
    </row>
    <row r="217" spans="1:11" x14ac:dyDescent="0.25">
      <c r="A217" s="3">
        <v>41789</v>
      </c>
      <c r="B217">
        <v>1923.5699460000001</v>
      </c>
      <c r="D217">
        <f t="shared" si="16"/>
        <v>1.8436779355184029E-3</v>
      </c>
      <c r="F217">
        <f t="shared" si="20"/>
        <v>1.6834010637319522E-5</v>
      </c>
      <c r="H217">
        <f t="shared" si="18"/>
        <v>10.790187796011157</v>
      </c>
      <c r="I217" s="6">
        <f t="shared" si="17"/>
        <v>214</v>
      </c>
      <c r="K217">
        <f t="shared" si="19"/>
        <v>6.5131948232833636E-2</v>
      </c>
    </row>
    <row r="218" spans="1:11" x14ac:dyDescent="0.25">
      <c r="A218" s="3">
        <v>41792</v>
      </c>
      <c r="B218">
        <v>1924.969971</v>
      </c>
      <c r="D218">
        <f t="shared" si="16"/>
        <v>7.2782640574688725E-4</v>
      </c>
      <c r="F218">
        <f t="shared" si="20"/>
        <v>1.544530949939974E-5</v>
      </c>
      <c r="H218">
        <f t="shared" si="18"/>
        <v>11.043907966573967</v>
      </c>
      <c r="I218" s="6">
        <f t="shared" si="17"/>
        <v>215</v>
      </c>
      <c r="K218">
        <f t="shared" si="19"/>
        <v>6.2387642957950691E-2</v>
      </c>
    </row>
    <row r="219" spans="1:11" x14ac:dyDescent="0.25">
      <c r="A219" s="3">
        <v>41793</v>
      </c>
      <c r="B219">
        <v>1924.23999</v>
      </c>
      <c r="D219">
        <f t="shared" si="16"/>
        <v>-3.7921682467635361E-4</v>
      </c>
      <c r="F219">
        <f t="shared" si="20"/>
        <v>1.6222182872882932E-5</v>
      </c>
      <c r="H219">
        <f t="shared" si="18"/>
        <v>11.020266201290996</v>
      </c>
      <c r="I219" s="6">
        <f t="shared" si="17"/>
        <v>216</v>
      </c>
      <c r="K219">
        <f t="shared" si="19"/>
        <v>6.3937391907760044E-2</v>
      </c>
    </row>
    <row r="220" spans="1:11" x14ac:dyDescent="0.25">
      <c r="A220" s="3">
        <v>41794</v>
      </c>
      <c r="B220">
        <v>1927.880005</v>
      </c>
      <c r="D220">
        <f t="shared" si="16"/>
        <v>1.8916637316117458E-3</v>
      </c>
      <c r="F220">
        <f t="shared" si="20"/>
        <v>1.9000644110790117E-5</v>
      </c>
      <c r="H220">
        <f t="shared" si="18"/>
        <v>10.682707659430982</v>
      </c>
      <c r="I220" s="6">
        <f t="shared" si="17"/>
        <v>217</v>
      </c>
      <c r="K220">
        <f t="shared" si="19"/>
        <v>6.919654843934854E-2</v>
      </c>
    </row>
    <row r="221" spans="1:11" x14ac:dyDescent="0.25">
      <c r="A221" s="3">
        <v>41795</v>
      </c>
      <c r="B221">
        <v>1940.459961</v>
      </c>
      <c r="D221">
        <f t="shared" si="16"/>
        <v>6.5252795647932653E-3</v>
      </c>
      <c r="F221">
        <f t="shared" si="20"/>
        <v>1.6944283161668757E-5</v>
      </c>
      <c r="H221">
        <f t="shared" si="18"/>
        <v>8.4726809876299374</v>
      </c>
      <c r="I221" s="6">
        <f t="shared" si="17"/>
        <v>218</v>
      </c>
      <c r="K221">
        <f t="shared" si="19"/>
        <v>6.5344926021386904E-2</v>
      </c>
    </row>
    <row r="222" spans="1:11" x14ac:dyDescent="0.25">
      <c r="A222" s="3">
        <v>41796</v>
      </c>
      <c r="B222">
        <v>1949.4399410000001</v>
      </c>
      <c r="D222">
        <f t="shared" si="16"/>
        <v>4.6277584595831138E-3</v>
      </c>
      <c r="F222">
        <f t="shared" si="20"/>
        <v>1.3031811953400353E-5</v>
      </c>
      <c r="H222">
        <f t="shared" si="18"/>
        <v>9.6047425467561158</v>
      </c>
      <c r="I222" s="6">
        <f t="shared" si="17"/>
        <v>219</v>
      </c>
      <c r="K222">
        <f t="shared" si="19"/>
        <v>5.7306340070335048E-2</v>
      </c>
    </row>
    <row r="223" spans="1:11" x14ac:dyDescent="0.25">
      <c r="A223" s="3">
        <v>41799</v>
      </c>
      <c r="B223">
        <v>1951.2700199999999</v>
      </c>
      <c r="D223">
        <f t="shared" si="16"/>
        <v>9.387716756542239E-4</v>
      </c>
      <c r="F223">
        <f t="shared" si="20"/>
        <v>1.0247313268996727E-5</v>
      </c>
      <c r="H223">
        <f t="shared" si="18"/>
        <v>11.402492731325935</v>
      </c>
      <c r="I223" s="6">
        <f t="shared" si="17"/>
        <v>220</v>
      </c>
      <c r="K223">
        <f t="shared" si="19"/>
        <v>5.0816561707647784E-2</v>
      </c>
    </row>
    <row r="224" spans="1:11" x14ac:dyDescent="0.25">
      <c r="A224" s="3">
        <v>41800</v>
      </c>
      <c r="B224">
        <v>1950.790039</v>
      </c>
      <c r="D224">
        <f t="shared" si="16"/>
        <v>-2.4598389514535386E-4</v>
      </c>
      <c r="F224">
        <f t="shared" si="20"/>
        <v>1.2095361730701838E-5</v>
      </c>
      <c r="H224">
        <f t="shared" si="18"/>
        <v>11.317685921767104</v>
      </c>
      <c r="I224" s="6">
        <f t="shared" si="17"/>
        <v>221</v>
      </c>
      <c r="K224">
        <f t="shared" si="19"/>
        <v>5.520897713358637E-2</v>
      </c>
    </row>
    <row r="225" spans="1:11" x14ac:dyDescent="0.25">
      <c r="A225" s="3">
        <v>41801</v>
      </c>
      <c r="B225">
        <v>1943.8900149999999</v>
      </c>
      <c r="D225">
        <f t="shared" si="16"/>
        <v>-3.5370408204140058E-3</v>
      </c>
      <c r="F225">
        <f t="shared" si="20"/>
        <v>1.5728588250636051E-5</v>
      </c>
      <c r="H225">
        <f t="shared" si="18"/>
        <v>10.264621777292909</v>
      </c>
      <c r="I225" s="6">
        <f t="shared" si="17"/>
        <v>222</v>
      </c>
      <c r="K225">
        <f t="shared" si="19"/>
        <v>6.295716193698922E-2</v>
      </c>
    </row>
    <row r="226" spans="1:11" x14ac:dyDescent="0.25">
      <c r="A226" s="3">
        <v>41802</v>
      </c>
      <c r="B226">
        <v>1930.1099850000001</v>
      </c>
      <c r="D226">
        <f t="shared" si="16"/>
        <v>-7.0888938641931847E-3</v>
      </c>
      <c r="F226">
        <f t="shared" si="20"/>
        <v>2.7437468422266882E-5</v>
      </c>
      <c r="H226">
        <f t="shared" si="18"/>
        <v>8.6720757677954872</v>
      </c>
      <c r="I226" s="6">
        <f t="shared" si="17"/>
        <v>223</v>
      </c>
      <c r="K226">
        <f t="shared" si="19"/>
        <v>8.3151921459526448E-2</v>
      </c>
    </row>
    <row r="227" spans="1:11" x14ac:dyDescent="0.25">
      <c r="A227" s="3">
        <v>41803</v>
      </c>
      <c r="B227">
        <v>1936.160034</v>
      </c>
      <c r="D227">
        <f t="shared" si="16"/>
        <v>3.1345617850891249E-3</v>
      </c>
      <c r="F227">
        <f t="shared" si="20"/>
        <v>5.0156021697936659E-5</v>
      </c>
      <c r="H227">
        <f t="shared" si="18"/>
        <v>9.7044737129319998</v>
      </c>
      <c r="I227" s="6">
        <f t="shared" si="17"/>
        <v>224</v>
      </c>
      <c r="K227">
        <f t="shared" si="19"/>
        <v>0.11242471911408113</v>
      </c>
    </row>
    <row r="228" spans="1:11" x14ac:dyDescent="0.25">
      <c r="A228" s="3">
        <v>41806</v>
      </c>
      <c r="B228">
        <v>1937.780029</v>
      </c>
      <c r="D228">
        <f t="shared" si="16"/>
        <v>8.3670511298242049E-4</v>
      </c>
      <c r="F228">
        <f t="shared" si="20"/>
        <v>3.8029020853821638E-5</v>
      </c>
      <c r="H228">
        <f t="shared" si="18"/>
        <v>10.158752004039123</v>
      </c>
      <c r="I228" s="6">
        <f t="shared" si="17"/>
        <v>225</v>
      </c>
      <c r="K228">
        <f t="shared" si="19"/>
        <v>9.7894398487160916E-2</v>
      </c>
    </row>
    <row r="229" spans="1:11" x14ac:dyDescent="0.25">
      <c r="A229" s="3">
        <v>41807</v>
      </c>
      <c r="B229">
        <v>1941.98999</v>
      </c>
      <c r="D229">
        <f t="shared" si="16"/>
        <v>2.1725690929803782E-3</v>
      </c>
      <c r="F229">
        <f t="shared" si="20"/>
        <v>3.234403423185837E-5</v>
      </c>
      <c r="H229">
        <f t="shared" si="18"/>
        <v>10.193148136803709</v>
      </c>
      <c r="I229" s="6">
        <f t="shared" si="17"/>
        <v>226</v>
      </c>
      <c r="K229">
        <f t="shared" si="19"/>
        <v>9.0281208600839574E-2</v>
      </c>
    </row>
    <row r="230" spans="1:11" x14ac:dyDescent="0.25">
      <c r="A230" s="3">
        <v>41808</v>
      </c>
      <c r="B230">
        <v>1956.9799800000001</v>
      </c>
      <c r="D230">
        <f t="shared" si="16"/>
        <v>7.7188811874360046E-3</v>
      </c>
      <c r="F230">
        <f t="shared" si="20"/>
        <v>2.6212974942976833E-5</v>
      </c>
      <c r="H230">
        <f t="shared" si="18"/>
        <v>8.2762928666850044</v>
      </c>
      <c r="I230" s="6">
        <f t="shared" si="17"/>
        <v>227</v>
      </c>
      <c r="K230">
        <f t="shared" si="19"/>
        <v>8.1275271058484713E-2</v>
      </c>
    </row>
    <row r="231" spans="1:11" x14ac:dyDescent="0.25">
      <c r="A231" s="3">
        <v>41809</v>
      </c>
      <c r="B231">
        <v>1959.4799800000001</v>
      </c>
      <c r="D231">
        <f t="shared" si="16"/>
        <v>1.2774785769653096E-3</v>
      </c>
      <c r="F231">
        <f t="shared" si="20"/>
        <v>2.0377895193023287E-5</v>
      </c>
      <c r="H231">
        <f t="shared" si="18"/>
        <v>10.720975413332834</v>
      </c>
      <c r="I231" s="6">
        <f t="shared" si="17"/>
        <v>228</v>
      </c>
      <c r="K231">
        <f t="shared" si="19"/>
        <v>7.1660516245990499E-2</v>
      </c>
    </row>
    <row r="232" spans="1:11" x14ac:dyDescent="0.25">
      <c r="A232" s="3">
        <v>41810</v>
      </c>
      <c r="B232">
        <v>1962.869995</v>
      </c>
      <c r="D232">
        <f t="shared" si="16"/>
        <v>1.730058502562475E-3</v>
      </c>
      <c r="F232">
        <f t="shared" si="20"/>
        <v>1.8851815636669695E-5</v>
      </c>
      <c r="H232">
        <f t="shared" si="18"/>
        <v>10.720131346833011</v>
      </c>
      <c r="I232" s="6">
        <f t="shared" si="17"/>
        <v>229</v>
      </c>
      <c r="K232">
        <f t="shared" si="19"/>
        <v>6.8925013895107509E-2</v>
      </c>
    </row>
    <row r="233" spans="1:11" x14ac:dyDescent="0.25">
      <c r="A233" s="3">
        <v>41813</v>
      </c>
      <c r="B233">
        <v>1962.6099850000001</v>
      </c>
      <c r="D233">
        <f t="shared" si="16"/>
        <v>-1.3246419817017257E-4</v>
      </c>
      <c r="F233">
        <f t="shared" si="20"/>
        <v>1.706346136278843E-5</v>
      </c>
      <c r="H233">
        <f t="shared" si="18"/>
        <v>10.977542819178174</v>
      </c>
      <c r="I233" s="6">
        <f t="shared" si="17"/>
        <v>230</v>
      </c>
      <c r="K233">
        <f t="shared" si="19"/>
        <v>6.5574326252144474E-2</v>
      </c>
    </row>
    <row r="234" spans="1:11" x14ac:dyDescent="0.25">
      <c r="A234" s="3">
        <v>41814</v>
      </c>
      <c r="B234">
        <v>1949.9799800000001</v>
      </c>
      <c r="D234">
        <f t="shared" si="16"/>
        <v>-6.4353106814546155E-3</v>
      </c>
      <c r="F234">
        <f t="shared" si="20"/>
        <v>1.9075311930492994E-5</v>
      </c>
      <c r="H234">
        <f t="shared" si="18"/>
        <v>8.6960778113630877</v>
      </c>
      <c r="I234" s="6">
        <f t="shared" si="17"/>
        <v>231</v>
      </c>
      <c r="K234">
        <f t="shared" si="19"/>
        <v>6.9332377764535338E-2</v>
      </c>
    </row>
    <row r="235" spans="1:11" x14ac:dyDescent="0.25">
      <c r="A235" s="3">
        <v>41815</v>
      </c>
      <c r="B235">
        <v>1959.530029</v>
      </c>
      <c r="D235">
        <f t="shared" si="16"/>
        <v>4.89751130675708E-3</v>
      </c>
      <c r="F235">
        <f t="shared" si="20"/>
        <v>4.114360500131445E-5</v>
      </c>
      <c r="H235">
        <f t="shared" si="18"/>
        <v>9.5154689001804673</v>
      </c>
      <c r="I235" s="6">
        <f t="shared" si="17"/>
        <v>232</v>
      </c>
      <c r="K235">
        <f t="shared" si="19"/>
        <v>0.10182430191428392</v>
      </c>
    </row>
    <row r="236" spans="1:11" x14ac:dyDescent="0.25">
      <c r="A236" s="3">
        <v>41816</v>
      </c>
      <c r="B236">
        <v>1957.219971</v>
      </c>
      <c r="D236">
        <f t="shared" si="16"/>
        <v>-1.178883694463672E-3</v>
      </c>
      <c r="F236">
        <f t="shared" si="20"/>
        <v>3.0470258092954087E-5</v>
      </c>
      <c r="H236">
        <f t="shared" si="18"/>
        <v>10.353148894236142</v>
      </c>
      <c r="I236" s="6">
        <f t="shared" si="17"/>
        <v>233</v>
      </c>
      <c r="K236">
        <f t="shared" si="19"/>
        <v>8.7627079372899513E-2</v>
      </c>
    </row>
    <row r="237" spans="1:11" x14ac:dyDescent="0.25">
      <c r="A237" s="3">
        <v>41817</v>
      </c>
      <c r="B237">
        <v>1960.959961</v>
      </c>
      <c r="D237">
        <f t="shared" si="16"/>
        <v>1.9108685050302067E-3</v>
      </c>
      <c r="F237">
        <f t="shared" si="20"/>
        <v>3.1175293268412849E-5</v>
      </c>
      <c r="H237">
        <f t="shared" si="18"/>
        <v>10.258759267316474</v>
      </c>
      <c r="I237" s="6">
        <f t="shared" si="17"/>
        <v>234</v>
      </c>
      <c r="K237">
        <f t="shared" si="19"/>
        <v>8.8635060239388566E-2</v>
      </c>
    </row>
    <row r="238" spans="1:11" x14ac:dyDescent="0.25">
      <c r="A238" s="3">
        <v>41820</v>
      </c>
      <c r="B238">
        <v>1960.2299800000001</v>
      </c>
      <c r="D238">
        <f t="shared" si="16"/>
        <v>-3.7225696318026581E-4</v>
      </c>
      <c r="F238">
        <f t="shared" si="20"/>
        <v>2.5713578483054227E-5</v>
      </c>
      <c r="H238">
        <f t="shared" si="18"/>
        <v>10.563102174354073</v>
      </c>
      <c r="I238" s="6">
        <f t="shared" si="17"/>
        <v>235</v>
      </c>
      <c r="K238">
        <f t="shared" si="19"/>
        <v>8.0497340190404221E-2</v>
      </c>
    </row>
    <row r="239" spans="1:11" x14ac:dyDescent="0.25">
      <c r="A239" s="3">
        <v>41821</v>
      </c>
      <c r="B239">
        <v>1973.3199460000001</v>
      </c>
      <c r="D239">
        <f t="shared" si="16"/>
        <v>6.6777705338431784E-3</v>
      </c>
      <c r="F239">
        <f t="shared" si="20"/>
        <v>2.5842378607394467E-5</v>
      </c>
      <c r="H239">
        <f t="shared" si="18"/>
        <v>8.8379331109879793</v>
      </c>
      <c r="I239" s="6">
        <f t="shared" si="17"/>
        <v>236</v>
      </c>
      <c r="K239">
        <f t="shared" si="19"/>
        <v>8.0698695212893037E-2</v>
      </c>
    </row>
    <row r="240" spans="1:11" x14ac:dyDescent="0.25">
      <c r="A240" s="3">
        <v>41822</v>
      </c>
      <c r="B240">
        <v>1974.619995</v>
      </c>
      <c r="D240">
        <f t="shared" si="16"/>
        <v>6.5881308433292677E-4</v>
      </c>
      <c r="F240">
        <f t="shared" si="20"/>
        <v>1.951418403171953E-5</v>
      </c>
      <c r="H240">
        <f t="shared" si="18"/>
        <v>10.822126960379435</v>
      </c>
      <c r="I240" s="6">
        <f t="shared" si="17"/>
        <v>237</v>
      </c>
      <c r="K240">
        <f t="shared" si="19"/>
        <v>7.0125418900661984E-2</v>
      </c>
    </row>
    <row r="241" spans="1:11" x14ac:dyDescent="0.25">
      <c r="A241" s="3">
        <v>41823</v>
      </c>
      <c r="B241">
        <v>1985.4399410000001</v>
      </c>
      <c r="D241">
        <f t="shared" si="16"/>
        <v>5.4795079698360255E-3</v>
      </c>
      <c r="F241">
        <f t="shared" si="20"/>
        <v>1.9286837967798583E-5</v>
      </c>
      <c r="H241">
        <f t="shared" si="18"/>
        <v>9.2993261245029757</v>
      </c>
      <c r="I241" s="6">
        <f t="shared" si="17"/>
        <v>238</v>
      </c>
      <c r="K241">
        <f t="shared" si="19"/>
        <v>6.9715731136417436E-2</v>
      </c>
    </row>
    <row r="242" spans="1:11" x14ac:dyDescent="0.25">
      <c r="A242" s="3">
        <v>41827</v>
      </c>
      <c r="B242">
        <v>1977.650024</v>
      </c>
      <c r="D242">
        <f t="shared" si="16"/>
        <v>-3.9235218548472122E-3</v>
      </c>
      <c r="F242">
        <f t="shared" si="20"/>
        <v>1.4584095374680121E-5</v>
      </c>
      <c r="H242">
        <f t="shared" si="18"/>
        <v>10.080043937447838</v>
      </c>
      <c r="I242" s="6">
        <f t="shared" si="17"/>
        <v>239</v>
      </c>
      <c r="K242">
        <f t="shared" si="19"/>
        <v>6.0623362117416341E-2</v>
      </c>
    </row>
    <row r="243" spans="1:11" x14ac:dyDescent="0.25">
      <c r="A243" s="3">
        <v>41828</v>
      </c>
      <c r="B243">
        <v>1963.709961</v>
      </c>
      <c r="D243">
        <f t="shared" si="16"/>
        <v>-7.0488017752528337E-3</v>
      </c>
      <c r="F243">
        <f t="shared" si="20"/>
        <v>2.7937950479603918E-5</v>
      </c>
      <c r="H243">
        <f t="shared" si="18"/>
        <v>8.7070975250473914</v>
      </c>
      <c r="I243" s="6">
        <f t="shared" si="17"/>
        <v>240</v>
      </c>
      <c r="K243">
        <f t="shared" si="19"/>
        <v>8.3906874097776918E-2</v>
      </c>
    </row>
    <row r="244" spans="1:11" x14ac:dyDescent="0.25">
      <c r="A244" s="3">
        <v>41829</v>
      </c>
      <c r="B244">
        <v>1972.829956</v>
      </c>
      <c r="D244">
        <f t="shared" si="16"/>
        <v>4.6442678303448386E-3</v>
      </c>
      <c r="F244">
        <f t="shared" si="20"/>
        <v>5.0330830160679051E-5</v>
      </c>
      <c r="H244">
        <f t="shared" si="18"/>
        <v>9.4683438076243789</v>
      </c>
      <c r="I244" s="6">
        <f t="shared" si="17"/>
        <v>241</v>
      </c>
      <c r="K244">
        <f t="shared" si="19"/>
        <v>0.11262046528269683</v>
      </c>
    </row>
    <row r="245" spans="1:11" x14ac:dyDescent="0.25">
      <c r="A245" s="3">
        <v>41830</v>
      </c>
      <c r="B245">
        <v>1964.6800539999999</v>
      </c>
      <c r="D245">
        <f t="shared" si="16"/>
        <v>-4.1310716999271432E-3</v>
      </c>
      <c r="F245">
        <f t="shared" si="20"/>
        <v>3.7188003360523221E-5</v>
      </c>
      <c r="H245">
        <f t="shared" si="18"/>
        <v>9.7406195350955809</v>
      </c>
      <c r="I245" s="6">
        <f t="shared" si="17"/>
        <v>242</v>
      </c>
      <c r="K245">
        <f t="shared" si="19"/>
        <v>9.6805871964730797E-2</v>
      </c>
    </row>
    <row r="246" spans="1:11" x14ac:dyDescent="0.25">
      <c r="A246" s="3">
        <v>41831</v>
      </c>
      <c r="B246">
        <v>1967.5699460000001</v>
      </c>
      <c r="D246">
        <f t="shared" si="16"/>
        <v>1.4709224507656886E-3</v>
      </c>
      <c r="F246">
        <f t="shared" si="20"/>
        <v>4.5003594945925149E-5</v>
      </c>
      <c r="H246">
        <f t="shared" si="18"/>
        <v>9.960691738720989</v>
      </c>
      <c r="I246" s="6">
        <f t="shared" si="17"/>
        <v>243</v>
      </c>
      <c r="K246">
        <f t="shared" si="19"/>
        <v>0.10649368960822579</v>
      </c>
    </row>
    <row r="247" spans="1:11" x14ac:dyDescent="0.25">
      <c r="A247" s="3">
        <v>41834</v>
      </c>
      <c r="B247">
        <v>1977.099976</v>
      </c>
      <c r="D247">
        <f t="shared" si="16"/>
        <v>4.8435533483188794E-3</v>
      </c>
      <c r="F247">
        <f t="shared" si="20"/>
        <v>3.6340368464043464E-5</v>
      </c>
      <c r="H247">
        <f t="shared" si="18"/>
        <v>9.577018032329379</v>
      </c>
      <c r="I247" s="6">
        <f t="shared" si="17"/>
        <v>244</v>
      </c>
      <c r="K247">
        <f t="shared" si="19"/>
        <v>9.5696253076800006E-2</v>
      </c>
    </row>
    <row r="248" spans="1:11" x14ac:dyDescent="0.25">
      <c r="A248" s="3">
        <v>41835</v>
      </c>
      <c r="B248">
        <v>1973.280029</v>
      </c>
      <c r="D248">
        <f t="shared" si="16"/>
        <v>-1.932096022644409E-3</v>
      </c>
      <c r="F248">
        <f t="shared" si="20"/>
        <v>2.7015313319388217E-5</v>
      </c>
      <c r="H248">
        <f t="shared" si="18"/>
        <v>10.380925987740401</v>
      </c>
      <c r="I248" s="6">
        <f t="shared" si="17"/>
        <v>245</v>
      </c>
      <c r="K248">
        <f t="shared" si="19"/>
        <v>8.2509750675213114E-2</v>
      </c>
    </row>
    <row r="249" spans="1:11" x14ac:dyDescent="0.25">
      <c r="A249" s="3">
        <v>41836</v>
      </c>
      <c r="B249">
        <v>1981.5699460000001</v>
      </c>
      <c r="D249">
        <f t="shared" si="16"/>
        <v>4.2010849337998646E-3</v>
      </c>
      <c r="F249">
        <f t="shared" si="20"/>
        <v>3.066550084118123E-5</v>
      </c>
      <c r="H249">
        <f t="shared" si="18"/>
        <v>9.8168357995249202</v>
      </c>
      <c r="I249" s="6">
        <f t="shared" si="17"/>
        <v>246</v>
      </c>
      <c r="K249">
        <f t="shared" si="19"/>
        <v>8.7907372910226766E-2</v>
      </c>
    </row>
    <row r="250" spans="1:11" x14ac:dyDescent="0.25">
      <c r="A250" s="3">
        <v>41837</v>
      </c>
      <c r="B250">
        <v>1958.119995</v>
      </c>
      <c r="D250">
        <f t="shared" si="16"/>
        <v>-1.1834026372541712E-2</v>
      </c>
      <c r="F250">
        <f t="shared" si="20"/>
        <v>2.3178058485408117E-5</v>
      </c>
      <c r="H250">
        <f t="shared" si="18"/>
        <v>4.6302030574906201</v>
      </c>
      <c r="I250" s="6">
        <f t="shared" si="17"/>
        <v>247</v>
      </c>
      <c r="K250">
        <f t="shared" si="19"/>
        <v>7.6425589551686449E-2</v>
      </c>
    </row>
    <row r="251" spans="1:11" x14ac:dyDescent="0.25">
      <c r="A251" s="3">
        <v>41838</v>
      </c>
      <c r="B251">
        <v>1978.219971</v>
      </c>
      <c r="D251">
        <f t="shared" si="16"/>
        <v>1.0264935780914678E-2</v>
      </c>
      <c r="F251">
        <f t="shared" si="20"/>
        <v>7.3346136844881196E-5</v>
      </c>
      <c r="H251">
        <f t="shared" si="18"/>
        <v>8.0837228164291055</v>
      </c>
      <c r="I251" s="6">
        <f t="shared" si="17"/>
        <v>248</v>
      </c>
      <c r="K251">
        <f t="shared" si="19"/>
        <v>0.13595303043665508</v>
      </c>
    </row>
    <row r="252" spans="1:11" x14ac:dyDescent="0.25">
      <c r="A252" s="3">
        <v>41841</v>
      </c>
      <c r="B252">
        <v>1973.630005</v>
      </c>
      <c r="D252">
        <f t="shared" si="16"/>
        <v>-2.3202505622667196E-3</v>
      </c>
      <c r="F252">
        <f t="shared" si="20"/>
        <v>5.7561068476641709E-5</v>
      </c>
      <c r="H252">
        <f t="shared" si="18"/>
        <v>9.6691362686117763</v>
      </c>
      <c r="I252" s="6">
        <f t="shared" si="17"/>
        <v>249</v>
      </c>
      <c r="K252">
        <f t="shared" si="19"/>
        <v>0.12043832137701733</v>
      </c>
    </row>
    <row r="253" spans="1:11" x14ac:dyDescent="0.25">
      <c r="A253" s="3">
        <v>41842</v>
      </c>
      <c r="B253">
        <v>1983.530029</v>
      </c>
      <c r="D253">
        <f t="shared" si="16"/>
        <v>5.0161499242103542E-3</v>
      </c>
      <c r="F253">
        <f t="shared" si="20"/>
        <v>5.3838129383873483E-5</v>
      </c>
      <c r="H253">
        <f t="shared" si="18"/>
        <v>9.3621691389036386</v>
      </c>
      <c r="I253" s="6">
        <f t="shared" si="17"/>
        <v>250</v>
      </c>
      <c r="K253">
        <f t="shared" si="19"/>
        <v>0.1164783611008333</v>
      </c>
    </row>
    <row r="254" spans="1:11" x14ac:dyDescent="0.25">
      <c r="A254" s="3">
        <v>41843</v>
      </c>
      <c r="B254">
        <v>1987.01001</v>
      </c>
      <c r="D254">
        <f t="shared" si="16"/>
        <v>1.7544382737449105E-3</v>
      </c>
      <c r="F254">
        <f t="shared" si="20"/>
        <v>3.9611856886123476E-5</v>
      </c>
      <c r="H254">
        <f t="shared" si="18"/>
        <v>10.058676706770392</v>
      </c>
      <c r="I254" s="6">
        <f t="shared" si="17"/>
        <v>251</v>
      </c>
      <c r="K254">
        <f t="shared" si="19"/>
        <v>9.9910899982449938E-2</v>
      </c>
    </row>
    <row r="255" spans="1:11" x14ac:dyDescent="0.25">
      <c r="A255" s="3">
        <v>41844</v>
      </c>
      <c r="B255">
        <v>1987.9799800000001</v>
      </c>
      <c r="D255">
        <f t="shared" si="16"/>
        <v>4.8815556797325999E-4</v>
      </c>
      <c r="F255">
        <f t="shared" si="20"/>
        <v>3.2026780733281906E-5</v>
      </c>
      <c r="H255">
        <f t="shared" si="18"/>
        <v>10.34149758862833</v>
      </c>
      <c r="I255" s="6">
        <f t="shared" si="17"/>
        <v>252</v>
      </c>
      <c r="K255">
        <f t="shared" si="19"/>
        <v>8.9837346047103597E-2</v>
      </c>
    </row>
    <row r="256" spans="1:11" x14ac:dyDescent="0.25">
      <c r="A256" s="3">
        <v>41845</v>
      </c>
      <c r="B256">
        <v>1978.339966</v>
      </c>
      <c r="D256">
        <f t="shared" si="16"/>
        <v>-4.8491504426518743E-3</v>
      </c>
      <c r="F256">
        <f t="shared" si="20"/>
        <v>2.8643407859840502E-5</v>
      </c>
      <c r="H256">
        <f t="shared" si="18"/>
        <v>9.6396562837851487</v>
      </c>
      <c r="I256" s="6">
        <f t="shared" si="17"/>
        <v>253</v>
      </c>
      <c r="K256">
        <f t="shared" si="19"/>
        <v>8.4959630299806549E-2</v>
      </c>
    </row>
    <row r="257" spans="1:11" x14ac:dyDescent="0.25">
      <c r="A257" s="3">
        <v>41848</v>
      </c>
      <c r="B257">
        <v>1978.910034</v>
      </c>
      <c r="D257">
        <f t="shared" si="16"/>
        <v>2.8815472052187821E-4</v>
      </c>
      <c r="F257">
        <f t="shared" si="20"/>
        <v>4.1496734298863248E-5</v>
      </c>
      <c r="H257">
        <f t="shared" si="18"/>
        <v>10.087894869333683</v>
      </c>
      <c r="I257" s="6">
        <f t="shared" si="17"/>
        <v>254</v>
      </c>
      <c r="K257">
        <f t="shared" si="19"/>
        <v>0.10226033954233449</v>
      </c>
    </row>
    <row r="258" spans="1:11" x14ac:dyDescent="0.25">
      <c r="A258" s="3">
        <v>41849</v>
      </c>
      <c r="B258">
        <v>1969.9499510000001</v>
      </c>
      <c r="D258">
        <f t="shared" si="16"/>
        <v>-4.5277869362705652E-3</v>
      </c>
      <c r="F258">
        <f t="shared" si="20"/>
        <v>3.5869878857264021E-5</v>
      </c>
      <c r="H258">
        <f t="shared" si="18"/>
        <v>9.6640786660712781</v>
      </c>
      <c r="I258" s="6">
        <f t="shared" si="17"/>
        <v>255</v>
      </c>
      <c r="K258">
        <f t="shared" si="19"/>
        <v>9.5074757280944625E-2</v>
      </c>
    </row>
    <row r="259" spans="1:11" x14ac:dyDescent="0.25">
      <c r="A259" s="3">
        <v>41850</v>
      </c>
      <c r="B259">
        <v>1970.0699460000001</v>
      </c>
      <c r="D259">
        <f t="shared" si="16"/>
        <v>6.0912715035782736E-5</v>
      </c>
      <c r="F259">
        <f t="shared" si="20"/>
        <v>4.5500930770953836E-5</v>
      </c>
      <c r="H259">
        <f t="shared" si="18"/>
        <v>9.9976962310318225</v>
      </c>
      <c r="I259" s="6">
        <f t="shared" si="17"/>
        <v>256</v>
      </c>
      <c r="K259">
        <f t="shared" si="19"/>
        <v>0.10708050501506036</v>
      </c>
    </row>
    <row r="260" spans="1:11" x14ac:dyDescent="0.25">
      <c r="A260" s="3">
        <v>41851</v>
      </c>
      <c r="B260">
        <v>1930.670044</v>
      </c>
      <c r="D260">
        <f t="shared" ref="D260:D323" si="21">($B260-$B259)/$B259</f>
        <v>-1.9999240169110276E-2</v>
      </c>
      <c r="F260">
        <f t="shared" si="20"/>
        <v>3.921782406430986E-5</v>
      </c>
      <c r="H260">
        <f t="shared" si="18"/>
        <v>-5.2289801651831169E-2</v>
      </c>
      <c r="I260" s="6">
        <f t="shared" ref="I260:I323" si="22">I259+1</f>
        <v>257</v>
      </c>
      <c r="K260">
        <f t="shared" si="19"/>
        <v>9.9412733913750134E-2</v>
      </c>
    </row>
    <row r="261" spans="1:11" x14ac:dyDescent="0.25">
      <c r="A261" s="3">
        <v>41852</v>
      </c>
      <c r="B261">
        <v>1925.150024</v>
      </c>
      <c r="D261">
        <f t="shared" si="21"/>
        <v>-2.8591213797275511E-3</v>
      </c>
      <c r="F261">
        <f t="shared" si="20"/>
        <v>1.4945836456059996E-4</v>
      </c>
      <c r="H261">
        <f t="shared" ref="H261:H324" si="23">-LN(F261)-D261*D261/F261</f>
        <v>8.7537980376270159</v>
      </c>
      <c r="I261" s="6">
        <f t="shared" si="22"/>
        <v>258</v>
      </c>
      <c r="K261">
        <f t="shared" ref="K261:K324" si="24">SQRT(F261*252)</f>
        <v>0.19407088362057609</v>
      </c>
    </row>
    <row r="262" spans="1:11" x14ac:dyDescent="0.25">
      <c r="A262" s="3">
        <v>41855</v>
      </c>
      <c r="B262">
        <v>1938.98999</v>
      </c>
      <c r="D262">
        <f t="shared" si="21"/>
        <v>7.1890324532962232E-3</v>
      </c>
      <c r="F262">
        <f t="shared" ref="F262:F325" si="25">E$1283+E$1285*(D261-$N$2)*(D261-$N$2)+E$1284*F261</f>
        <v>1.2185485244479344E-4</v>
      </c>
      <c r="H262">
        <f t="shared" si="23"/>
        <v>8.5885508661184939</v>
      </c>
      <c r="I262" s="6">
        <f t="shared" si="22"/>
        <v>259</v>
      </c>
      <c r="K262">
        <f t="shared" si="24"/>
        <v>0.175235335523655</v>
      </c>
    </row>
    <row r="263" spans="1:11" x14ac:dyDescent="0.25">
      <c r="A263" s="3">
        <v>41856</v>
      </c>
      <c r="B263">
        <v>1920.209961</v>
      </c>
      <c r="D263">
        <f t="shared" si="21"/>
        <v>-9.6854698048234964E-3</v>
      </c>
      <c r="F263">
        <f t="shared" si="25"/>
        <v>8.9121591707766432E-5</v>
      </c>
      <c r="H263">
        <f t="shared" si="23"/>
        <v>8.2729208389994593</v>
      </c>
      <c r="I263" s="6">
        <f t="shared" si="22"/>
        <v>260</v>
      </c>
      <c r="K263">
        <f t="shared" si="24"/>
        <v>0.14986207362223819</v>
      </c>
    </row>
    <row r="264" spans="1:11" x14ac:dyDescent="0.25">
      <c r="A264" s="3">
        <v>41857</v>
      </c>
      <c r="B264">
        <v>1920.23999</v>
      </c>
      <c r="D264">
        <f t="shared" si="21"/>
        <v>1.5638394034980837E-5</v>
      </c>
      <c r="F264">
        <f t="shared" si="25"/>
        <v>1.0807083027181091E-4</v>
      </c>
      <c r="H264">
        <f t="shared" si="23"/>
        <v>9.1327214470018347</v>
      </c>
      <c r="I264" s="6">
        <f t="shared" si="22"/>
        <v>261</v>
      </c>
      <c r="K264">
        <f t="shared" si="24"/>
        <v>0.16502681366522337</v>
      </c>
    </row>
    <row r="265" spans="1:11" x14ac:dyDescent="0.25">
      <c r="A265" s="3">
        <v>41858</v>
      </c>
      <c r="B265">
        <v>1909.5699460000001</v>
      </c>
      <c r="D265">
        <f t="shared" si="21"/>
        <v>-5.5566200347696966E-3</v>
      </c>
      <c r="F265">
        <f t="shared" si="25"/>
        <v>8.45145051248418E-5</v>
      </c>
      <c r="H265">
        <f t="shared" si="23"/>
        <v>9.0132533327743865</v>
      </c>
      <c r="I265" s="6">
        <f t="shared" si="22"/>
        <v>262</v>
      </c>
      <c r="K265">
        <f t="shared" si="24"/>
        <v>0.14593716213309116</v>
      </c>
    </row>
    <row r="266" spans="1:11" x14ac:dyDescent="0.25">
      <c r="A266" s="3">
        <v>41859</v>
      </c>
      <c r="B266">
        <v>1931.589966</v>
      </c>
      <c r="D266">
        <f t="shared" si="21"/>
        <v>1.1531402683690923E-2</v>
      </c>
      <c r="F266">
        <f t="shared" si="25"/>
        <v>8.4672608139005264E-5</v>
      </c>
      <c r="H266">
        <f t="shared" si="23"/>
        <v>7.8062784411292769</v>
      </c>
      <c r="I266" s="6">
        <f t="shared" si="22"/>
        <v>263</v>
      </c>
      <c r="K266">
        <f t="shared" si="24"/>
        <v>0.14607360217037618</v>
      </c>
    </row>
    <row r="267" spans="1:11" x14ac:dyDescent="0.25">
      <c r="A267" s="3">
        <v>41862</v>
      </c>
      <c r="B267">
        <v>1936.920044</v>
      </c>
      <c r="D267">
        <f t="shared" si="21"/>
        <v>2.759425185375993E-3</v>
      </c>
      <c r="F267">
        <f t="shared" si="25"/>
        <v>6.8186832927392342E-5</v>
      </c>
      <c r="H267">
        <f t="shared" si="23"/>
        <v>9.4815890227691337</v>
      </c>
      <c r="I267" s="6">
        <f t="shared" si="22"/>
        <v>264</v>
      </c>
      <c r="K267">
        <f t="shared" si="24"/>
        <v>0.13108425495727116</v>
      </c>
    </row>
    <row r="268" spans="1:11" x14ac:dyDescent="0.25">
      <c r="A268" s="3">
        <v>41863</v>
      </c>
      <c r="B268">
        <v>1933.75</v>
      </c>
      <c r="D268">
        <f t="shared" si="21"/>
        <v>-1.6366416413624359E-3</v>
      </c>
      <c r="F268">
        <f t="shared" si="25"/>
        <v>5.1425394985866676E-5</v>
      </c>
      <c r="H268">
        <f t="shared" si="23"/>
        <v>9.8232914160965734</v>
      </c>
      <c r="I268" s="6">
        <f t="shared" si="22"/>
        <v>265</v>
      </c>
      <c r="K268">
        <f t="shared" si="24"/>
        <v>0.11383848003394284</v>
      </c>
    </row>
    <row r="269" spans="1:11" x14ac:dyDescent="0.25">
      <c r="A269" s="3">
        <v>41864</v>
      </c>
      <c r="B269">
        <v>1946.719971</v>
      </c>
      <c r="D269">
        <f t="shared" si="21"/>
        <v>6.707160180995468E-3</v>
      </c>
      <c r="F269">
        <f t="shared" si="25"/>
        <v>4.7496698772596271E-5</v>
      </c>
      <c r="H269">
        <f t="shared" si="23"/>
        <v>9.0077108874678817</v>
      </c>
      <c r="I269" s="6">
        <f t="shared" si="22"/>
        <v>266</v>
      </c>
      <c r="K269">
        <f t="shared" si="24"/>
        <v>0.10940369322236915</v>
      </c>
    </row>
    <row r="270" spans="1:11" x14ac:dyDescent="0.25">
      <c r="A270" s="3">
        <v>41865</v>
      </c>
      <c r="B270">
        <v>1955.1800539999999</v>
      </c>
      <c r="D270">
        <f t="shared" si="21"/>
        <v>4.3458140492872877E-3</v>
      </c>
      <c r="F270">
        <f t="shared" si="25"/>
        <v>3.516976317259956E-5</v>
      </c>
      <c r="H270">
        <f t="shared" si="23"/>
        <v>9.7183256386699028</v>
      </c>
      <c r="I270" s="6">
        <f t="shared" si="22"/>
        <v>267</v>
      </c>
      <c r="K270">
        <f t="shared" si="24"/>
        <v>9.4142340737285099E-2</v>
      </c>
    </row>
    <row r="271" spans="1:11" x14ac:dyDescent="0.25">
      <c r="A271" s="3">
        <v>41866</v>
      </c>
      <c r="B271">
        <v>1955.0600589999999</v>
      </c>
      <c r="D271">
        <f t="shared" si="21"/>
        <v>-6.1372864230343249E-5</v>
      </c>
      <c r="F271">
        <f t="shared" si="25"/>
        <v>2.6359817914875415E-5</v>
      </c>
      <c r="H271">
        <f t="shared" si="23"/>
        <v>10.543526863173328</v>
      </c>
      <c r="I271" s="6">
        <f t="shared" si="22"/>
        <v>268</v>
      </c>
      <c r="K271">
        <f t="shared" si="24"/>
        <v>8.1502601888213386E-2</v>
      </c>
    </row>
    <row r="272" spans="1:11" x14ac:dyDescent="0.25">
      <c r="A272" s="3">
        <v>41869</v>
      </c>
      <c r="B272">
        <v>1971.73999</v>
      </c>
      <c r="D272">
        <f t="shared" si="21"/>
        <v>8.5316719162744272E-3</v>
      </c>
      <c r="F272">
        <f t="shared" si="25"/>
        <v>2.5642030548065853E-5</v>
      </c>
      <c r="H272">
        <f t="shared" si="23"/>
        <v>7.7326013843424093</v>
      </c>
      <c r="I272" s="6">
        <f t="shared" si="22"/>
        <v>269</v>
      </c>
      <c r="K272">
        <f t="shared" si="24"/>
        <v>8.0385270405171835E-2</v>
      </c>
    </row>
    <row r="273" spans="1:11" x14ac:dyDescent="0.25">
      <c r="A273" s="3">
        <v>41870</v>
      </c>
      <c r="B273">
        <v>1981.599976</v>
      </c>
      <c r="D273">
        <f t="shared" si="21"/>
        <v>5.0006522411709742E-3</v>
      </c>
      <c r="F273">
        <f t="shared" si="25"/>
        <v>2.0706918779677859E-5</v>
      </c>
      <c r="H273">
        <f t="shared" si="23"/>
        <v>9.5774017340596647</v>
      </c>
      <c r="I273" s="6">
        <f t="shared" si="22"/>
        <v>270</v>
      </c>
      <c r="K273">
        <f t="shared" si="24"/>
        <v>7.2236718727243007E-2</v>
      </c>
    </row>
    <row r="274" spans="1:11" x14ac:dyDescent="0.25">
      <c r="A274" s="3">
        <v>41871</v>
      </c>
      <c r="B274">
        <v>1986.51001</v>
      </c>
      <c r="D274">
        <f t="shared" si="21"/>
        <v>2.4778129084918783E-3</v>
      </c>
      <c r="F274">
        <f t="shared" si="25"/>
        <v>1.5679720387108886E-5</v>
      </c>
      <c r="H274">
        <f t="shared" si="23"/>
        <v>10.671582025221452</v>
      </c>
      <c r="I274" s="6">
        <f t="shared" si="22"/>
        <v>271</v>
      </c>
      <c r="K274">
        <f t="shared" si="24"/>
        <v>6.2859283622639539E-2</v>
      </c>
    </row>
    <row r="275" spans="1:11" x14ac:dyDescent="0.25">
      <c r="A275" s="3">
        <v>41872</v>
      </c>
      <c r="B275">
        <v>1992.369995</v>
      </c>
      <c r="D275">
        <f t="shared" si="21"/>
        <v>2.9498894898596817E-3</v>
      </c>
      <c r="F275">
        <f t="shared" si="25"/>
        <v>1.3803173400239124E-5</v>
      </c>
      <c r="H275">
        <f t="shared" si="23"/>
        <v>10.560188309931151</v>
      </c>
      <c r="I275" s="6">
        <f t="shared" si="22"/>
        <v>272</v>
      </c>
      <c r="K275">
        <f t="shared" si="24"/>
        <v>5.8977959415872125E-2</v>
      </c>
    </row>
    <row r="276" spans="1:11" x14ac:dyDescent="0.25">
      <c r="A276" s="3">
        <v>41873</v>
      </c>
      <c r="B276">
        <v>1988.400024</v>
      </c>
      <c r="D276">
        <f t="shared" si="21"/>
        <v>-1.9925872252457739E-3</v>
      </c>
      <c r="F276">
        <f t="shared" si="25"/>
        <v>1.194151964176108E-5</v>
      </c>
      <c r="H276">
        <f t="shared" si="23"/>
        <v>11.003001865941011</v>
      </c>
      <c r="I276" s="6">
        <f t="shared" si="22"/>
        <v>273</v>
      </c>
      <c r="K276">
        <f t="shared" si="24"/>
        <v>5.4856749354330069E-2</v>
      </c>
    </row>
    <row r="277" spans="1:11" x14ac:dyDescent="0.25">
      <c r="A277" s="3">
        <v>41876</v>
      </c>
      <c r="B277">
        <v>1997.920044</v>
      </c>
      <c r="D277">
        <f t="shared" si="21"/>
        <v>4.7877790611010025E-3</v>
      </c>
      <c r="F277">
        <f t="shared" si="25"/>
        <v>1.9943949021675639E-5</v>
      </c>
      <c r="H277">
        <f t="shared" si="23"/>
        <v>9.6732222061220199</v>
      </c>
      <c r="I277" s="6">
        <f t="shared" si="22"/>
        <v>274</v>
      </c>
      <c r="K277">
        <f t="shared" si="24"/>
        <v>7.0893406981624607E-2</v>
      </c>
    </row>
    <row r="278" spans="1:11" x14ac:dyDescent="0.25">
      <c r="A278" s="3">
        <v>41877</v>
      </c>
      <c r="B278">
        <v>2000.0200199999999</v>
      </c>
      <c r="D278">
        <f t="shared" si="21"/>
        <v>1.051081101221471E-3</v>
      </c>
      <c r="F278">
        <f t="shared" si="25"/>
        <v>1.5186483145580662E-5</v>
      </c>
      <c r="H278">
        <f t="shared" si="23"/>
        <v>11.022357766673032</v>
      </c>
      <c r="I278" s="6">
        <f t="shared" si="22"/>
        <v>275</v>
      </c>
      <c r="K278">
        <f t="shared" si="24"/>
        <v>6.1862700819527161E-2</v>
      </c>
    </row>
    <row r="279" spans="1:11" x14ac:dyDescent="0.25">
      <c r="A279" s="3">
        <v>41878</v>
      </c>
      <c r="B279">
        <v>2000.119995</v>
      </c>
      <c r="D279">
        <f t="shared" si="21"/>
        <v>4.9986999630176634E-5</v>
      </c>
      <c r="F279">
        <f t="shared" si="25"/>
        <v>1.5472529697801067E-5</v>
      </c>
      <c r="H279">
        <f t="shared" si="23"/>
        <v>11.076282891272232</v>
      </c>
      <c r="I279" s="6">
        <f t="shared" si="22"/>
        <v>276</v>
      </c>
      <c r="K279">
        <f t="shared" si="24"/>
        <v>6.2442593506723189E-2</v>
      </c>
    </row>
    <row r="280" spans="1:11" x14ac:dyDescent="0.25">
      <c r="A280" s="3">
        <v>41879</v>
      </c>
      <c r="B280">
        <v>1996.73999</v>
      </c>
      <c r="D280">
        <f t="shared" si="21"/>
        <v>-1.6899011101581347E-3</v>
      </c>
      <c r="F280">
        <f t="shared" si="25"/>
        <v>1.7546105062084749E-5</v>
      </c>
      <c r="H280">
        <f t="shared" si="23"/>
        <v>10.78792074916243</v>
      </c>
      <c r="I280" s="6">
        <f t="shared" si="22"/>
        <v>277</v>
      </c>
      <c r="K280">
        <f t="shared" si="24"/>
        <v>6.6495251527047827E-2</v>
      </c>
    </row>
    <row r="281" spans="1:11" x14ac:dyDescent="0.25">
      <c r="A281" s="3">
        <v>41880</v>
      </c>
      <c r="B281">
        <v>2003.369995</v>
      </c>
      <c r="D281">
        <f t="shared" si="21"/>
        <v>3.3204147927141893E-3</v>
      </c>
      <c r="F281">
        <f t="shared" si="25"/>
        <v>2.3163090363500863E-5</v>
      </c>
      <c r="H281">
        <f t="shared" si="23"/>
        <v>10.196971055364177</v>
      </c>
      <c r="I281" s="6">
        <f t="shared" si="22"/>
        <v>278</v>
      </c>
      <c r="K281">
        <f t="shared" si="24"/>
        <v>7.6400908185716071E-2</v>
      </c>
    </row>
    <row r="282" spans="1:11" x14ac:dyDescent="0.25">
      <c r="A282" s="3">
        <v>41884</v>
      </c>
      <c r="B282">
        <v>2002.280029</v>
      </c>
      <c r="D282">
        <f t="shared" si="21"/>
        <v>-5.4406624972937363E-4</v>
      </c>
      <c r="F282">
        <f t="shared" si="25"/>
        <v>1.8363739757640724E-5</v>
      </c>
      <c r="H282">
        <f t="shared" si="23"/>
        <v>10.889013341663343</v>
      </c>
      <c r="I282" s="6">
        <f t="shared" si="22"/>
        <v>279</v>
      </c>
      <c r="K282">
        <f t="shared" si="24"/>
        <v>6.8026924220675022E-2</v>
      </c>
    </row>
    <row r="283" spans="1:11" x14ac:dyDescent="0.25">
      <c r="A283" s="3">
        <v>41885</v>
      </c>
      <c r="B283">
        <v>2000.719971</v>
      </c>
      <c r="D283">
        <f t="shared" si="21"/>
        <v>-7.7914076822669363E-4</v>
      </c>
      <c r="F283">
        <f t="shared" si="25"/>
        <v>2.0916416125704374E-5</v>
      </c>
      <c r="H283">
        <f t="shared" si="23"/>
        <v>10.745953094162866</v>
      </c>
      <c r="I283" s="6">
        <f t="shared" si="22"/>
        <v>280</v>
      </c>
      <c r="K283">
        <f t="shared" si="24"/>
        <v>7.2601218059186179E-2</v>
      </c>
    </row>
    <row r="284" spans="1:11" x14ac:dyDescent="0.25">
      <c r="A284" s="3">
        <v>41886</v>
      </c>
      <c r="B284">
        <v>1997.650024</v>
      </c>
      <c r="D284">
        <f t="shared" si="21"/>
        <v>-1.5344211306420534E-3</v>
      </c>
      <c r="F284">
        <f t="shared" si="25"/>
        <v>2.3303458210616867E-5</v>
      </c>
      <c r="H284">
        <f t="shared" si="23"/>
        <v>10.565874503730166</v>
      </c>
      <c r="I284" s="6">
        <f t="shared" si="22"/>
        <v>281</v>
      </c>
      <c r="K284">
        <f t="shared" si="24"/>
        <v>7.6632052491600738E-2</v>
      </c>
    </row>
    <row r="285" spans="1:11" x14ac:dyDescent="0.25">
      <c r="A285" s="3">
        <v>41887</v>
      </c>
      <c r="B285">
        <v>2007.709961</v>
      </c>
      <c r="D285">
        <f t="shared" si="21"/>
        <v>5.0358856051554253E-3</v>
      </c>
      <c r="F285">
        <f t="shared" si="25"/>
        <v>2.6909266450742163E-5</v>
      </c>
      <c r="H285">
        <f t="shared" si="23"/>
        <v>9.580608223512419</v>
      </c>
      <c r="I285" s="6">
        <f t="shared" si="22"/>
        <v>282</v>
      </c>
      <c r="K285">
        <f t="shared" si="24"/>
        <v>8.2347648087768871E-2</v>
      </c>
    </row>
    <row r="286" spans="1:11" x14ac:dyDescent="0.25">
      <c r="A286" s="3">
        <v>41890</v>
      </c>
      <c r="B286">
        <v>2001.540039</v>
      </c>
      <c r="D286">
        <f t="shared" si="21"/>
        <v>-3.0731142046667576E-3</v>
      </c>
      <c r="F286">
        <f t="shared" si="25"/>
        <v>2.0152626040241467E-5</v>
      </c>
      <c r="H286">
        <f t="shared" si="23"/>
        <v>10.343550629119861</v>
      </c>
      <c r="I286" s="6">
        <f t="shared" si="22"/>
        <v>283</v>
      </c>
      <c r="K286">
        <f t="shared" si="24"/>
        <v>7.126332690901295E-2</v>
      </c>
    </row>
    <row r="287" spans="1:11" x14ac:dyDescent="0.25">
      <c r="A287" s="3">
        <v>41891</v>
      </c>
      <c r="B287">
        <v>1988.4399410000001</v>
      </c>
      <c r="D287">
        <f t="shared" si="21"/>
        <v>-6.5450092152765016E-3</v>
      </c>
      <c r="F287">
        <f t="shared" si="25"/>
        <v>2.9112646239150048E-5</v>
      </c>
      <c r="H287">
        <f t="shared" si="23"/>
        <v>8.9729104904122625</v>
      </c>
      <c r="I287" s="6">
        <f t="shared" si="22"/>
        <v>284</v>
      </c>
      <c r="K287">
        <f t="shared" si="24"/>
        <v>8.5652710711721272E-2</v>
      </c>
    </row>
    <row r="288" spans="1:11" x14ac:dyDescent="0.25">
      <c r="A288" s="3">
        <v>41892</v>
      </c>
      <c r="B288">
        <v>1995.6899410000001</v>
      </c>
      <c r="D288">
        <f t="shared" si="21"/>
        <v>3.6460744176934632E-3</v>
      </c>
      <c r="F288">
        <f t="shared" si="25"/>
        <v>4.8882844218044901E-5</v>
      </c>
      <c r="H288">
        <f t="shared" si="23"/>
        <v>9.6541305962163815</v>
      </c>
      <c r="I288" s="6">
        <f t="shared" si="22"/>
        <v>285</v>
      </c>
      <c r="K288">
        <f t="shared" si="24"/>
        <v>0.11098863339525951</v>
      </c>
    </row>
    <row r="289" spans="1:11" x14ac:dyDescent="0.25">
      <c r="A289" s="3">
        <v>41893</v>
      </c>
      <c r="B289">
        <v>1997.4499510000001</v>
      </c>
      <c r="D289">
        <f t="shared" si="21"/>
        <v>8.8190553243860123E-4</v>
      </c>
      <c r="F289">
        <f t="shared" si="25"/>
        <v>3.6687871667863482E-5</v>
      </c>
      <c r="H289">
        <f t="shared" si="23"/>
        <v>10.191865025145256</v>
      </c>
      <c r="I289" s="6">
        <f t="shared" si="22"/>
        <v>286</v>
      </c>
      <c r="K289">
        <f t="shared" si="24"/>
        <v>9.6152710103780209E-2</v>
      </c>
    </row>
    <row r="290" spans="1:11" x14ac:dyDescent="0.25">
      <c r="A290" s="3">
        <v>41894</v>
      </c>
      <c r="B290">
        <v>1985.540039</v>
      </c>
      <c r="D290">
        <f t="shared" si="21"/>
        <v>-5.962558408052987E-3</v>
      </c>
      <c r="F290">
        <f t="shared" si="25"/>
        <v>3.1295941993965528E-5</v>
      </c>
      <c r="H290">
        <f t="shared" si="23"/>
        <v>9.2360249082181927</v>
      </c>
      <c r="I290" s="6">
        <f t="shared" si="22"/>
        <v>287</v>
      </c>
      <c r="K290">
        <f t="shared" si="24"/>
        <v>8.8806403949711371E-2</v>
      </c>
    </row>
    <row r="291" spans="1:11" x14ac:dyDescent="0.25">
      <c r="A291" s="3">
        <v>41897</v>
      </c>
      <c r="B291">
        <v>1984.130005</v>
      </c>
      <c r="D291">
        <f t="shared" si="21"/>
        <v>-7.1015138063403017E-4</v>
      </c>
      <c r="F291">
        <f t="shared" si="25"/>
        <v>4.7920924957312906E-5</v>
      </c>
      <c r="H291">
        <f t="shared" si="23"/>
        <v>9.9354344030376076</v>
      </c>
      <c r="I291" s="6">
        <f t="shared" si="22"/>
        <v>288</v>
      </c>
      <c r="K291">
        <f t="shared" si="24"/>
        <v>0.10989118749582631</v>
      </c>
    </row>
    <row r="292" spans="1:11" x14ac:dyDescent="0.25">
      <c r="A292" s="3">
        <v>41898</v>
      </c>
      <c r="B292">
        <v>1998.9799800000001</v>
      </c>
      <c r="D292">
        <f t="shared" si="21"/>
        <v>7.4843760048878888E-3</v>
      </c>
      <c r="F292">
        <f t="shared" si="25"/>
        <v>4.2651501447202089E-5</v>
      </c>
      <c r="H292">
        <f t="shared" si="23"/>
        <v>8.7491089887391098</v>
      </c>
      <c r="I292" s="6">
        <f t="shared" si="22"/>
        <v>289</v>
      </c>
      <c r="K292">
        <f t="shared" si="24"/>
        <v>0.10367342168895037</v>
      </c>
    </row>
    <row r="293" spans="1:11" x14ac:dyDescent="0.25">
      <c r="A293" s="3">
        <v>41899</v>
      </c>
      <c r="B293">
        <v>2001.5699460000001</v>
      </c>
      <c r="D293">
        <f t="shared" si="21"/>
        <v>1.2956437912899977E-3</v>
      </c>
      <c r="F293">
        <f t="shared" si="25"/>
        <v>3.2085025690643693E-5</v>
      </c>
      <c r="H293">
        <f t="shared" si="23"/>
        <v>10.294800992356192</v>
      </c>
      <c r="I293" s="6">
        <f t="shared" si="22"/>
        <v>290</v>
      </c>
      <c r="K293">
        <f t="shared" si="24"/>
        <v>8.9918999516465981E-2</v>
      </c>
    </row>
    <row r="294" spans="1:11" x14ac:dyDescent="0.25">
      <c r="A294" s="3">
        <v>41900</v>
      </c>
      <c r="B294">
        <v>2011.3599850000001</v>
      </c>
      <c r="D294">
        <f t="shared" si="21"/>
        <v>4.8911800557181117E-3</v>
      </c>
      <c r="F294">
        <f t="shared" si="25"/>
        <v>2.7280681070950691E-5</v>
      </c>
      <c r="H294">
        <f t="shared" si="23"/>
        <v>9.6323872917594873</v>
      </c>
      <c r="I294" s="6">
        <f t="shared" si="22"/>
        <v>291</v>
      </c>
      <c r="K294">
        <f t="shared" si="24"/>
        <v>8.291400141037443E-2</v>
      </c>
    </row>
    <row r="295" spans="1:11" x14ac:dyDescent="0.25">
      <c r="A295" s="3">
        <v>41901</v>
      </c>
      <c r="B295">
        <v>2010.400024</v>
      </c>
      <c r="D295">
        <f t="shared" si="21"/>
        <v>-4.77269612182337E-4</v>
      </c>
      <c r="F295">
        <f t="shared" si="25"/>
        <v>2.0456685356365286E-5</v>
      </c>
      <c r="H295">
        <f t="shared" si="23"/>
        <v>10.786065763262567</v>
      </c>
      <c r="I295" s="6">
        <f t="shared" si="22"/>
        <v>292</v>
      </c>
      <c r="K295">
        <f t="shared" si="24"/>
        <v>7.179891858380634E-2</v>
      </c>
    </row>
    <row r="296" spans="1:11" x14ac:dyDescent="0.25">
      <c r="A296" s="3">
        <v>41904</v>
      </c>
      <c r="B296">
        <v>1994.290039</v>
      </c>
      <c r="D296">
        <f t="shared" si="21"/>
        <v>-8.0133231235974406E-3</v>
      </c>
      <c r="F296">
        <f t="shared" si="25"/>
        <v>2.2277912172245036E-5</v>
      </c>
      <c r="H296">
        <f t="shared" si="23"/>
        <v>7.8295375942138126</v>
      </c>
      <c r="I296" s="6">
        <f t="shared" si="22"/>
        <v>293</v>
      </c>
      <c r="K296">
        <f t="shared" si="24"/>
        <v>7.4926856783170542E-2</v>
      </c>
    </row>
    <row r="297" spans="1:11" x14ac:dyDescent="0.25">
      <c r="A297" s="3">
        <v>41905</v>
      </c>
      <c r="B297">
        <v>1982.7700199999999</v>
      </c>
      <c r="D297">
        <f t="shared" si="21"/>
        <v>-5.7765012985656538E-3</v>
      </c>
      <c r="F297">
        <f t="shared" si="25"/>
        <v>5.0898321909030763E-5</v>
      </c>
      <c r="H297">
        <f t="shared" si="23"/>
        <v>9.2300997118523451</v>
      </c>
      <c r="I297" s="6">
        <f t="shared" si="22"/>
        <v>294</v>
      </c>
      <c r="K297">
        <f t="shared" si="24"/>
        <v>0.11325359650393338</v>
      </c>
    </row>
    <row r="298" spans="1:11" x14ac:dyDescent="0.25">
      <c r="A298" s="3">
        <v>41906</v>
      </c>
      <c r="B298">
        <v>1998.3000489999999</v>
      </c>
      <c r="D298">
        <f t="shared" si="21"/>
        <v>7.8324913345220008E-3</v>
      </c>
      <c r="F298">
        <f t="shared" si="25"/>
        <v>6.1297782458841812E-5</v>
      </c>
      <c r="H298">
        <f t="shared" si="23"/>
        <v>8.6989489486424691</v>
      </c>
      <c r="I298" s="6">
        <f t="shared" si="22"/>
        <v>295</v>
      </c>
      <c r="K298">
        <f t="shared" si="24"/>
        <v>0.1242861262556209</v>
      </c>
    </row>
    <row r="299" spans="1:11" x14ac:dyDescent="0.25">
      <c r="A299" s="3">
        <v>41907</v>
      </c>
      <c r="B299">
        <v>1965.98999</v>
      </c>
      <c r="D299">
        <f t="shared" si="21"/>
        <v>-1.616877256054149E-2</v>
      </c>
      <c r="F299">
        <f t="shared" si="25"/>
        <v>4.5814067385313298E-5</v>
      </c>
      <c r="H299">
        <f t="shared" si="23"/>
        <v>4.2846107791086991</v>
      </c>
      <c r="I299" s="6">
        <f t="shared" si="22"/>
        <v>296</v>
      </c>
      <c r="K299">
        <f t="shared" si="24"/>
        <v>0.10744833633471926</v>
      </c>
    </row>
    <row r="300" spans="1:11" x14ac:dyDescent="0.25">
      <c r="A300" s="3">
        <v>41908</v>
      </c>
      <c r="B300">
        <v>1982.849976</v>
      </c>
      <c r="D300">
        <f t="shared" si="21"/>
        <v>8.5758249460873067E-3</v>
      </c>
      <c r="F300">
        <f t="shared" si="25"/>
        <v>1.2091035790148685E-4</v>
      </c>
      <c r="H300">
        <f t="shared" si="23"/>
        <v>8.412202460555573</v>
      </c>
      <c r="I300" s="6">
        <f t="shared" si="22"/>
        <v>297</v>
      </c>
      <c r="K300">
        <f t="shared" si="24"/>
        <v>0.17455489162774754</v>
      </c>
    </row>
    <row r="301" spans="1:11" x14ac:dyDescent="0.25">
      <c r="A301" s="3">
        <v>41911</v>
      </c>
      <c r="B301">
        <v>1977.8000489999999</v>
      </c>
      <c r="D301">
        <f t="shared" si="21"/>
        <v>-2.5468023608055486E-3</v>
      </c>
      <c r="F301">
        <f t="shared" si="25"/>
        <v>8.9580925664461565E-5</v>
      </c>
      <c r="H301">
        <f t="shared" si="23"/>
        <v>9.2479620795409687</v>
      </c>
      <c r="I301" s="6">
        <f t="shared" si="22"/>
        <v>298</v>
      </c>
      <c r="K301">
        <f t="shared" si="24"/>
        <v>0.15024777292008129</v>
      </c>
    </row>
    <row r="302" spans="1:11" x14ac:dyDescent="0.25">
      <c r="A302" s="3">
        <v>41912</v>
      </c>
      <c r="B302">
        <v>1972.290039</v>
      </c>
      <c r="D302">
        <f t="shared" si="21"/>
        <v>-2.7859287407672453E-3</v>
      </c>
      <c r="F302">
        <f t="shared" si="25"/>
        <v>7.7641292220839456E-5</v>
      </c>
      <c r="H302">
        <f t="shared" si="23"/>
        <v>9.3634463212750543</v>
      </c>
      <c r="I302" s="6">
        <f t="shared" si="22"/>
        <v>299</v>
      </c>
      <c r="K302">
        <f t="shared" si="24"/>
        <v>0.13987710906238926</v>
      </c>
    </row>
    <row r="303" spans="1:11" x14ac:dyDescent="0.25">
      <c r="A303" s="3">
        <v>41913</v>
      </c>
      <c r="B303">
        <v>1946.160034</v>
      </c>
      <c r="D303">
        <f t="shared" si="21"/>
        <v>-1.3248561055071061E-2</v>
      </c>
      <c r="F303">
        <f t="shared" si="25"/>
        <v>6.9743455733156575E-5</v>
      </c>
      <c r="H303">
        <f t="shared" si="23"/>
        <v>7.0539724131383421</v>
      </c>
      <c r="I303" s="6">
        <f t="shared" si="22"/>
        <v>300</v>
      </c>
      <c r="K303">
        <f t="shared" si="24"/>
        <v>0.13257205906508149</v>
      </c>
    </row>
    <row r="304" spans="1:11" x14ac:dyDescent="0.25">
      <c r="A304" s="3">
        <v>41914</v>
      </c>
      <c r="B304">
        <v>1946.170044</v>
      </c>
      <c r="D304">
        <f t="shared" si="21"/>
        <v>5.1434619070826407E-6</v>
      </c>
      <c r="F304">
        <f t="shared" si="25"/>
        <v>1.164150123058255E-4</v>
      </c>
      <c r="H304">
        <f t="shared" si="23"/>
        <v>9.0583488320344951</v>
      </c>
      <c r="I304" s="6">
        <f t="shared" si="22"/>
        <v>301</v>
      </c>
      <c r="K304">
        <f t="shared" si="24"/>
        <v>0.17127925473059494</v>
      </c>
    </row>
    <row r="305" spans="1:11" x14ac:dyDescent="0.25">
      <c r="A305" s="3">
        <v>41915</v>
      </c>
      <c r="B305">
        <v>1967.900024</v>
      </c>
      <c r="D305">
        <f t="shared" si="21"/>
        <v>1.1165509440962328E-2</v>
      </c>
      <c r="F305">
        <f t="shared" si="25"/>
        <v>9.0564425989458466E-5</v>
      </c>
      <c r="H305">
        <f t="shared" si="23"/>
        <v>7.9328754362531395</v>
      </c>
      <c r="I305" s="6">
        <f t="shared" si="22"/>
        <v>302</v>
      </c>
      <c r="K305">
        <f t="shared" si="24"/>
        <v>0.15107029936206368</v>
      </c>
    </row>
    <row r="306" spans="1:11" x14ac:dyDescent="0.25">
      <c r="A306" s="3">
        <v>41918</v>
      </c>
      <c r="B306">
        <v>1964.8199460000001</v>
      </c>
      <c r="D306">
        <f t="shared" si="21"/>
        <v>-1.5651597959429454E-3</v>
      </c>
      <c r="F306">
        <f t="shared" si="25"/>
        <v>7.167719801307146E-5</v>
      </c>
      <c r="H306">
        <f t="shared" si="23"/>
        <v>9.5091606906762323</v>
      </c>
      <c r="I306" s="6">
        <f t="shared" si="22"/>
        <v>303</v>
      </c>
      <c r="K306">
        <f t="shared" si="24"/>
        <v>0.13439737311158284</v>
      </c>
    </row>
    <row r="307" spans="1:11" x14ac:dyDescent="0.25">
      <c r="A307" s="3">
        <v>41919</v>
      </c>
      <c r="B307">
        <v>1935.099976</v>
      </c>
      <c r="D307">
        <f t="shared" si="21"/>
        <v>-1.5126052674955948E-2</v>
      </c>
      <c r="F307">
        <f t="shared" si="25"/>
        <v>6.193796416753192E-5</v>
      </c>
      <c r="H307">
        <f t="shared" si="23"/>
        <v>5.9953993724453776</v>
      </c>
      <c r="I307" s="6">
        <f t="shared" si="22"/>
        <v>304</v>
      </c>
      <c r="K307">
        <f t="shared" si="24"/>
        <v>0.12493345016535021</v>
      </c>
    </row>
    <row r="308" spans="1:11" x14ac:dyDescent="0.25">
      <c r="A308" s="3">
        <v>41920</v>
      </c>
      <c r="B308">
        <v>1968.8900149999999</v>
      </c>
      <c r="D308">
        <f t="shared" si="21"/>
        <v>1.7461650260492782E-2</v>
      </c>
      <c r="F308">
        <f t="shared" si="25"/>
        <v>1.2442209801603407E-4</v>
      </c>
      <c r="H308">
        <f t="shared" si="23"/>
        <v>6.5412272490601593</v>
      </c>
      <c r="I308" s="6">
        <f t="shared" si="22"/>
        <v>305</v>
      </c>
      <c r="K308">
        <f t="shared" si="24"/>
        <v>0.177071648493034</v>
      </c>
    </row>
    <row r="309" spans="1:11" x14ac:dyDescent="0.25">
      <c r="A309" s="3">
        <v>41921</v>
      </c>
      <c r="B309">
        <v>1928.209961</v>
      </c>
      <c r="D309">
        <f t="shared" si="21"/>
        <v>-2.0661415157819229E-2</v>
      </c>
      <c r="F309">
        <f t="shared" si="25"/>
        <v>1.161666957475705E-4</v>
      </c>
      <c r="H309">
        <f t="shared" si="23"/>
        <v>5.3856438829714364</v>
      </c>
      <c r="I309" s="6">
        <f t="shared" si="22"/>
        <v>306</v>
      </c>
      <c r="K309">
        <f t="shared" si="24"/>
        <v>0.17109648543552192</v>
      </c>
    </row>
    <row r="310" spans="1:11" x14ac:dyDescent="0.25">
      <c r="A310" s="3">
        <v>41922</v>
      </c>
      <c r="B310">
        <v>1906.130005</v>
      </c>
      <c r="D310">
        <f t="shared" si="21"/>
        <v>-1.1451012310168249E-2</v>
      </c>
      <c r="F310">
        <f t="shared" si="25"/>
        <v>2.1135450202415458E-4</v>
      </c>
      <c r="H310">
        <f t="shared" si="23"/>
        <v>7.8415673431384088</v>
      </c>
      <c r="I310" s="6">
        <f t="shared" si="22"/>
        <v>307</v>
      </c>
      <c r="K310">
        <f t="shared" si="24"/>
        <v>0.23078417300605117</v>
      </c>
    </row>
    <row r="311" spans="1:11" x14ac:dyDescent="0.25">
      <c r="A311" s="3">
        <v>41925</v>
      </c>
      <c r="B311">
        <v>1874.73999</v>
      </c>
      <c r="D311">
        <f t="shared" si="21"/>
        <v>-1.6467929741235017E-2</v>
      </c>
      <c r="F311">
        <f t="shared" si="25"/>
        <v>2.0686807199692478E-4</v>
      </c>
      <c r="H311">
        <f t="shared" si="23"/>
        <v>7.1724840821619917</v>
      </c>
      <c r="I311" s="6">
        <f t="shared" si="22"/>
        <v>308</v>
      </c>
      <c r="K311">
        <f t="shared" si="24"/>
        <v>0.22832160244537758</v>
      </c>
    </row>
    <row r="312" spans="1:11" x14ac:dyDescent="0.25">
      <c r="A312" s="3">
        <v>41926</v>
      </c>
      <c r="B312">
        <v>1877.6999510000001</v>
      </c>
      <c r="D312">
        <f t="shared" si="21"/>
        <v>1.57886481100775E-3</v>
      </c>
      <c r="F312">
        <f t="shared" si="25"/>
        <v>2.3967224175875632E-4</v>
      </c>
      <c r="H312">
        <f t="shared" si="23"/>
        <v>8.325837297815875</v>
      </c>
      <c r="I312" s="6">
        <f t="shared" si="22"/>
        <v>309</v>
      </c>
      <c r="K312">
        <f t="shared" si="24"/>
        <v>0.24575883488331929</v>
      </c>
    </row>
    <row r="313" spans="1:11" x14ac:dyDescent="0.25">
      <c r="A313" s="3">
        <v>41927</v>
      </c>
      <c r="B313">
        <v>1862.48999</v>
      </c>
      <c r="D313">
        <f t="shared" si="21"/>
        <v>-8.1003149581485075E-3</v>
      </c>
      <c r="F313">
        <f t="shared" si="25"/>
        <v>1.768163760050286E-4</v>
      </c>
      <c r="H313">
        <f t="shared" si="23"/>
        <v>8.269307014847076</v>
      </c>
      <c r="I313" s="6">
        <f t="shared" si="22"/>
        <v>310</v>
      </c>
      <c r="K313">
        <f t="shared" si="24"/>
        <v>0.21108701227992974</v>
      </c>
    </row>
    <row r="314" spans="1:11" x14ac:dyDescent="0.25">
      <c r="A314" s="3">
        <v>41928</v>
      </c>
      <c r="B314">
        <v>1862.76001</v>
      </c>
      <c r="D314">
        <f t="shared" si="21"/>
        <v>1.4497796039157843E-4</v>
      </c>
      <c r="F314">
        <f t="shared" si="25"/>
        <v>1.6298169384305395E-4</v>
      </c>
      <c r="H314">
        <f t="shared" si="23"/>
        <v>8.7217437081708127</v>
      </c>
      <c r="I314" s="6">
        <f t="shared" si="22"/>
        <v>311</v>
      </c>
      <c r="K314">
        <f t="shared" si="24"/>
        <v>0.20266076790649343</v>
      </c>
    </row>
    <row r="315" spans="1:11" x14ac:dyDescent="0.25">
      <c r="A315" s="3">
        <v>41929</v>
      </c>
      <c r="B315">
        <v>1886.76001</v>
      </c>
      <c r="D315">
        <f t="shared" si="21"/>
        <v>1.2884107384289403E-2</v>
      </c>
      <c r="F315">
        <f t="shared" si="25"/>
        <v>1.2392146522406867E-4</v>
      </c>
      <c r="H315">
        <f t="shared" si="23"/>
        <v>7.6563026579343454</v>
      </c>
      <c r="I315" s="6">
        <f t="shared" si="22"/>
        <v>312</v>
      </c>
      <c r="K315">
        <f t="shared" si="24"/>
        <v>0.17671505096189544</v>
      </c>
    </row>
    <row r="316" spans="1:11" x14ac:dyDescent="0.25">
      <c r="A316" s="3">
        <v>41932</v>
      </c>
      <c r="B316">
        <v>1904.01001</v>
      </c>
      <c r="D316">
        <f t="shared" si="21"/>
        <v>9.1426572052478467E-3</v>
      </c>
      <c r="F316">
        <f t="shared" si="25"/>
        <v>9.9801016398769931E-5</v>
      </c>
      <c r="H316">
        <f t="shared" si="23"/>
        <v>8.3747837986637936</v>
      </c>
      <c r="I316" s="6">
        <f t="shared" si="22"/>
        <v>313</v>
      </c>
      <c r="K316">
        <f t="shared" si="24"/>
        <v>0.15858706168061135</v>
      </c>
    </row>
    <row r="317" spans="1:11" x14ac:dyDescent="0.25">
      <c r="A317" s="3">
        <v>41933</v>
      </c>
      <c r="B317">
        <v>1941.280029</v>
      </c>
      <c r="D317">
        <f t="shared" si="21"/>
        <v>1.9574486900938114E-2</v>
      </c>
      <c r="F317">
        <f t="shared" si="25"/>
        <v>7.5000090994366698E-5</v>
      </c>
      <c r="H317">
        <f t="shared" si="23"/>
        <v>4.3892202636652868</v>
      </c>
      <c r="I317" s="6">
        <f t="shared" si="22"/>
        <v>314</v>
      </c>
      <c r="K317">
        <f t="shared" si="24"/>
        <v>0.13747735424636454</v>
      </c>
    </row>
    <row r="318" spans="1:11" x14ac:dyDescent="0.25">
      <c r="A318" s="3">
        <v>41934</v>
      </c>
      <c r="B318">
        <v>1927.1099850000001</v>
      </c>
      <c r="D318">
        <f t="shared" si="21"/>
        <v>-7.2993302297037956E-3</v>
      </c>
      <c r="F318">
        <f t="shared" si="25"/>
        <v>9.0439889356659341E-5</v>
      </c>
      <c r="H318">
        <f t="shared" si="23"/>
        <v>8.7217021022683525</v>
      </c>
      <c r="I318" s="6">
        <f t="shared" si="22"/>
        <v>315</v>
      </c>
      <c r="K318">
        <f t="shared" si="24"/>
        <v>0.15096639400170542</v>
      </c>
    </row>
    <row r="319" spans="1:11" x14ac:dyDescent="0.25">
      <c r="A319" s="3">
        <v>41935</v>
      </c>
      <c r="B319">
        <v>1950.8199460000001</v>
      </c>
      <c r="D319">
        <f t="shared" si="21"/>
        <v>1.2303377173358386E-2</v>
      </c>
      <c r="F319">
        <f t="shared" si="25"/>
        <v>9.6662209978548482E-5</v>
      </c>
      <c r="H319">
        <f t="shared" si="23"/>
        <v>7.6782873141087302</v>
      </c>
      <c r="I319" s="6">
        <f t="shared" si="22"/>
        <v>316</v>
      </c>
      <c r="K319">
        <f t="shared" si="24"/>
        <v>0.15607330622048801</v>
      </c>
    </row>
    <row r="320" spans="1:11" x14ac:dyDescent="0.25">
      <c r="A320" s="3">
        <v>41936</v>
      </c>
      <c r="B320">
        <v>1964.579956</v>
      </c>
      <c r="D320">
        <f t="shared" si="21"/>
        <v>7.0534495139921872E-3</v>
      </c>
      <c r="F320">
        <f t="shared" si="25"/>
        <v>7.8626307102378401E-5</v>
      </c>
      <c r="H320">
        <f t="shared" si="23"/>
        <v>8.8180497133661628</v>
      </c>
      <c r="I320" s="6">
        <f t="shared" si="22"/>
        <v>317</v>
      </c>
      <c r="K320">
        <f t="shared" si="24"/>
        <v>0.14076160481395258</v>
      </c>
    </row>
    <row r="321" spans="1:11" x14ac:dyDescent="0.25">
      <c r="A321" s="3">
        <v>41939</v>
      </c>
      <c r="B321">
        <v>1961.630005</v>
      </c>
      <c r="D321">
        <f t="shared" si="21"/>
        <v>-1.5015683077650496E-3</v>
      </c>
      <c r="F321">
        <f t="shared" si="25"/>
        <v>5.7817263006093364E-5</v>
      </c>
      <c r="H321">
        <f t="shared" si="23"/>
        <v>9.7192260278944751</v>
      </c>
      <c r="I321" s="6">
        <f t="shared" si="22"/>
        <v>318</v>
      </c>
      <c r="K321">
        <f t="shared" si="24"/>
        <v>0.12070604905113715</v>
      </c>
    </row>
    <row r="322" spans="1:11" x14ac:dyDescent="0.25">
      <c r="A322" s="3">
        <v>41940</v>
      </c>
      <c r="B322">
        <v>1985.0500489999999</v>
      </c>
      <c r="D322">
        <f t="shared" si="21"/>
        <v>1.1939073087332778E-2</v>
      </c>
      <c r="F322">
        <f t="shared" si="25"/>
        <v>5.1757650458727278E-5</v>
      </c>
      <c r="H322">
        <f t="shared" si="23"/>
        <v>7.1149209744746909</v>
      </c>
      <c r="I322" s="6">
        <f t="shared" si="22"/>
        <v>319</v>
      </c>
      <c r="K322">
        <f t="shared" si="24"/>
        <v>0.11420563872068347</v>
      </c>
    </row>
    <row r="323" spans="1:11" x14ac:dyDescent="0.25">
      <c r="A323" s="3">
        <v>41941</v>
      </c>
      <c r="B323">
        <v>1982.3000489999999</v>
      </c>
      <c r="D323">
        <f t="shared" si="21"/>
        <v>-1.3853554984094006E-3</v>
      </c>
      <c r="F323">
        <f t="shared" si="25"/>
        <v>4.5318840871707783E-5</v>
      </c>
      <c r="H323">
        <f t="shared" si="23"/>
        <v>9.9594386486835624</v>
      </c>
      <c r="I323" s="6">
        <f t="shared" si="22"/>
        <v>320</v>
      </c>
      <c r="K323">
        <f t="shared" si="24"/>
        <v>0.10686602780898316</v>
      </c>
    </row>
    <row r="324" spans="1:11" x14ac:dyDescent="0.25">
      <c r="A324" s="3">
        <v>41942</v>
      </c>
      <c r="B324">
        <v>1994.650024</v>
      </c>
      <c r="D324">
        <f t="shared" ref="D324:D387" si="26">($B324-$B323)/$B323</f>
        <v>6.2301239442687853E-3</v>
      </c>
      <c r="F324">
        <f t="shared" si="25"/>
        <v>4.2426458099753555E-5</v>
      </c>
      <c r="H324">
        <f t="shared" si="23"/>
        <v>9.1528742560367444</v>
      </c>
      <c r="I324" s="6">
        <f t="shared" ref="I324:I387" si="27">I323+1</f>
        <v>321</v>
      </c>
      <c r="K324">
        <f t="shared" si="24"/>
        <v>0.10339955242232868</v>
      </c>
    </row>
    <row r="325" spans="1:11" x14ac:dyDescent="0.25">
      <c r="A325" s="3">
        <v>41943</v>
      </c>
      <c r="B325">
        <v>2018.0500489999999</v>
      </c>
      <c r="D325">
        <f t="shared" si="26"/>
        <v>1.1731393837739183E-2</v>
      </c>
      <c r="F325">
        <f t="shared" si="25"/>
        <v>3.1361304059277783E-5</v>
      </c>
      <c r="H325">
        <f t="shared" ref="H325:H388" si="28">-LN(F325)-D325*D325/F325</f>
        <v>5.9815467920440666</v>
      </c>
      <c r="I325" s="6">
        <f t="shared" si="27"/>
        <v>322</v>
      </c>
      <c r="K325">
        <f t="shared" ref="K325:K388" si="29">SQRT(F325*252)</f>
        <v>8.8899092362847001E-2</v>
      </c>
    </row>
    <row r="326" spans="1:11" x14ac:dyDescent="0.25">
      <c r="A326" s="3">
        <v>41946</v>
      </c>
      <c r="B326">
        <v>2017.8100589999999</v>
      </c>
      <c r="D326">
        <f t="shared" si="26"/>
        <v>-1.1892172848684109E-4</v>
      </c>
      <c r="F326">
        <f t="shared" ref="F326:F389" si="30">E$1283+E$1285*(D325-$N$2)*(D325-$N$2)+E$1284*F325</f>
        <v>3.0111509873988445E-5</v>
      </c>
      <c r="H326">
        <f t="shared" si="28"/>
        <v>10.410133404627</v>
      </c>
      <c r="I326" s="6">
        <f t="shared" si="27"/>
        <v>323</v>
      </c>
      <c r="K326">
        <f t="shared" si="29"/>
        <v>8.7109703754777446E-2</v>
      </c>
    </row>
    <row r="327" spans="1:11" x14ac:dyDescent="0.25">
      <c r="A327" s="3">
        <v>41947</v>
      </c>
      <c r="B327">
        <v>2012.099976</v>
      </c>
      <c r="D327">
        <f t="shared" si="26"/>
        <v>-2.8298416763913757E-3</v>
      </c>
      <c r="F327">
        <f t="shared" si="30"/>
        <v>2.8473287552229779E-5</v>
      </c>
      <c r="H327">
        <f t="shared" si="28"/>
        <v>10.185297989505322</v>
      </c>
      <c r="I327" s="6">
        <f t="shared" si="27"/>
        <v>324</v>
      </c>
      <c r="K327">
        <f t="shared" si="29"/>
        <v>8.4706956403603026E-2</v>
      </c>
    </row>
    <row r="328" spans="1:11" x14ac:dyDescent="0.25">
      <c r="A328" s="3">
        <v>41948</v>
      </c>
      <c r="B328">
        <v>2023.5699460000001</v>
      </c>
      <c r="D328">
        <f t="shared" si="26"/>
        <v>5.7004970611858417E-3</v>
      </c>
      <c r="F328">
        <f t="shared" si="30"/>
        <v>3.4357897302013701E-5</v>
      </c>
      <c r="H328">
        <f t="shared" si="28"/>
        <v>9.33287960543419</v>
      </c>
      <c r="I328" s="6">
        <f t="shared" si="27"/>
        <v>325</v>
      </c>
      <c r="K328">
        <f t="shared" si="29"/>
        <v>9.3049396129730219E-2</v>
      </c>
    </row>
    <row r="329" spans="1:11" x14ac:dyDescent="0.25">
      <c r="A329" s="3">
        <v>41949</v>
      </c>
      <c r="B329">
        <v>2031.209961</v>
      </c>
      <c r="D329">
        <f t="shared" si="26"/>
        <v>3.775513179122867E-3</v>
      </c>
      <c r="F329">
        <f t="shared" si="30"/>
        <v>2.5468404261204699E-5</v>
      </c>
      <c r="H329">
        <f t="shared" si="28"/>
        <v>10.01837844441296</v>
      </c>
      <c r="I329" s="6">
        <f t="shared" si="27"/>
        <v>326</v>
      </c>
      <c r="K329">
        <f t="shared" si="29"/>
        <v>8.0112657388352715E-2</v>
      </c>
    </row>
    <row r="330" spans="1:11" x14ac:dyDescent="0.25">
      <c r="A330" s="3">
        <v>41950</v>
      </c>
      <c r="B330">
        <v>2031.920044</v>
      </c>
      <c r="D330">
        <f t="shared" si="26"/>
        <v>3.4958621394823915E-4</v>
      </c>
      <c r="F330">
        <f t="shared" si="30"/>
        <v>1.9680651921495589E-5</v>
      </c>
      <c r="H330">
        <f t="shared" si="28"/>
        <v>10.829664862302678</v>
      </c>
      <c r="I330" s="6">
        <f t="shared" si="27"/>
        <v>327</v>
      </c>
      <c r="K330">
        <f t="shared" si="29"/>
        <v>7.0423890010541793E-2</v>
      </c>
    </row>
    <row r="331" spans="1:11" x14ac:dyDescent="0.25">
      <c r="A331" s="3">
        <v>41953</v>
      </c>
      <c r="B331">
        <v>2038.26001</v>
      </c>
      <c r="D331">
        <f t="shared" si="26"/>
        <v>3.1201847822315215E-3</v>
      </c>
      <c r="F331">
        <f t="shared" si="30"/>
        <v>1.9989027162224226E-5</v>
      </c>
      <c r="H331">
        <f t="shared" si="28"/>
        <v>10.333282209878902</v>
      </c>
      <c r="I331" s="6">
        <f t="shared" si="27"/>
        <v>328</v>
      </c>
      <c r="K331">
        <f t="shared" si="29"/>
        <v>7.0973479870163503E-2</v>
      </c>
    </row>
    <row r="332" spans="1:11" x14ac:dyDescent="0.25">
      <c r="A332" s="3">
        <v>41954</v>
      </c>
      <c r="B332">
        <v>2039.6800539999999</v>
      </c>
      <c r="D332">
        <f t="shared" si="26"/>
        <v>6.9669423578592495E-4</v>
      </c>
      <c r="F332">
        <f t="shared" si="30"/>
        <v>1.6248044934207869E-5</v>
      </c>
      <c r="H332">
        <f t="shared" si="28"/>
        <v>10.997664659708493</v>
      </c>
      <c r="I332" s="6">
        <f t="shared" si="27"/>
        <v>329</v>
      </c>
      <c r="K332">
        <f t="shared" si="29"/>
        <v>6.3988337401595166E-2</v>
      </c>
    </row>
    <row r="333" spans="1:11" x14ac:dyDescent="0.25">
      <c r="A333" s="3">
        <v>41955</v>
      </c>
      <c r="B333">
        <v>2038.25</v>
      </c>
      <c r="D333">
        <f t="shared" si="26"/>
        <v>-7.0111682329562428E-4</v>
      </c>
      <c r="F333">
        <f t="shared" si="30"/>
        <v>1.6858332457019214E-5</v>
      </c>
      <c r="H333">
        <f t="shared" si="28"/>
        <v>10.96150694954124</v>
      </c>
      <c r="I333" s="6">
        <f t="shared" si="27"/>
        <v>330</v>
      </c>
      <c r="K333">
        <f t="shared" si="29"/>
        <v>6.5178982649078232E-2</v>
      </c>
    </row>
    <row r="334" spans="1:11" x14ac:dyDescent="0.25">
      <c r="A334" s="3">
        <v>41956</v>
      </c>
      <c r="B334">
        <v>2039.329956</v>
      </c>
      <c r="D334">
        <f t="shared" si="26"/>
        <v>5.2984471973508568E-4</v>
      </c>
      <c r="F334">
        <f t="shared" si="30"/>
        <v>2.018926118882403E-5</v>
      </c>
      <c r="H334">
        <f t="shared" si="28"/>
        <v>10.796454533482823</v>
      </c>
      <c r="I334" s="6">
        <f t="shared" si="27"/>
        <v>331</v>
      </c>
      <c r="K334">
        <f t="shared" si="29"/>
        <v>7.1328071750073663E-2</v>
      </c>
    </row>
    <row r="335" spans="1:11" x14ac:dyDescent="0.25">
      <c r="A335" s="3">
        <v>41957</v>
      </c>
      <c r="B335">
        <v>2039.8199460000001</v>
      </c>
      <c r="D335">
        <f t="shared" si="26"/>
        <v>2.4027009388961985E-4</v>
      </c>
      <c r="F335">
        <f t="shared" si="30"/>
        <v>2.0012988507689526E-5</v>
      </c>
      <c r="H335">
        <f t="shared" si="28"/>
        <v>10.816244457250951</v>
      </c>
      <c r="I335" s="6">
        <f t="shared" si="27"/>
        <v>332</v>
      </c>
      <c r="K335">
        <f t="shared" si="29"/>
        <v>7.1016005970047064E-2</v>
      </c>
    </row>
    <row r="336" spans="1:11" x14ac:dyDescent="0.25">
      <c r="A336" s="3">
        <v>41960</v>
      </c>
      <c r="B336">
        <v>2041.3199460000001</v>
      </c>
      <c r="D336">
        <f t="shared" si="26"/>
        <v>7.353590217320093E-4</v>
      </c>
      <c r="F336">
        <f t="shared" si="30"/>
        <v>2.0443230325323989E-5</v>
      </c>
      <c r="H336">
        <f t="shared" si="28"/>
        <v>10.771407325203327</v>
      </c>
      <c r="I336" s="6">
        <f t="shared" si="27"/>
        <v>333</v>
      </c>
      <c r="K336">
        <f t="shared" si="29"/>
        <v>7.1775302451342171E-2</v>
      </c>
    </row>
    <row r="337" spans="1:11" x14ac:dyDescent="0.25">
      <c r="A337" s="3">
        <v>41961</v>
      </c>
      <c r="B337">
        <v>2051.8000489999999</v>
      </c>
      <c r="D337">
        <f t="shared" si="26"/>
        <v>5.1339835387077884E-3</v>
      </c>
      <c r="F337">
        <f t="shared" si="30"/>
        <v>1.9819393200173275E-5</v>
      </c>
      <c r="H337">
        <f t="shared" si="28"/>
        <v>9.4989508580755313</v>
      </c>
      <c r="I337" s="6">
        <f t="shared" si="27"/>
        <v>334</v>
      </c>
      <c r="K337">
        <f t="shared" si="29"/>
        <v>7.0671685181858124E-2</v>
      </c>
    </row>
    <row r="338" spans="1:11" x14ac:dyDescent="0.25">
      <c r="A338" s="3">
        <v>41962</v>
      </c>
      <c r="B338">
        <v>2048.719971</v>
      </c>
      <c r="D338">
        <f t="shared" si="26"/>
        <v>-1.501158946507052E-3</v>
      </c>
      <c r="F338">
        <f t="shared" si="30"/>
        <v>1.5010677612254534E-5</v>
      </c>
      <c r="H338">
        <f t="shared" si="28"/>
        <v>10.956623755550812</v>
      </c>
      <c r="I338" s="6">
        <f t="shared" si="27"/>
        <v>335</v>
      </c>
      <c r="K338">
        <f t="shared" si="29"/>
        <v>6.1503583296326263E-2</v>
      </c>
    </row>
    <row r="339" spans="1:11" x14ac:dyDescent="0.25">
      <c r="A339" s="3">
        <v>41963</v>
      </c>
      <c r="B339">
        <v>2052.75</v>
      </c>
      <c r="D339">
        <f t="shared" si="26"/>
        <v>1.9670960682991326E-3</v>
      </c>
      <c r="F339">
        <f t="shared" si="30"/>
        <v>2.0830877383740018E-5</v>
      </c>
      <c r="H339">
        <f t="shared" si="28"/>
        <v>10.593317871216925</v>
      </c>
      <c r="I339" s="6">
        <f t="shared" si="27"/>
        <v>336</v>
      </c>
      <c r="K339">
        <f t="shared" si="29"/>
        <v>7.2452612794173851E-2</v>
      </c>
    </row>
    <row r="340" spans="1:11" x14ac:dyDescent="0.25">
      <c r="A340" s="3">
        <v>41964</v>
      </c>
      <c r="B340">
        <v>2063.5</v>
      </c>
      <c r="D340">
        <f t="shared" si="26"/>
        <v>5.2368773596395083E-3</v>
      </c>
      <c r="F340">
        <f t="shared" si="30"/>
        <v>1.8164000172395234E-5</v>
      </c>
      <c r="H340">
        <f t="shared" si="28"/>
        <v>9.4062206518410214</v>
      </c>
      <c r="I340" s="6">
        <f t="shared" si="27"/>
        <v>337</v>
      </c>
      <c r="K340">
        <f t="shared" si="29"/>
        <v>6.7655953495931148E-2</v>
      </c>
    </row>
    <row r="341" spans="1:11" x14ac:dyDescent="0.25">
      <c r="A341" s="3">
        <v>41967</v>
      </c>
      <c r="B341">
        <v>2069.4099120000001</v>
      </c>
      <c r="D341">
        <f t="shared" si="26"/>
        <v>2.8640232614490315E-3</v>
      </c>
      <c r="F341">
        <f t="shared" si="30"/>
        <v>1.379770054644831E-5</v>
      </c>
      <c r="H341">
        <f t="shared" si="28"/>
        <v>10.596516124872023</v>
      </c>
      <c r="I341" s="6">
        <f t="shared" si="27"/>
        <v>338</v>
      </c>
      <c r="K341">
        <f t="shared" si="29"/>
        <v>5.8966266099397667E-2</v>
      </c>
    </row>
    <row r="342" spans="1:11" x14ac:dyDescent="0.25">
      <c r="A342" s="3">
        <v>41968</v>
      </c>
      <c r="B342">
        <v>2067.030029</v>
      </c>
      <c r="D342">
        <f t="shared" si="26"/>
        <v>-1.1500297675195747E-3</v>
      </c>
      <c r="F342">
        <f t="shared" si="30"/>
        <v>1.2023511923191107E-5</v>
      </c>
      <c r="H342">
        <f t="shared" si="28"/>
        <v>11.218647982427226</v>
      </c>
      <c r="I342" s="6">
        <f t="shared" si="27"/>
        <v>339</v>
      </c>
      <c r="K342">
        <f t="shared" si="29"/>
        <v>5.5044754560667805E-2</v>
      </c>
    </row>
    <row r="343" spans="1:11" x14ac:dyDescent="0.25">
      <c r="A343" s="3">
        <v>41969</v>
      </c>
      <c r="B343">
        <v>2072.830078</v>
      </c>
      <c r="D343">
        <f t="shared" si="26"/>
        <v>2.8059819734723092E-3</v>
      </c>
      <c r="F343">
        <f t="shared" si="30"/>
        <v>1.7776453452436855E-5</v>
      </c>
      <c r="H343">
        <f t="shared" si="28"/>
        <v>10.494716487125066</v>
      </c>
      <c r="I343" s="6">
        <f t="shared" si="27"/>
        <v>340</v>
      </c>
      <c r="K343">
        <f t="shared" si="29"/>
        <v>6.6930309053627471E-2</v>
      </c>
    </row>
    <row r="344" spans="1:11" x14ac:dyDescent="0.25">
      <c r="A344" s="3">
        <v>41971</v>
      </c>
      <c r="B344">
        <v>2067.5600589999999</v>
      </c>
      <c r="D344">
        <f t="shared" si="26"/>
        <v>-2.5424269243935816E-3</v>
      </c>
      <c r="F344">
        <f t="shared" si="30"/>
        <v>1.4957596268096019E-5</v>
      </c>
      <c r="H344">
        <f t="shared" si="28"/>
        <v>10.67814064456879</v>
      </c>
      <c r="I344" s="6">
        <f t="shared" si="27"/>
        <v>341</v>
      </c>
      <c r="K344">
        <f t="shared" si="29"/>
        <v>6.1394741302168515E-2</v>
      </c>
    </row>
    <row r="345" spans="1:11" x14ac:dyDescent="0.25">
      <c r="A345" s="3">
        <v>41974</v>
      </c>
      <c r="B345">
        <v>2053.4399410000001</v>
      </c>
      <c r="D345">
        <f t="shared" si="26"/>
        <v>-6.8293629191256405E-3</v>
      </c>
      <c r="F345">
        <f t="shared" si="30"/>
        <v>2.3716396436633976E-5</v>
      </c>
      <c r="H345">
        <f t="shared" si="28"/>
        <v>8.6827636220847193</v>
      </c>
      <c r="I345" s="6">
        <f t="shared" si="27"/>
        <v>342</v>
      </c>
      <c r="K345">
        <f t="shared" si="29"/>
        <v>7.7308032584148478E-2</v>
      </c>
    </row>
    <row r="346" spans="1:11" x14ac:dyDescent="0.25">
      <c r="A346" s="3">
        <v>41975</v>
      </c>
      <c r="B346">
        <v>2066.5500489999999</v>
      </c>
      <c r="D346">
        <f t="shared" si="26"/>
        <v>6.3844613802609652E-3</v>
      </c>
      <c r="F346">
        <f t="shared" si="30"/>
        <v>4.6269162003575038E-5</v>
      </c>
      <c r="H346">
        <f t="shared" si="28"/>
        <v>9.1000734363818907</v>
      </c>
      <c r="I346" s="6">
        <f t="shared" si="27"/>
        <v>343</v>
      </c>
      <c r="K346">
        <f t="shared" si="29"/>
        <v>0.10798068727740581</v>
      </c>
    </row>
    <row r="347" spans="1:11" x14ac:dyDescent="0.25">
      <c r="A347" s="3">
        <v>41976</v>
      </c>
      <c r="B347">
        <v>2074.330078</v>
      </c>
      <c r="D347">
        <f t="shared" si="26"/>
        <v>3.7647425978213091E-3</v>
      </c>
      <c r="F347">
        <f t="shared" si="30"/>
        <v>3.4175402221732704E-5</v>
      </c>
      <c r="H347">
        <f t="shared" si="28"/>
        <v>9.8692825327188345</v>
      </c>
      <c r="I347" s="6">
        <f t="shared" si="27"/>
        <v>344</v>
      </c>
      <c r="K347">
        <f t="shared" si="29"/>
        <v>9.280194696167017E-2</v>
      </c>
    </row>
    <row r="348" spans="1:11" x14ac:dyDescent="0.25">
      <c r="A348" s="3">
        <v>41977</v>
      </c>
      <c r="B348">
        <v>2071.919922</v>
      </c>
      <c r="D348">
        <f t="shared" si="26"/>
        <v>-1.1618960866265351E-3</v>
      </c>
      <c r="F348">
        <f t="shared" si="30"/>
        <v>2.5978411744947315E-5</v>
      </c>
      <c r="H348">
        <f t="shared" si="28"/>
        <v>10.506278360105606</v>
      </c>
      <c r="I348" s="6">
        <f t="shared" si="27"/>
        <v>345</v>
      </c>
      <c r="K348">
        <f t="shared" si="29"/>
        <v>8.0910813614292143E-2</v>
      </c>
    </row>
    <row r="349" spans="1:11" x14ac:dyDescent="0.25">
      <c r="A349" s="3">
        <v>41978</v>
      </c>
      <c r="B349">
        <v>2075.3701169999999</v>
      </c>
      <c r="D349">
        <f t="shared" si="26"/>
        <v>1.6652163837825649E-3</v>
      </c>
      <c r="F349">
        <f t="shared" si="30"/>
        <v>2.7887751822377214E-5</v>
      </c>
      <c r="H349">
        <f t="shared" si="28"/>
        <v>10.387890585861053</v>
      </c>
      <c r="I349" s="6">
        <f t="shared" si="27"/>
        <v>346</v>
      </c>
      <c r="K349">
        <f t="shared" si="29"/>
        <v>8.3831458649119645E-2</v>
      </c>
    </row>
    <row r="350" spans="1:11" x14ac:dyDescent="0.25">
      <c r="A350" s="3">
        <v>41981</v>
      </c>
      <c r="B350">
        <v>2060.3100589999999</v>
      </c>
      <c r="D350">
        <f t="shared" si="26"/>
        <v>-7.2565649262454068E-3</v>
      </c>
      <c r="F350">
        <f t="shared" si="30"/>
        <v>2.3685143375171881E-5</v>
      </c>
      <c r="H350">
        <f t="shared" si="28"/>
        <v>8.4274235658030907</v>
      </c>
      <c r="I350" s="6">
        <f t="shared" si="27"/>
        <v>347</v>
      </c>
      <c r="K350">
        <f t="shared" si="29"/>
        <v>7.7257078190566555E-2</v>
      </c>
    </row>
    <row r="351" spans="1:11" x14ac:dyDescent="0.25">
      <c r="A351" s="3">
        <v>41982</v>
      </c>
      <c r="B351">
        <v>2059.820068</v>
      </c>
      <c r="D351">
        <f t="shared" si="26"/>
        <v>-2.3782391289092772E-4</v>
      </c>
      <c r="F351">
        <f t="shared" si="30"/>
        <v>4.8232615341362332E-5</v>
      </c>
      <c r="H351">
        <f t="shared" si="28"/>
        <v>9.9383024439931908</v>
      </c>
      <c r="I351" s="6">
        <f t="shared" si="27"/>
        <v>348</v>
      </c>
      <c r="K351">
        <f t="shared" si="29"/>
        <v>0.11024798894321523</v>
      </c>
    </row>
    <row r="352" spans="1:11" x14ac:dyDescent="0.25">
      <c r="A352" s="3">
        <v>41983</v>
      </c>
      <c r="B352">
        <v>2026.1400149999999</v>
      </c>
      <c r="D352">
        <f t="shared" si="26"/>
        <v>-1.6350968476922346E-2</v>
      </c>
      <c r="F352">
        <f t="shared" si="30"/>
        <v>4.1818429946803439E-5</v>
      </c>
      <c r="H352">
        <f t="shared" si="28"/>
        <v>3.6889594474967069</v>
      </c>
      <c r="I352" s="6">
        <f t="shared" si="27"/>
        <v>349</v>
      </c>
      <c r="K352">
        <f t="shared" si="29"/>
        <v>0.10265595134523116</v>
      </c>
    </row>
    <row r="353" spans="1:11" x14ac:dyDescent="0.25">
      <c r="A353" s="3">
        <v>41984</v>
      </c>
      <c r="B353">
        <v>2035.329956</v>
      </c>
      <c r="D353">
        <f t="shared" si="26"/>
        <v>4.5356890106136574E-3</v>
      </c>
      <c r="F353">
        <f t="shared" si="30"/>
        <v>1.1948640334294147E-4</v>
      </c>
      <c r="H353">
        <f t="shared" si="28"/>
        <v>8.8601337818747226</v>
      </c>
      <c r="I353" s="6">
        <f t="shared" si="27"/>
        <v>350</v>
      </c>
      <c r="K353">
        <f t="shared" si="29"/>
        <v>0.17352398578415967</v>
      </c>
    </row>
    <row r="354" spans="1:11" x14ac:dyDescent="0.25">
      <c r="A354" s="3">
        <v>41985</v>
      </c>
      <c r="B354">
        <v>2002.329956</v>
      </c>
      <c r="D354">
        <f t="shared" si="26"/>
        <v>-1.6213587336401391E-2</v>
      </c>
      <c r="F354">
        <f t="shared" si="30"/>
        <v>8.7191263672639711E-5</v>
      </c>
      <c r="H354">
        <f t="shared" si="28"/>
        <v>6.3324207058076958</v>
      </c>
      <c r="I354" s="6">
        <f t="shared" si="27"/>
        <v>351</v>
      </c>
      <c r="K354">
        <f t="shared" si="29"/>
        <v>0.1482302210937608</v>
      </c>
    </row>
    <row r="355" spans="1:11" x14ac:dyDescent="0.25">
      <c r="A355" s="3">
        <v>41988</v>
      </c>
      <c r="B355">
        <v>1989.630005</v>
      </c>
      <c r="D355">
        <f t="shared" si="26"/>
        <v>-6.3425865262338689E-3</v>
      </c>
      <c r="F355">
        <f t="shared" si="30"/>
        <v>1.5116204707576217E-4</v>
      </c>
      <c r="H355">
        <f t="shared" si="28"/>
        <v>8.5310304640744441</v>
      </c>
      <c r="I355" s="6">
        <f t="shared" si="27"/>
        <v>352</v>
      </c>
      <c r="K355">
        <f t="shared" si="29"/>
        <v>0.1951738606040575</v>
      </c>
    </row>
    <row r="356" spans="1:11" x14ac:dyDescent="0.25">
      <c r="A356" s="3">
        <v>41989</v>
      </c>
      <c r="B356">
        <v>1972.73999</v>
      </c>
      <c r="D356">
        <f t="shared" si="26"/>
        <v>-8.4890230633609433E-3</v>
      </c>
      <c r="F356">
        <f t="shared" si="30"/>
        <v>1.3616109208442753E-4</v>
      </c>
      <c r="H356">
        <f t="shared" si="28"/>
        <v>8.3724200028439935</v>
      </c>
      <c r="I356" s="6">
        <f t="shared" si="27"/>
        <v>353</v>
      </c>
      <c r="K356">
        <f t="shared" si="29"/>
        <v>0.18523659251151145</v>
      </c>
    </row>
    <row r="357" spans="1:11" x14ac:dyDescent="0.25">
      <c r="A357" s="3">
        <v>41990</v>
      </c>
      <c r="B357">
        <v>2012.8900149999999</v>
      </c>
      <c r="D357">
        <f t="shared" si="26"/>
        <v>2.035241603228204E-2</v>
      </c>
      <c r="F357">
        <f t="shared" si="30"/>
        <v>1.3559566682186494E-4</v>
      </c>
      <c r="H357">
        <f t="shared" si="28"/>
        <v>5.8510095733252427</v>
      </c>
      <c r="I357" s="6">
        <f t="shared" si="27"/>
        <v>354</v>
      </c>
      <c r="K357">
        <f t="shared" si="29"/>
        <v>0.18485158381553013</v>
      </c>
    </row>
    <row r="358" spans="1:11" x14ac:dyDescent="0.25">
      <c r="A358" s="3">
        <v>41991</v>
      </c>
      <c r="B358">
        <v>2061.2299800000001</v>
      </c>
      <c r="D358">
        <f t="shared" si="26"/>
        <v>2.4015204327992118E-2</v>
      </c>
      <c r="F358">
        <f t="shared" si="30"/>
        <v>1.3830342835094398E-4</v>
      </c>
      <c r="H358">
        <f t="shared" si="28"/>
        <v>4.7160262384355596</v>
      </c>
      <c r="I358" s="6">
        <f t="shared" si="27"/>
        <v>355</v>
      </c>
      <c r="K358">
        <f t="shared" si="29"/>
        <v>0.18668814623440311</v>
      </c>
    </row>
    <row r="359" spans="1:11" x14ac:dyDescent="0.25">
      <c r="A359" s="3">
        <v>41992</v>
      </c>
      <c r="B359">
        <v>2070.6499020000001</v>
      </c>
      <c r="D359">
        <f t="shared" si="26"/>
        <v>4.5700489956972401E-3</v>
      </c>
      <c r="F359">
        <f t="shared" si="30"/>
        <v>1.6248053940953186E-4</v>
      </c>
      <c r="H359">
        <f t="shared" si="28"/>
        <v>8.5964117097733919</v>
      </c>
      <c r="I359" s="6">
        <f t="shared" si="27"/>
        <v>356</v>
      </c>
      <c r="K359">
        <f t="shared" si="29"/>
        <v>0.20234894596019526</v>
      </c>
    </row>
    <row r="360" spans="1:11" x14ac:dyDescent="0.25">
      <c r="A360" s="3">
        <v>41995</v>
      </c>
      <c r="B360">
        <v>2078.540039</v>
      </c>
      <c r="D360">
        <f t="shared" si="26"/>
        <v>3.8104640443461443E-3</v>
      </c>
      <c r="F360">
        <f t="shared" si="30"/>
        <v>1.1823880432077334E-4</v>
      </c>
      <c r="H360">
        <f t="shared" si="28"/>
        <v>8.9200049653069051</v>
      </c>
      <c r="I360" s="6">
        <f t="shared" si="27"/>
        <v>357</v>
      </c>
      <c r="K360">
        <f t="shared" si="29"/>
        <v>0.1726156965308627</v>
      </c>
    </row>
    <row r="361" spans="1:11" x14ac:dyDescent="0.25">
      <c r="A361" s="3">
        <v>41996</v>
      </c>
      <c r="B361">
        <v>2082.169922</v>
      </c>
      <c r="D361">
        <f t="shared" si="26"/>
        <v>1.7463618366218364E-3</v>
      </c>
      <c r="F361">
        <f t="shared" si="30"/>
        <v>8.6679180110148219E-5</v>
      </c>
      <c r="H361">
        <f t="shared" si="28"/>
        <v>9.3181121549665562</v>
      </c>
      <c r="I361" s="6">
        <f t="shared" si="27"/>
        <v>358</v>
      </c>
      <c r="K361">
        <f t="shared" si="29"/>
        <v>0.14779429416509066</v>
      </c>
    </row>
    <row r="362" spans="1:11" x14ac:dyDescent="0.25">
      <c r="A362" s="3">
        <v>41997</v>
      </c>
      <c r="B362">
        <v>2081.8798830000001</v>
      </c>
      <c r="D362">
        <f t="shared" si="26"/>
        <v>-1.3929650838553358E-4</v>
      </c>
      <c r="F362">
        <f t="shared" si="30"/>
        <v>6.6042169499598224E-5</v>
      </c>
      <c r="H362">
        <f t="shared" si="28"/>
        <v>9.6249232831915386</v>
      </c>
      <c r="I362" s="6">
        <f t="shared" si="27"/>
        <v>359</v>
      </c>
      <c r="K362">
        <f t="shared" si="29"/>
        <v>0.12900630493855234</v>
      </c>
    </row>
    <row r="363" spans="1:11" x14ac:dyDescent="0.25">
      <c r="A363" s="3">
        <v>41999</v>
      </c>
      <c r="B363">
        <v>2088.7700199999999</v>
      </c>
      <c r="D363">
        <f t="shared" si="26"/>
        <v>3.3095747051799856E-3</v>
      </c>
      <c r="F363">
        <f t="shared" si="30"/>
        <v>5.4474536720619385E-5</v>
      </c>
      <c r="H363">
        <f t="shared" si="28"/>
        <v>9.616705536240266</v>
      </c>
      <c r="I363" s="6">
        <f t="shared" si="27"/>
        <v>360</v>
      </c>
      <c r="K363">
        <f t="shared" si="29"/>
        <v>0.11716476967756172</v>
      </c>
    </row>
    <row r="364" spans="1:11" x14ac:dyDescent="0.25">
      <c r="A364" s="3">
        <v>42002</v>
      </c>
      <c r="B364">
        <v>2090.570068</v>
      </c>
      <c r="D364">
        <f t="shared" si="26"/>
        <v>8.617741459158155E-4</v>
      </c>
      <c r="F364">
        <f t="shared" si="30"/>
        <v>4.0993984167439207E-5</v>
      </c>
      <c r="H364">
        <f t="shared" si="28"/>
        <v>10.083969042758319</v>
      </c>
      <c r="I364" s="6">
        <f t="shared" si="27"/>
        <v>361</v>
      </c>
      <c r="K364">
        <f t="shared" si="29"/>
        <v>0.10163898863228953</v>
      </c>
    </row>
    <row r="365" spans="1:11" x14ac:dyDescent="0.25">
      <c r="A365" s="3">
        <v>42003</v>
      </c>
      <c r="B365">
        <v>2080.3500979999999</v>
      </c>
      <c r="D365">
        <f t="shared" si="26"/>
        <v>-4.8886043842468821E-3</v>
      </c>
      <c r="F365">
        <f t="shared" si="30"/>
        <v>3.4442072526913328E-5</v>
      </c>
      <c r="H365">
        <f t="shared" si="28"/>
        <v>9.5823578709121922</v>
      </c>
      <c r="I365" s="6">
        <f t="shared" si="27"/>
        <v>362</v>
      </c>
      <c r="K365">
        <f t="shared" si="29"/>
        <v>9.3163309713546347E-2</v>
      </c>
    </row>
    <row r="366" spans="1:11" x14ac:dyDescent="0.25">
      <c r="A366" s="3">
        <v>42004</v>
      </c>
      <c r="B366">
        <v>2058.8999020000001</v>
      </c>
      <c r="D366">
        <f t="shared" si="26"/>
        <v>-1.0310858744699508E-2</v>
      </c>
      <c r="F366">
        <f t="shared" si="30"/>
        <v>4.5837960912156324E-5</v>
      </c>
      <c r="H366">
        <f t="shared" si="28"/>
        <v>7.6710581483504727</v>
      </c>
      <c r="I366" s="6">
        <f t="shared" si="27"/>
        <v>363</v>
      </c>
      <c r="K366">
        <f t="shared" si="29"/>
        <v>0.10747635158425967</v>
      </c>
    </row>
    <row r="367" spans="1:11" x14ac:dyDescent="0.25">
      <c r="A367" s="3">
        <v>42006</v>
      </c>
      <c r="B367">
        <v>2058.1999510000001</v>
      </c>
      <c r="D367">
        <f t="shared" si="26"/>
        <v>-3.3996358896327516E-4</v>
      </c>
      <c r="F367">
        <f t="shared" si="30"/>
        <v>8.0385473701484122E-5</v>
      </c>
      <c r="H367">
        <f t="shared" si="28"/>
        <v>9.4272393106817649</v>
      </c>
      <c r="I367" s="6">
        <f t="shared" si="27"/>
        <v>364</v>
      </c>
      <c r="K367">
        <f t="shared" si="29"/>
        <v>0.14232757769587032</v>
      </c>
    </row>
    <row r="368" spans="1:11" x14ac:dyDescent="0.25">
      <c r="A368" s="3">
        <v>42009</v>
      </c>
      <c r="B368">
        <v>2020.579956</v>
      </c>
      <c r="D368">
        <f t="shared" si="26"/>
        <v>-1.827810508970322E-2</v>
      </c>
      <c r="F368">
        <f t="shared" si="30"/>
        <v>6.5269238838642333E-5</v>
      </c>
      <c r="H368">
        <f t="shared" si="28"/>
        <v>4.5183590686313044</v>
      </c>
      <c r="I368" s="6">
        <f t="shared" si="27"/>
        <v>365</v>
      </c>
      <c r="K368">
        <f t="shared" si="29"/>
        <v>0.12824916447033044</v>
      </c>
    </row>
    <row r="369" spans="1:11" x14ac:dyDescent="0.25">
      <c r="A369" s="3">
        <v>42010</v>
      </c>
      <c r="B369">
        <v>2002.6099850000001</v>
      </c>
      <c r="D369">
        <f t="shared" si="26"/>
        <v>-8.8934718701129123E-3</v>
      </c>
      <c r="F369">
        <f t="shared" si="30"/>
        <v>1.5264506786823772E-4</v>
      </c>
      <c r="H369">
        <f t="shared" si="28"/>
        <v>8.2692399085313859</v>
      </c>
      <c r="I369" s="6">
        <f t="shared" si="27"/>
        <v>366</v>
      </c>
      <c r="K369">
        <f t="shared" si="29"/>
        <v>0.1961289297956727</v>
      </c>
    </row>
    <row r="370" spans="1:11" x14ac:dyDescent="0.25">
      <c r="A370" s="3">
        <v>42011</v>
      </c>
      <c r="B370">
        <v>2025.900024</v>
      </c>
      <c r="D370">
        <f t="shared" si="26"/>
        <v>1.1629842642575248E-2</v>
      </c>
      <c r="F370">
        <f t="shared" si="30"/>
        <v>1.496292181887458E-4</v>
      </c>
      <c r="H370">
        <f t="shared" si="28"/>
        <v>7.9034275496150466</v>
      </c>
      <c r="I370" s="6">
        <f t="shared" si="27"/>
        <v>367</v>
      </c>
      <c r="K370">
        <f t="shared" si="29"/>
        <v>0.19418177819652374</v>
      </c>
    </row>
    <row r="371" spans="1:11" x14ac:dyDescent="0.25">
      <c r="A371" s="3">
        <v>42012</v>
      </c>
      <c r="B371">
        <v>2062.139893</v>
      </c>
      <c r="D371">
        <f t="shared" si="26"/>
        <v>1.7888281045797549E-2</v>
      </c>
      <c r="F371">
        <f t="shared" si="30"/>
        <v>1.1532937864653526E-4</v>
      </c>
      <c r="H371">
        <f t="shared" si="28"/>
        <v>6.293138262781671</v>
      </c>
      <c r="I371" s="6">
        <f t="shared" si="27"/>
        <v>368</v>
      </c>
      <c r="K371">
        <f t="shared" si="29"/>
        <v>0.17047874770459481</v>
      </c>
    </row>
    <row r="372" spans="1:11" x14ac:dyDescent="0.25">
      <c r="A372" s="3">
        <v>42013</v>
      </c>
      <c r="B372">
        <v>2044.8100589999999</v>
      </c>
      <c r="D372">
        <f t="shared" si="26"/>
        <v>-8.403811040573337E-3</v>
      </c>
      <c r="F372">
        <f t="shared" si="30"/>
        <v>1.1148060040918709E-4</v>
      </c>
      <c r="H372">
        <f t="shared" si="28"/>
        <v>8.4681502849504753</v>
      </c>
      <c r="I372" s="6">
        <f t="shared" si="27"/>
        <v>369</v>
      </c>
      <c r="K372">
        <f t="shared" si="29"/>
        <v>0.16760999762280038</v>
      </c>
    </row>
    <row r="373" spans="1:11" x14ac:dyDescent="0.25">
      <c r="A373" s="3">
        <v>42016</v>
      </c>
      <c r="B373">
        <v>2028.26001</v>
      </c>
      <c r="D373">
        <f t="shared" si="26"/>
        <v>-8.0936852433588034E-3</v>
      </c>
      <c r="F373">
        <f t="shared" si="30"/>
        <v>1.173252060166246E-4</v>
      </c>
      <c r="H373">
        <f t="shared" si="28"/>
        <v>8.4922176563774734</v>
      </c>
      <c r="I373" s="6">
        <f t="shared" si="27"/>
        <v>370</v>
      </c>
      <c r="K373">
        <f t="shared" si="29"/>
        <v>0.17194752663585888</v>
      </c>
    </row>
    <row r="374" spans="1:11" x14ac:dyDescent="0.25">
      <c r="A374" s="3">
        <v>42017</v>
      </c>
      <c r="B374">
        <v>2023.030029</v>
      </c>
      <c r="D374">
        <f t="shared" si="26"/>
        <v>-2.578555497921567E-3</v>
      </c>
      <c r="F374">
        <f t="shared" si="30"/>
        <v>1.1996879810943634E-4</v>
      </c>
      <c r="H374">
        <f t="shared" si="28"/>
        <v>8.9728565502731108</v>
      </c>
      <c r="I374" s="6">
        <f t="shared" si="27"/>
        <v>371</v>
      </c>
      <c r="K374">
        <f t="shared" si="29"/>
        <v>0.17387391156691093</v>
      </c>
    </row>
    <row r="375" spans="1:11" x14ac:dyDescent="0.25">
      <c r="A375" s="3">
        <v>42018</v>
      </c>
      <c r="B375">
        <v>2011.2700199999999</v>
      </c>
      <c r="D375">
        <f t="shared" si="26"/>
        <v>-5.8130669497838093E-3</v>
      </c>
      <c r="F375">
        <f t="shared" si="30"/>
        <v>9.9690529691337331E-5</v>
      </c>
      <c r="H375">
        <f t="shared" si="28"/>
        <v>8.8744733993381892</v>
      </c>
      <c r="I375" s="6">
        <f t="shared" si="27"/>
        <v>372</v>
      </c>
      <c r="K375">
        <f t="shared" si="29"/>
        <v>0.15849925388536379</v>
      </c>
    </row>
    <row r="376" spans="1:11" x14ac:dyDescent="0.25">
      <c r="A376" s="3">
        <v>42019</v>
      </c>
      <c r="B376">
        <v>1992.670044</v>
      </c>
      <c r="D376">
        <f t="shared" si="26"/>
        <v>-9.2478761255537292E-3</v>
      </c>
      <c r="F376">
        <f t="shared" si="30"/>
        <v>9.6701066509062588E-5</v>
      </c>
      <c r="H376">
        <f t="shared" si="28"/>
        <v>8.3594779610123222</v>
      </c>
      <c r="I376" s="6">
        <f t="shared" si="27"/>
        <v>373</v>
      </c>
      <c r="K376">
        <f t="shared" si="29"/>
        <v>0.15610467244859705</v>
      </c>
    </row>
    <row r="377" spans="1:11" x14ac:dyDescent="0.25">
      <c r="A377" s="3">
        <v>42020</v>
      </c>
      <c r="B377">
        <v>2019.420044</v>
      </c>
      <c r="D377">
        <f t="shared" si="26"/>
        <v>1.3424199395451945E-2</v>
      </c>
      <c r="F377">
        <f t="shared" si="30"/>
        <v>1.1112344034233459E-4</v>
      </c>
      <c r="H377">
        <f t="shared" si="28"/>
        <v>7.4831666837879469</v>
      </c>
      <c r="I377" s="6">
        <f t="shared" si="27"/>
        <v>374</v>
      </c>
      <c r="K377">
        <f t="shared" si="29"/>
        <v>0.16734128888671893</v>
      </c>
    </row>
    <row r="378" spans="1:11" x14ac:dyDescent="0.25">
      <c r="A378" s="3">
        <v>42024</v>
      </c>
      <c r="B378">
        <v>2022.5500489999999</v>
      </c>
      <c r="D378">
        <f t="shared" si="26"/>
        <v>1.5499524278268393E-3</v>
      </c>
      <c r="F378">
        <f t="shared" si="30"/>
        <v>9.2043584474250559E-5</v>
      </c>
      <c r="H378">
        <f t="shared" si="28"/>
        <v>9.2671481861302318</v>
      </c>
      <c r="I378" s="6">
        <f t="shared" si="27"/>
        <v>375</v>
      </c>
      <c r="K378">
        <f t="shared" si="29"/>
        <v>0.15229899306138286</v>
      </c>
    </row>
    <row r="379" spans="1:11" x14ac:dyDescent="0.25">
      <c r="A379" s="3">
        <v>42025</v>
      </c>
      <c r="B379">
        <v>2032.119995</v>
      </c>
      <c r="D379">
        <f t="shared" si="26"/>
        <v>4.7316238254433785E-3</v>
      </c>
      <c r="F379">
        <f t="shared" si="30"/>
        <v>7.0204933294456469E-5</v>
      </c>
      <c r="H379">
        <f t="shared" si="28"/>
        <v>9.245193245147739</v>
      </c>
      <c r="I379" s="6">
        <f t="shared" si="27"/>
        <v>376</v>
      </c>
      <c r="K379">
        <f t="shared" si="29"/>
        <v>0.13300993643409889</v>
      </c>
    </row>
    <row r="380" spans="1:11" x14ac:dyDescent="0.25">
      <c r="A380" s="3">
        <v>42026</v>
      </c>
      <c r="B380">
        <v>2063.1499020000001</v>
      </c>
      <c r="D380">
        <f t="shared" si="26"/>
        <v>1.5269721805970466E-2</v>
      </c>
      <c r="F380">
        <f t="shared" si="30"/>
        <v>5.1515692168239144E-5</v>
      </c>
      <c r="H380">
        <f t="shared" si="28"/>
        <v>5.3475390469604953</v>
      </c>
      <c r="I380" s="6">
        <f t="shared" si="27"/>
        <v>377</v>
      </c>
      <c r="K380">
        <f t="shared" si="29"/>
        <v>0.11393837995336016</v>
      </c>
    </row>
    <row r="381" spans="1:11" x14ac:dyDescent="0.25">
      <c r="A381" s="3">
        <v>42027</v>
      </c>
      <c r="B381">
        <v>2051.820068</v>
      </c>
      <c r="D381">
        <f t="shared" si="26"/>
        <v>-5.4915224477955155E-3</v>
      </c>
      <c r="F381">
        <f t="shared" si="30"/>
        <v>5.4873316312672914E-5</v>
      </c>
      <c r="H381">
        <f t="shared" si="28"/>
        <v>9.2609117227730149</v>
      </c>
      <c r="I381" s="6">
        <f t="shared" si="27"/>
        <v>378</v>
      </c>
      <c r="K381">
        <f t="shared" si="29"/>
        <v>0.11759283868838941</v>
      </c>
    </row>
    <row r="382" spans="1:11" x14ac:dyDescent="0.25">
      <c r="A382" s="3">
        <v>42030</v>
      </c>
      <c r="B382">
        <v>2057.0900879999999</v>
      </c>
      <c r="D382">
        <f t="shared" si="26"/>
        <v>2.5684610859356949E-3</v>
      </c>
      <c r="F382">
        <f t="shared" si="30"/>
        <v>6.2991890533287852E-5</v>
      </c>
      <c r="H382">
        <f t="shared" si="28"/>
        <v>9.5677769165469027</v>
      </c>
      <c r="I382" s="6">
        <f t="shared" si="27"/>
        <v>379</v>
      </c>
      <c r="K382">
        <f t="shared" si="29"/>
        <v>0.12599189027230498</v>
      </c>
    </row>
    <row r="383" spans="1:11" x14ac:dyDescent="0.25">
      <c r="A383" s="3">
        <v>42031</v>
      </c>
      <c r="B383">
        <v>2029.5500489999999</v>
      </c>
      <c r="D383">
        <f t="shared" si="26"/>
        <v>-1.3387862379316457E-2</v>
      </c>
      <c r="F383">
        <f t="shared" si="30"/>
        <v>4.7880454909115649E-5</v>
      </c>
      <c r="H383">
        <f t="shared" si="28"/>
        <v>6.2034206326707197</v>
      </c>
      <c r="I383" s="6">
        <f t="shared" si="27"/>
        <v>380</v>
      </c>
      <c r="K383">
        <f t="shared" si="29"/>
        <v>0.10984477519252858</v>
      </c>
    </row>
    <row r="384" spans="1:11" x14ac:dyDescent="0.25">
      <c r="A384" s="3">
        <v>42032</v>
      </c>
      <c r="B384">
        <v>2002.160034</v>
      </c>
      <c r="D384">
        <f t="shared" si="26"/>
        <v>-1.3495609538427277E-2</v>
      </c>
      <c r="F384">
        <f t="shared" si="30"/>
        <v>1.0158814148798249E-4</v>
      </c>
      <c r="H384">
        <f t="shared" si="28"/>
        <v>7.4017418451938051</v>
      </c>
      <c r="I384" s="6">
        <f t="shared" si="27"/>
        <v>381</v>
      </c>
      <c r="K384">
        <f t="shared" si="29"/>
        <v>0.1600006614204191</v>
      </c>
    </row>
    <row r="385" spans="1:11" x14ac:dyDescent="0.25">
      <c r="A385" s="3">
        <v>42033</v>
      </c>
      <c r="B385">
        <v>2021.25</v>
      </c>
      <c r="D385">
        <f t="shared" si="26"/>
        <v>9.5346853777024312E-3</v>
      </c>
      <c r="F385">
        <f t="shared" si="30"/>
        <v>1.4114305115668922E-4</v>
      </c>
      <c r="H385">
        <f t="shared" si="28"/>
        <v>8.2216367338584924</v>
      </c>
      <c r="I385" s="6">
        <f t="shared" si="27"/>
        <v>382</v>
      </c>
      <c r="K385">
        <f t="shared" si="29"/>
        <v>0.18859493336642341</v>
      </c>
    </row>
    <row r="386" spans="1:11" x14ac:dyDescent="0.25">
      <c r="A386" s="3">
        <v>42034</v>
      </c>
      <c r="B386">
        <v>1994.98999</v>
      </c>
      <c r="D386">
        <f t="shared" si="26"/>
        <v>-1.299196536796535E-2</v>
      </c>
      <c r="F386">
        <f t="shared" si="30"/>
        <v>1.0539977308493511E-4</v>
      </c>
      <c r="H386">
        <f t="shared" si="28"/>
        <v>7.5563124323178439</v>
      </c>
      <c r="I386" s="6">
        <f t="shared" si="27"/>
        <v>383</v>
      </c>
      <c r="K386">
        <f t="shared" si="29"/>
        <v>0.16297466925078771</v>
      </c>
    </row>
    <row r="387" spans="1:11" x14ac:dyDescent="0.25">
      <c r="A387" s="3">
        <v>42037</v>
      </c>
      <c r="B387">
        <v>2020.849976</v>
      </c>
      <c r="D387">
        <f t="shared" si="26"/>
        <v>1.2962464037225537E-2</v>
      </c>
      <c r="F387">
        <f t="shared" si="30"/>
        <v>1.4041035805095845E-4</v>
      </c>
      <c r="H387">
        <f t="shared" si="28"/>
        <v>7.674266944069406</v>
      </c>
      <c r="I387" s="6">
        <f t="shared" si="27"/>
        <v>384</v>
      </c>
      <c r="K387">
        <f t="shared" si="29"/>
        <v>0.18810478523642488</v>
      </c>
    </row>
    <row r="388" spans="1:11" x14ac:dyDescent="0.25">
      <c r="A388" s="3">
        <v>42038</v>
      </c>
      <c r="B388">
        <v>2050.030029</v>
      </c>
      <c r="D388">
        <f t="shared" ref="D388:D451" si="31">($B388-$B387)/$B387</f>
        <v>1.4439494938539686E-2</v>
      </c>
      <c r="F388">
        <f t="shared" si="30"/>
        <v>1.1192277263935406E-4</v>
      </c>
      <c r="H388">
        <f t="shared" si="28"/>
        <v>7.2348186008842825</v>
      </c>
      <c r="I388" s="6">
        <f t="shared" ref="I388:I451" si="32">I387+1</f>
        <v>385</v>
      </c>
      <c r="K388">
        <f t="shared" si="29"/>
        <v>0.16794206949158755</v>
      </c>
    </row>
    <row r="389" spans="1:11" x14ac:dyDescent="0.25">
      <c r="A389" s="3">
        <v>42039</v>
      </c>
      <c r="B389">
        <v>2041.51001</v>
      </c>
      <c r="D389">
        <f t="shared" si="31"/>
        <v>-4.1560459502908327E-3</v>
      </c>
      <c r="F389">
        <f t="shared" si="30"/>
        <v>9.570877143222413E-5</v>
      </c>
      <c r="H389">
        <f t="shared" ref="H389:H452" si="33">-LN(F389)-D389*D389/F389</f>
        <v>9.0737289786638229</v>
      </c>
      <c r="I389" s="6">
        <f t="shared" si="32"/>
        <v>386</v>
      </c>
      <c r="K389">
        <f t="shared" ref="K389:K452" si="34">SQRT(F389*252)</f>
        <v>0.15530167546076404</v>
      </c>
    </row>
    <row r="390" spans="1:11" x14ac:dyDescent="0.25">
      <c r="A390" s="3">
        <v>42040</v>
      </c>
      <c r="B390">
        <v>2062.5200199999999</v>
      </c>
      <c r="D390">
        <f t="shared" si="31"/>
        <v>1.0291406800400634E-2</v>
      </c>
      <c r="F390">
        <f t="shared" ref="F390:F453" si="35">E$1283+E$1285*(D389-$N$2)*(D389-$N$2)+E$1284*F389</f>
        <v>8.7371594045538239E-5</v>
      </c>
      <c r="H390">
        <f t="shared" si="33"/>
        <v>8.1331265172894405</v>
      </c>
      <c r="I390" s="6">
        <f t="shared" si="32"/>
        <v>387</v>
      </c>
      <c r="K390">
        <f t="shared" si="34"/>
        <v>0.14838342798127976</v>
      </c>
    </row>
    <row r="391" spans="1:11" x14ac:dyDescent="0.25">
      <c r="A391" s="3">
        <v>42041</v>
      </c>
      <c r="B391">
        <v>2055.469971</v>
      </c>
      <c r="D391">
        <f t="shared" si="31"/>
        <v>-3.4181723966974849E-3</v>
      </c>
      <c r="F391">
        <f t="shared" si="35"/>
        <v>6.7738831249822753E-5</v>
      </c>
      <c r="H391">
        <f t="shared" si="33"/>
        <v>9.4273664037449265</v>
      </c>
      <c r="I391" s="6">
        <f t="shared" si="32"/>
        <v>388</v>
      </c>
      <c r="K391">
        <f t="shared" si="34"/>
        <v>0.1306529198868335</v>
      </c>
    </row>
    <row r="392" spans="1:11" x14ac:dyDescent="0.25">
      <c r="A392" s="3">
        <v>42044</v>
      </c>
      <c r="B392">
        <v>2046.73999</v>
      </c>
      <c r="D392">
        <f t="shared" si="31"/>
        <v>-4.2471946188310196E-3</v>
      </c>
      <c r="F392">
        <f t="shared" si="35"/>
        <v>6.4615143095636594E-5</v>
      </c>
      <c r="H392">
        <f t="shared" si="33"/>
        <v>9.3678909468517819</v>
      </c>
      <c r="I392" s="6">
        <f t="shared" si="32"/>
        <v>389</v>
      </c>
      <c r="K392">
        <f t="shared" si="34"/>
        <v>0.12760492177067631</v>
      </c>
    </row>
    <row r="393" spans="1:11" x14ac:dyDescent="0.25">
      <c r="A393" s="3">
        <v>42045</v>
      </c>
      <c r="B393">
        <v>2068.5900879999999</v>
      </c>
      <c r="D393">
        <f t="shared" si="31"/>
        <v>1.0675561188404731E-2</v>
      </c>
      <c r="F393">
        <f t="shared" si="35"/>
        <v>6.5236731832280279E-5</v>
      </c>
      <c r="H393">
        <f t="shared" si="33"/>
        <v>7.8905026502526336</v>
      </c>
      <c r="I393" s="6">
        <f t="shared" si="32"/>
        <v>390</v>
      </c>
      <c r="K393">
        <f t="shared" si="34"/>
        <v>0.1282172235767669</v>
      </c>
    </row>
    <row r="394" spans="1:11" x14ac:dyDescent="0.25">
      <c r="A394" s="3">
        <v>42046</v>
      </c>
      <c r="B394">
        <v>2068.530029</v>
      </c>
      <c r="D394">
        <f t="shared" si="31"/>
        <v>-2.903378506370865E-5</v>
      </c>
      <c r="F394">
        <f t="shared" si="35"/>
        <v>5.2430059342933207E-5</v>
      </c>
      <c r="H394">
        <f t="shared" si="33"/>
        <v>9.8560144017170312</v>
      </c>
      <c r="I394" s="6">
        <f t="shared" si="32"/>
        <v>391</v>
      </c>
      <c r="K394">
        <f t="shared" si="34"/>
        <v>0.11494509539088289</v>
      </c>
    </row>
    <row r="395" spans="1:11" x14ac:dyDescent="0.25">
      <c r="A395" s="3">
        <v>42047</v>
      </c>
      <c r="B395">
        <v>2088.4799800000001</v>
      </c>
      <c r="D395">
        <f t="shared" si="31"/>
        <v>9.6445063500695521E-3</v>
      </c>
      <c r="F395">
        <f t="shared" si="35"/>
        <v>4.4409155710472702E-5</v>
      </c>
      <c r="H395">
        <f t="shared" si="33"/>
        <v>7.9275305355324193</v>
      </c>
      <c r="I395" s="6">
        <f t="shared" si="32"/>
        <v>392</v>
      </c>
      <c r="K395">
        <f t="shared" si="34"/>
        <v>0.10578802975308274</v>
      </c>
    </row>
    <row r="396" spans="1:11" x14ac:dyDescent="0.25">
      <c r="A396" s="3">
        <v>42048</v>
      </c>
      <c r="B396">
        <v>2096.98999</v>
      </c>
      <c r="D396">
        <f t="shared" si="31"/>
        <v>4.0747386048680077E-3</v>
      </c>
      <c r="F396">
        <f t="shared" si="35"/>
        <v>3.5673329060728924E-5</v>
      </c>
      <c r="H396">
        <f t="shared" si="33"/>
        <v>9.7756756313907278</v>
      </c>
      <c r="I396" s="6">
        <f t="shared" si="32"/>
        <v>393</v>
      </c>
      <c r="K396">
        <f t="shared" si="34"/>
        <v>9.4813917350269242E-2</v>
      </c>
    </row>
    <row r="397" spans="1:11" x14ac:dyDescent="0.25">
      <c r="A397" s="3">
        <v>42052</v>
      </c>
      <c r="B397">
        <v>2100.3400879999999</v>
      </c>
      <c r="D397">
        <f t="shared" si="31"/>
        <v>1.597574626476824E-3</v>
      </c>
      <c r="F397">
        <f t="shared" si="35"/>
        <v>2.6865416069219681E-5</v>
      </c>
      <c r="H397">
        <f t="shared" si="33"/>
        <v>10.429669623840539</v>
      </c>
      <c r="I397" s="6">
        <f t="shared" si="32"/>
        <v>394</v>
      </c>
      <c r="K397">
        <f t="shared" si="34"/>
        <v>8.2280525335241744E-2</v>
      </c>
    </row>
    <row r="398" spans="1:11" x14ac:dyDescent="0.25">
      <c r="A398" s="3">
        <v>42053</v>
      </c>
      <c r="B398">
        <v>2099.679932</v>
      </c>
      <c r="D398">
        <f t="shared" si="31"/>
        <v>-3.1430909868912401E-4</v>
      </c>
      <c r="F398">
        <f t="shared" si="35"/>
        <v>2.3045893409350871E-5</v>
      </c>
      <c r="H398">
        <f t="shared" si="33"/>
        <v>10.673736291488115</v>
      </c>
      <c r="I398" s="6">
        <f t="shared" si="32"/>
        <v>395</v>
      </c>
      <c r="K398">
        <f t="shared" si="34"/>
        <v>7.6207382445248828E-2</v>
      </c>
    </row>
    <row r="399" spans="1:11" x14ac:dyDescent="0.25">
      <c r="A399" s="3">
        <v>42054</v>
      </c>
      <c r="B399">
        <v>2097.4499510000001</v>
      </c>
      <c r="D399">
        <f t="shared" si="31"/>
        <v>-1.0620575860225694E-3</v>
      </c>
      <c r="F399">
        <f t="shared" si="35"/>
        <v>2.3788048630906881E-5</v>
      </c>
      <c r="H399">
        <f t="shared" si="33"/>
        <v>10.598909908064758</v>
      </c>
      <c r="I399" s="6">
        <f t="shared" si="32"/>
        <v>396</v>
      </c>
      <c r="K399">
        <f t="shared" si="34"/>
        <v>7.7424726379810571E-2</v>
      </c>
    </row>
    <row r="400" spans="1:11" x14ac:dyDescent="0.25">
      <c r="A400" s="3">
        <v>42055</v>
      </c>
      <c r="B400">
        <v>2110.3000489999999</v>
      </c>
      <c r="D400">
        <f t="shared" si="31"/>
        <v>6.1265337911273424E-3</v>
      </c>
      <c r="F400">
        <f t="shared" si="35"/>
        <v>2.605827765938314E-5</v>
      </c>
      <c r="H400">
        <f t="shared" si="33"/>
        <v>9.1147722725089579</v>
      </c>
      <c r="I400" s="6">
        <f t="shared" si="32"/>
        <v>397</v>
      </c>
      <c r="K400">
        <f t="shared" si="34"/>
        <v>8.1035090980170754E-2</v>
      </c>
    </row>
    <row r="401" spans="1:11" x14ac:dyDescent="0.25">
      <c r="A401" s="3">
        <v>42058</v>
      </c>
      <c r="B401">
        <v>2109.6599120000001</v>
      </c>
      <c r="D401">
        <f t="shared" si="31"/>
        <v>-3.0333932859604834E-4</v>
      </c>
      <c r="F401">
        <f t="shared" si="35"/>
        <v>1.9515520191250662E-5</v>
      </c>
      <c r="H401">
        <f t="shared" si="33"/>
        <v>10.839585549342262</v>
      </c>
      <c r="I401" s="6">
        <f t="shared" si="32"/>
        <v>398</v>
      </c>
      <c r="K401">
        <f t="shared" si="34"/>
        <v>7.0127819645238981E-2</v>
      </c>
    </row>
    <row r="402" spans="1:11" x14ac:dyDescent="0.25">
      <c r="A402" s="3">
        <v>42059</v>
      </c>
      <c r="B402">
        <v>2115.4799800000001</v>
      </c>
      <c r="D402">
        <f t="shared" si="31"/>
        <v>2.7587707226623321E-3</v>
      </c>
      <c r="F402">
        <f t="shared" si="35"/>
        <v>2.1213609994865507E-5</v>
      </c>
      <c r="H402">
        <f t="shared" si="33"/>
        <v>10.40209717512519</v>
      </c>
      <c r="I402" s="6">
        <f t="shared" si="32"/>
        <v>399</v>
      </c>
      <c r="K402">
        <f t="shared" si="34"/>
        <v>7.3115181178098079E-2</v>
      </c>
    </row>
    <row r="403" spans="1:11" x14ac:dyDescent="0.25">
      <c r="A403" s="3">
        <v>42060</v>
      </c>
      <c r="B403">
        <v>2113.860107</v>
      </c>
      <c r="D403">
        <f t="shared" si="31"/>
        <v>-7.657236255197734E-4</v>
      </c>
      <c r="F403">
        <f t="shared" si="35"/>
        <v>1.7490188358941817E-5</v>
      </c>
      <c r="H403">
        <f t="shared" si="33"/>
        <v>10.920346979959946</v>
      </c>
      <c r="I403" s="6">
        <f t="shared" si="32"/>
        <v>400</v>
      </c>
      <c r="K403">
        <f t="shared" si="34"/>
        <v>6.6389211973432394E-2</v>
      </c>
    </row>
    <row r="404" spans="1:11" x14ac:dyDescent="0.25">
      <c r="A404" s="3">
        <v>42061</v>
      </c>
      <c r="B404">
        <v>2110.73999</v>
      </c>
      <c r="D404">
        <f t="shared" si="31"/>
        <v>-1.4760281390749272E-3</v>
      </c>
      <c r="F404">
        <f t="shared" si="35"/>
        <v>2.0796643922246787E-5</v>
      </c>
      <c r="H404">
        <f t="shared" si="33"/>
        <v>10.675958806740638</v>
      </c>
      <c r="I404" s="6">
        <f t="shared" si="32"/>
        <v>401</v>
      </c>
      <c r="K404">
        <f t="shared" si="34"/>
        <v>7.2393054006625462E-2</v>
      </c>
    </row>
    <row r="405" spans="1:11" x14ac:dyDescent="0.25">
      <c r="A405" s="3">
        <v>42062</v>
      </c>
      <c r="B405">
        <v>2104.5</v>
      </c>
      <c r="D405">
        <f t="shared" si="31"/>
        <v>-2.9563044380468834E-3</v>
      </c>
      <c r="F405">
        <f t="shared" si="35"/>
        <v>2.4945305933188768E-5</v>
      </c>
      <c r="H405">
        <f t="shared" si="33"/>
        <v>10.248468959568864</v>
      </c>
      <c r="I405" s="6">
        <f t="shared" si="32"/>
        <v>402</v>
      </c>
      <c r="K405">
        <f t="shared" si="34"/>
        <v>7.9285667652883959E-2</v>
      </c>
    </row>
    <row r="406" spans="1:11" x14ac:dyDescent="0.25">
      <c r="A406" s="3">
        <v>42065</v>
      </c>
      <c r="B406">
        <v>2117.389893</v>
      </c>
      <c r="D406">
        <f t="shared" si="31"/>
        <v>6.1249194583036489E-3</v>
      </c>
      <c r="F406">
        <f t="shared" si="35"/>
        <v>3.2204603544204799E-5</v>
      </c>
      <c r="H406">
        <f t="shared" si="33"/>
        <v>9.1785168076093004</v>
      </c>
      <c r="I406" s="6">
        <f t="shared" si="32"/>
        <v>403</v>
      </c>
      <c r="K406">
        <f t="shared" si="34"/>
        <v>9.0086403486539582E-2</v>
      </c>
    </row>
    <row r="407" spans="1:11" x14ac:dyDescent="0.25">
      <c r="A407" s="3">
        <v>42066</v>
      </c>
      <c r="B407">
        <v>2107.780029</v>
      </c>
      <c r="D407">
        <f t="shared" si="31"/>
        <v>-4.5385424912859993E-3</v>
      </c>
      <c r="F407">
        <f t="shared" si="35"/>
        <v>2.3955656133780405E-5</v>
      </c>
      <c r="H407">
        <f t="shared" si="33"/>
        <v>9.7794520478164202</v>
      </c>
      <c r="I407" s="6">
        <f t="shared" si="32"/>
        <v>404</v>
      </c>
      <c r="K407">
        <f t="shared" si="34"/>
        <v>7.7697009889137067E-2</v>
      </c>
    </row>
    <row r="408" spans="1:11" x14ac:dyDescent="0.25">
      <c r="A408" s="3">
        <v>42067</v>
      </c>
      <c r="B408">
        <v>2098.530029</v>
      </c>
      <c r="D408">
        <f t="shared" si="31"/>
        <v>-4.3885034836336802E-3</v>
      </c>
      <c r="F408">
        <f t="shared" si="35"/>
        <v>3.6933581905931149E-5</v>
      </c>
      <c r="H408">
        <f t="shared" si="33"/>
        <v>9.6849407894724955</v>
      </c>
      <c r="I408" s="6">
        <f t="shared" si="32"/>
        <v>405</v>
      </c>
      <c r="K408">
        <f t="shared" si="34"/>
        <v>9.6474155297129438E-2</v>
      </c>
    </row>
    <row r="409" spans="1:11" x14ac:dyDescent="0.25">
      <c r="A409" s="3">
        <v>42068</v>
      </c>
      <c r="B409">
        <v>2101.040039</v>
      </c>
      <c r="D409">
        <f t="shared" si="31"/>
        <v>1.1960800966932296E-3</v>
      </c>
      <c r="F409">
        <f t="shared" si="35"/>
        <v>4.5753883326280048E-5</v>
      </c>
      <c r="H409">
        <f t="shared" si="33"/>
        <v>9.9609664309980488</v>
      </c>
      <c r="I409" s="6">
        <f t="shared" si="32"/>
        <v>406</v>
      </c>
      <c r="K409">
        <f t="shared" si="34"/>
        <v>0.10737773790792285</v>
      </c>
    </row>
    <row r="410" spans="1:11" x14ac:dyDescent="0.25">
      <c r="A410" s="3">
        <v>42069</v>
      </c>
      <c r="B410">
        <v>2071.26001</v>
      </c>
      <c r="D410">
        <f t="shared" si="31"/>
        <v>-1.4173946449004351E-2</v>
      </c>
      <c r="F410">
        <f t="shared" si="35"/>
        <v>3.7316066476724407E-5</v>
      </c>
      <c r="H410">
        <f t="shared" si="33"/>
        <v>4.8123262689310202</v>
      </c>
      <c r="I410" s="6">
        <f t="shared" si="32"/>
        <v>407</v>
      </c>
      <c r="K410">
        <f t="shared" si="34"/>
        <v>9.6972412325024432E-2</v>
      </c>
    </row>
    <row r="411" spans="1:11" x14ac:dyDescent="0.25">
      <c r="A411" s="3">
        <v>42072</v>
      </c>
      <c r="B411">
        <v>2079.429932</v>
      </c>
      <c r="D411">
        <f t="shared" si="31"/>
        <v>3.9444212511011798E-3</v>
      </c>
      <c r="F411">
        <f t="shared" si="35"/>
        <v>9.9552247785031871E-5</v>
      </c>
      <c r="H411">
        <f t="shared" si="33"/>
        <v>9.0585435915208077</v>
      </c>
      <c r="I411" s="6">
        <f t="shared" si="32"/>
        <v>408</v>
      </c>
      <c r="K411">
        <f t="shared" si="34"/>
        <v>0.15838928764859078</v>
      </c>
    </row>
    <row r="412" spans="1:11" x14ac:dyDescent="0.25">
      <c r="A412" s="3">
        <v>42073</v>
      </c>
      <c r="B412">
        <v>2044.160034</v>
      </c>
      <c r="D412">
        <f t="shared" si="31"/>
        <v>-1.6961330342146873E-2</v>
      </c>
      <c r="F412">
        <f t="shared" si="35"/>
        <v>7.3092622748244707E-5</v>
      </c>
      <c r="H412">
        <f t="shared" si="33"/>
        <v>5.5878629624088196</v>
      </c>
      <c r="I412" s="6">
        <f t="shared" si="32"/>
        <v>409</v>
      </c>
      <c r="K412">
        <f t="shared" si="34"/>
        <v>0.13571787256127199</v>
      </c>
    </row>
    <row r="413" spans="1:11" x14ac:dyDescent="0.25">
      <c r="A413" s="3">
        <v>42074</v>
      </c>
      <c r="B413">
        <v>2040.23999</v>
      </c>
      <c r="D413">
        <f t="shared" si="31"/>
        <v>-1.9176796017918633E-3</v>
      </c>
      <c r="F413">
        <f t="shared" si="35"/>
        <v>1.4706927964385329E-4</v>
      </c>
      <c r="H413">
        <f t="shared" si="33"/>
        <v>8.7996016036470817</v>
      </c>
      <c r="I413" s="6">
        <f t="shared" si="32"/>
        <v>410</v>
      </c>
      <c r="K413">
        <f t="shared" si="34"/>
        <v>0.19251352801881491</v>
      </c>
    </row>
    <row r="414" spans="1:11" x14ac:dyDescent="0.25">
      <c r="A414" s="3">
        <v>42075</v>
      </c>
      <c r="B414">
        <v>2065.9499510000001</v>
      </c>
      <c r="D414">
        <f t="shared" si="31"/>
        <v>1.2601439598289622E-2</v>
      </c>
      <c r="F414">
        <f t="shared" si="35"/>
        <v>1.1735875570091859E-4</v>
      </c>
      <c r="H414">
        <f t="shared" si="33"/>
        <v>7.6971908105890652</v>
      </c>
      <c r="I414" s="6">
        <f t="shared" si="32"/>
        <v>411</v>
      </c>
      <c r="K414">
        <f t="shared" si="34"/>
        <v>0.17197210947311045</v>
      </c>
    </row>
    <row r="415" spans="1:11" x14ac:dyDescent="0.25">
      <c r="A415" s="3">
        <v>42076</v>
      </c>
      <c r="B415">
        <v>2053.3999020000001</v>
      </c>
      <c r="D415">
        <f t="shared" si="31"/>
        <v>-6.0747110518941825E-3</v>
      </c>
      <c r="F415">
        <f t="shared" si="35"/>
        <v>9.4323358320731374E-5</v>
      </c>
      <c r="H415">
        <f t="shared" si="33"/>
        <v>8.8775518357725041</v>
      </c>
      <c r="I415" s="6">
        <f t="shared" si="32"/>
        <v>412</v>
      </c>
      <c r="K415">
        <f t="shared" si="34"/>
        <v>0.15417355900680346</v>
      </c>
    </row>
    <row r="416" spans="1:11" x14ac:dyDescent="0.25">
      <c r="A416" s="3">
        <v>42079</v>
      </c>
      <c r="B416">
        <v>2081.1899410000001</v>
      </c>
      <c r="D416">
        <f t="shared" si="31"/>
        <v>1.3533671143615344E-2</v>
      </c>
      <c r="F416">
        <f t="shared" si="35"/>
        <v>9.3934475869879958E-5</v>
      </c>
      <c r="H416">
        <f t="shared" si="33"/>
        <v>7.3230405485962073</v>
      </c>
      <c r="I416" s="6">
        <f t="shared" si="32"/>
        <v>413</v>
      </c>
      <c r="K416">
        <f t="shared" si="34"/>
        <v>0.15385541238191702</v>
      </c>
    </row>
    <row r="417" spans="1:11" x14ac:dyDescent="0.25">
      <c r="A417" s="3">
        <v>42080</v>
      </c>
      <c r="B417">
        <v>2074.280029</v>
      </c>
      <c r="D417">
        <f t="shared" si="31"/>
        <v>-3.3201736486771134E-3</v>
      </c>
      <c r="F417">
        <f t="shared" si="35"/>
        <v>7.9940129632186018E-5</v>
      </c>
      <c r="H417">
        <f t="shared" si="33"/>
        <v>9.2963349700866278</v>
      </c>
      <c r="I417" s="6">
        <f t="shared" si="32"/>
        <v>414</v>
      </c>
      <c r="K417">
        <f t="shared" si="34"/>
        <v>0.14193277516948252</v>
      </c>
    </row>
    <row r="418" spans="1:11" x14ac:dyDescent="0.25">
      <c r="A418" s="3">
        <v>42081</v>
      </c>
      <c r="B418">
        <v>2099.5</v>
      </c>
      <c r="D418">
        <f t="shared" si="31"/>
        <v>1.2158421547431283E-2</v>
      </c>
      <c r="F418">
        <f t="shared" si="35"/>
        <v>7.3106404599741637E-5</v>
      </c>
      <c r="H418">
        <f t="shared" si="33"/>
        <v>7.5015116274291778</v>
      </c>
      <c r="I418" s="6">
        <f t="shared" si="32"/>
        <v>415</v>
      </c>
      <c r="K418">
        <f t="shared" si="34"/>
        <v>0.13573066698110228</v>
      </c>
    </row>
    <row r="419" spans="1:11" x14ac:dyDescent="0.25">
      <c r="A419" s="3">
        <v>42082</v>
      </c>
      <c r="B419">
        <v>2089.2700199999999</v>
      </c>
      <c r="D419">
        <f t="shared" si="31"/>
        <v>-4.8725791855203943E-3</v>
      </c>
      <c r="F419">
        <f t="shared" si="35"/>
        <v>6.1257929966288831E-5</v>
      </c>
      <c r="H419">
        <f t="shared" si="33"/>
        <v>9.312842481317837</v>
      </c>
      <c r="I419" s="6">
        <f t="shared" si="32"/>
        <v>416</v>
      </c>
      <c r="K419">
        <f t="shared" si="34"/>
        <v>0.12424571763849564</v>
      </c>
    </row>
    <row r="420" spans="1:11" x14ac:dyDescent="0.25">
      <c r="A420" s="3">
        <v>42083</v>
      </c>
      <c r="B420">
        <v>2108.1000979999999</v>
      </c>
      <c r="D420">
        <f t="shared" si="31"/>
        <v>9.0127546079467307E-3</v>
      </c>
      <c r="F420">
        <f t="shared" si="35"/>
        <v>6.5149334602084127E-5</v>
      </c>
      <c r="H420">
        <f t="shared" si="33"/>
        <v>8.3920045958246252</v>
      </c>
      <c r="I420" s="6">
        <f t="shared" si="32"/>
        <v>417</v>
      </c>
      <c r="K420">
        <f t="shared" si="34"/>
        <v>0.12813130889726054</v>
      </c>
    </row>
    <row r="421" spans="1:11" x14ac:dyDescent="0.25">
      <c r="A421" s="3">
        <v>42086</v>
      </c>
      <c r="B421">
        <v>2104.419922</v>
      </c>
      <c r="D421">
        <f t="shared" si="31"/>
        <v>-1.7457311460168847E-3</v>
      </c>
      <c r="F421">
        <f t="shared" si="35"/>
        <v>4.9802044828810228E-5</v>
      </c>
      <c r="H421">
        <f t="shared" si="33"/>
        <v>9.846260696621961</v>
      </c>
      <c r="I421" s="6">
        <f t="shared" si="32"/>
        <v>418</v>
      </c>
      <c r="K421">
        <f t="shared" si="34"/>
        <v>0.1120272971059294</v>
      </c>
    </row>
    <row r="422" spans="1:11" x14ac:dyDescent="0.25">
      <c r="A422" s="3">
        <v>42087</v>
      </c>
      <c r="B422">
        <v>2091.5</v>
      </c>
      <c r="D422">
        <f t="shared" si="31"/>
        <v>-6.1394220159830069E-3</v>
      </c>
      <c r="F422">
        <f t="shared" si="35"/>
        <v>4.6617005274972175E-5</v>
      </c>
      <c r="H422">
        <f t="shared" si="33"/>
        <v>9.1649882329196206</v>
      </c>
      <c r="I422" s="6">
        <f t="shared" si="32"/>
        <v>419</v>
      </c>
      <c r="K422">
        <f t="shared" si="34"/>
        <v>0.10838581701169664</v>
      </c>
    </row>
    <row r="423" spans="1:11" x14ac:dyDescent="0.25">
      <c r="A423" s="3">
        <v>42088</v>
      </c>
      <c r="B423">
        <v>2061.0500489999999</v>
      </c>
      <c r="D423">
        <f t="shared" si="31"/>
        <v>-1.455890557016498E-2</v>
      </c>
      <c r="F423">
        <f t="shared" si="35"/>
        <v>5.9747559624939131E-5</v>
      </c>
      <c r="H423">
        <f t="shared" si="33"/>
        <v>6.1777606390640809</v>
      </c>
      <c r="I423" s="6">
        <f t="shared" si="32"/>
        <v>420</v>
      </c>
      <c r="K423">
        <f t="shared" si="34"/>
        <v>0.12270446212540383</v>
      </c>
    </row>
    <row r="424" spans="1:11" x14ac:dyDescent="0.25">
      <c r="A424" s="3">
        <v>42089</v>
      </c>
      <c r="B424">
        <v>2056.1499020000001</v>
      </c>
      <c r="D424">
        <f t="shared" si="31"/>
        <v>-2.3775002467200318E-3</v>
      </c>
      <c r="F424">
        <f t="shared" si="35"/>
        <v>1.1858120455358903E-4</v>
      </c>
      <c r="H424">
        <f t="shared" si="33"/>
        <v>8.9922447423517564</v>
      </c>
      <c r="I424" s="6">
        <f t="shared" si="32"/>
        <v>421</v>
      </c>
      <c r="K424">
        <f t="shared" si="34"/>
        <v>0.17286544925896682</v>
      </c>
    </row>
    <row r="425" spans="1:11" x14ac:dyDescent="0.25">
      <c r="A425" s="3">
        <v>42090</v>
      </c>
      <c r="B425">
        <v>2061.0200199999999</v>
      </c>
      <c r="D425">
        <f t="shared" si="31"/>
        <v>2.3685617450666884E-3</v>
      </c>
      <c r="F425">
        <f t="shared" si="35"/>
        <v>9.8089868364366255E-5</v>
      </c>
      <c r="H425">
        <f t="shared" si="33"/>
        <v>9.1724331603719467</v>
      </c>
      <c r="I425" s="6">
        <f t="shared" si="32"/>
        <v>422</v>
      </c>
      <c r="K425">
        <f t="shared" si="34"/>
        <v>0.15722164872504135</v>
      </c>
    </row>
    <row r="426" spans="1:11" x14ac:dyDescent="0.25">
      <c r="A426" s="3">
        <v>42093</v>
      </c>
      <c r="B426">
        <v>2086.23999</v>
      </c>
      <c r="D426">
        <f t="shared" si="31"/>
        <v>1.2236644843459649E-2</v>
      </c>
      <c r="F426">
        <f t="shared" si="35"/>
        <v>7.3469277110757258E-5</v>
      </c>
      <c r="H426">
        <f t="shared" si="33"/>
        <v>7.4805739532452478</v>
      </c>
      <c r="I426" s="6">
        <f t="shared" si="32"/>
        <v>423</v>
      </c>
      <c r="K426">
        <f t="shared" si="34"/>
        <v>0.13606710782518613</v>
      </c>
    </row>
    <row r="427" spans="1:11" x14ac:dyDescent="0.25">
      <c r="A427" s="3">
        <v>42094</v>
      </c>
      <c r="B427">
        <v>2067.889893</v>
      </c>
      <c r="D427">
        <f t="shared" si="31"/>
        <v>-8.795774737306231E-3</v>
      </c>
      <c r="F427">
        <f t="shared" si="35"/>
        <v>6.1708240698951411E-5</v>
      </c>
      <c r="H427">
        <f t="shared" si="33"/>
        <v>8.4393601482441589</v>
      </c>
      <c r="I427" s="6">
        <f t="shared" si="32"/>
        <v>424</v>
      </c>
      <c r="K427">
        <f t="shared" si="34"/>
        <v>0.12470155033573463</v>
      </c>
    </row>
    <row r="428" spans="1:11" x14ac:dyDescent="0.25">
      <c r="A428" s="3">
        <v>42095</v>
      </c>
      <c r="B428">
        <v>2059.6899410000001</v>
      </c>
      <c r="D428">
        <f t="shared" si="31"/>
        <v>-3.9653716707826374E-3</v>
      </c>
      <c r="F428">
        <f t="shared" si="35"/>
        <v>8.3413007499376726E-5</v>
      </c>
      <c r="H428">
        <f t="shared" si="33"/>
        <v>9.2031964580602992</v>
      </c>
      <c r="I428" s="6">
        <f t="shared" si="32"/>
        <v>425</v>
      </c>
      <c r="K428">
        <f t="shared" si="34"/>
        <v>0.14498302621287409</v>
      </c>
    </row>
    <row r="429" spans="1:11" x14ac:dyDescent="0.25">
      <c r="A429" s="3">
        <v>42096</v>
      </c>
      <c r="B429">
        <v>2066.959961</v>
      </c>
      <c r="D429">
        <f t="shared" si="31"/>
        <v>3.5296671869311865E-3</v>
      </c>
      <c r="F429">
        <f t="shared" si="35"/>
        <v>7.7810547543787426E-5</v>
      </c>
      <c r="H429">
        <f t="shared" si="33"/>
        <v>9.3011196605720787</v>
      </c>
      <c r="I429" s="6">
        <f t="shared" si="32"/>
        <v>426</v>
      </c>
      <c r="K429">
        <f t="shared" si="34"/>
        <v>0.14002948968354642</v>
      </c>
    </row>
    <row r="430" spans="1:11" x14ac:dyDescent="0.25">
      <c r="A430" s="3">
        <v>42100</v>
      </c>
      <c r="B430">
        <v>2080.6201169999999</v>
      </c>
      <c r="D430">
        <f t="shared" si="31"/>
        <v>6.6088150025852945E-3</v>
      </c>
      <c r="F430">
        <f t="shared" si="35"/>
        <v>5.7674202541899963E-5</v>
      </c>
      <c r="H430">
        <f t="shared" si="33"/>
        <v>9.0034047047234651</v>
      </c>
      <c r="I430" s="6">
        <f t="shared" si="32"/>
        <v>427</v>
      </c>
      <c r="K430">
        <f t="shared" si="34"/>
        <v>0.12055662172008134</v>
      </c>
    </row>
    <row r="431" spans="1:11" x14ac:dyDescent="0.25">
      <c r="A431" s="3">
        <v>42101</v>
      </c>
      <c r="B431">
        <v>2076.330078</v>
      </c>
      <c r="D431">
        <f t="shared" si="31"/>
        <v>-2.0619040280095394E-3</v>
      </c>
      <c r="F431">
        <f t="shared" si="35"/>
        <v>4.248570698821241E-5</v>
      </c>
      <c r="H431">
        <f t="shared" si="33"/>
        <v>9.9662751155818068</v>
      </c>
      <c r="I431" s="6">
        <f t="shared" si="32"/>
        <v>428</v>
      </c>
      <c r="K431">
        <f t="shared" si="34"/>
        <v>0.10347172638469664</v>
      </c>
    </row>
    <row r="432" spans="1:11" x14ac:dyDescent="0.25">
      <c r="A432" s="3">
        <v>42102</v>
      </c>
      <c r="B432">
        <v>2081.8999020000001</v>
      </c>
      <c r="D432">
        <f t="shared" si="31"/>
        <v>2.6825330225747246E-3</v>
      </c>
      <c r="F432">
        <f t="shared" si="35"/>
        <v>4.2205436479364343E-5</v>
      </c>
      <c r="H432">
        <f t="shared" si="33"/>
        <v>9.9024625494273106</v>
      </c>
      <c r="I432" s="6">
        <f t="shared" si="32"/>
        <v>429</v>
      </c>
      <c r="K432">
        <f t="shared" si="34"/>
        <v>0.10312986954709007</v>
      </c>
    </row>
    <row r="433" spans="1:11" x14ac:dyDescent="0.25">
      <c r="A433" s="3">
        <v>42103</v>
      </c>
      <c r="B433">
        <v>2091.179932</v>
      </c>
      <c r="D433">
        <f t="shared" si="31"/>
        <v>4.4574813568533881E-3</v>
      </c>
      <c r="F433">
        <f t="shared" si="35"/>
        <v>3.2737290789276537E-5</v>
      </c>
      <c r="H433">
        <f t="shared" si="33"/>
        <v>9.7200689109894185</v>
      </c>
      <c r="I433" s="6">
        <f t="shared" si="32"/>
        <v>430</v>
      </c>
      <c r="K433">
        <f t="shared" si="34"/>
        <v>9.082839467312899E-2</v>
      </c>
    </row>
    <row r="434" spans="1:11" x14ac:dyDescent="0.25">
      <c r="A434" s="3">
        <v>42104</v>
      </c>
      <c r="B434">
        <v>2102.0600589999999</v>
      </c>
      <c r="D434">
        <f t="shared" si="31"/>
        <v>5.2028650588637638E-3</v>
      </c>
      <c r="F434">
        <f t="shared" si="35"/>
        <v>2.4551896752240965E-5</v>
      </c>
      <c r="H434">
        <f t="shared" si="33"/>
        <v>9.5121669225850489</v>
      </c>
      <c r="I434" s="6">
        <f t="shared" si="32"/>
        <v>431</v>
      </c>
      <c r="K434">
        <f t="shared" si="34"/>
        <v>7.8657981041752673E-2</v>
      </c>
    </row>
    <row r="435" spans="1:11" x14ac:dyDescent="0.25">
      <c r="A435" s="3">
        <v>42107</v>
      </c>
      <c r="B435">
        <v>2092.429932</v>
      </c>
      <c r="D435">
        <f t="shared" si="31"/>
        <v>-4.5812806150653867E-3</v>
      </c>
      <c r="F435">
        <f t="shared" si="35"/>
        <v>1.8417850580637896E-5</v>
      </c>
      <c r="H435">
        <f t="shared" si="33"/>
        <v>9.7626363985676239</v>
      </c>
      <c r="I435" s="6">
        <f t="shared" si="32"/>
        <v>432</v>
      </c>
      <c r="K435">
        <f t="shared" si="34"/>
        <v>6.8127074987267361E-2</v>
      </c>
    </row>
    <row r="436" spans="1:11" x14ac:dyDescent="0.25">
      <c r="A436" s="3">
        <v>42108</v>
      </c>
      <c r="B436">
        <v>2095.8400879999999</v>
      </c>
      <c r="D436">
        <f t="shared" si="31"/>
        <v>1.6297587545693335E-3</v>
      </c>
      <c r="F436">
        <f t="shared" si="35"/>
        <v>3.309256216707415E-5</v>
      </c>
      <c r="H436">
        <f t="shared" si="33"/>
        <v>10.235938849196204</v>
      </c>
      <c r="I436" s="6">
        <f t="shared" si="32"/>
        <v>433</v>
      </c>
      <c r="K436">
        <f t="shared" si="34"/>
        <v>9.131990837765161E-2</v>
      </c>
    </row>
    <row r="437" spans="1:11" x14ac:dyDescent="0.25">
      <c r="A437" s="3">
        <v>42109</v>
      </c>
      <c r="B437">
        <v>2106.6298830000001</v>
      </c>
      <c r="D437">
        <f t="shared" si="31"/>
        <v>5.1481957339104684E-3</v>
      </c>
      <c r="F437">
        <f t="shared" si="35"/>
        <v>2.7497232616196888E-5</v>
      </c>
      <c r="H437">
        <f t="shared" si="33"/>
        <v>9.537549309433599</v>
      </c>
      <c r="I437" s="6">
        <f t="shared" si="32"/>
        <v>434</v>
      </c>
      <c r="K437">
        <f t="shared" si="34"/>
        <v>8.3242432804919969E-2</v>
      </c>
    </row>
    <row r="438" spans="1:11" x14ac:dyDescent="0.25">
      <c r="A438" s="3">
        <v>42110</v>
      </c>
      <c r="B438">
        <v>2104.98999</v>
      </c>
      <c r="D438">
        <f t="shared" si="31"/>
        <v>-7.7844381361603856E-4</v>
      </c>
      <c r="F438">
        <f t="shared" si="35"/>
        <v>2.0554963759377703E-5</v>
      </c>
      <c r="H438">
        <f t="shared" si="33"/>
        <v>10.762927398246793</v>
      </c>
      <c r="I438" s="6">
        <f t="shared" si="32"/>
        <v>435</v>
      </c>
      <c r="K438">
        <f t="shared" si="34"/>
        <v>7.197118081123291E-2</v>
      </c>
    </row>
    <row r="439" spans="1:11" x14ac:dyDescent="0.25">
      <c r="A439" s="3">
        <v>42111</v>
      </c>
      <c r="B439">
        <v>2081.179932</v>
      </c>
      <c r="D439">
        <f t="shared" si="31"/>
        <v>-1.1311245237798032E-2</v>
      </c>
      <c r="F439">
        <f t="shared" si="35"/>
        <v>2.3040686820802996E-5</v>
      </c>
      <c r="H439">
        <f t="shared" si="33"/>
        <v>5.1252777783830519</v>
      </c>
      <c r="I439" s="6">
        <f t="shared" si="32"/>
        <v>436</v>
      </c>
      <c r="K439">
        <f t="shared" si="34"/>
        <v>7.6198773473346373E-2</v>
      </c>
    </row>
    <row r="440" spans="1:11" x14ac:dyDescent="0.25">
      <c r="A440" s="3">
        <v>42114</v>
      </c>
      <c r="B440">
        <v>2100.3999020000001</v>
      </c>
      <c r="D440">
        <f t="shared" si="31"/>
        <v>9.235131333180711E-3</v>
      </c>
      <c r="F440">
        <f t="shared" si="35"/>
        <v>6.9948315615667758E-5</v>
      </c>
      <c r="H440">
        <f t="shared" si="33"/>
        <v>8.348458661737105</v>
      </c>
      <c r="I440" s="6">
        <f t="shared" si="32"/>
        <v>437</v>
      </c>
      <c r="K440">
        <f t="shared" si="34"/>
        <v>0.13276662056084834</v>
      </c>
    </row>
    <row r="441" spans="1:11" x14ac:dyDescent="0.25">
      <c r="A441" s="3">
        <v>42115</v>
      </c>
      <c r="B441">
        <v>2097.290039</v>
      </c>
      <c r="D441">
        <f t="shared" si="31"/>
        <v>-1.4806051919155593E-3</v>
      </c>
      <c r="F441">
        <f t="shared" si="35"/>
        <v>5.3553373457425094E-5</v>
      </c>
      <c r="H441">
        <f t="shared" si="33"/>
        <v>9.7938970581012832</v>
      </c>
      <c r="I441" s="6">
        <f t="shared" si="32"/>
        <v>438</v>
      </c>
      <c r="K441">
        <f t="shared" si="34"/>
        <v>0.11616991913258408</v>
      </c>
    </row>
    <row r="442" spans="1:11" x14ac:dyDescent="0.25">
      <c r="A442" s="3">
        <v>42116</v>
      </c>
      <c r="B442">
        <v>2107.959961</v>
      </c>
      <c r="D442">
        <f t="shared" si="31"/>
        <v>5.0874804159597893E-3</v>
      </c>
      <c r="F442">
        <f t="shared" si="35"/>
        <v>4.8622409824392273E-5</v>
      </c>
      <c r="H442">
        <f t="shared" si="33"/>
        <v>9.3991106371873645</v>
      </c>
      <c r="I442" s="6">
        <f t="shared" si="32"/>
        <v>439</v>
      </c>
      <c r="K442">
        <f t="shared" si="34"/>
        <v>0.1106925800392549</v>
      </c>
    </row>
    <row r="443" spans="1:11" x14ac:dyDescent="0.25">
      <c r="A443" s="3">
        <v>42117</v>
      </c>
      <c r="B443">
        <v>2112.929932</v>
      </c>
      <c r="D443">
        <f t="shared" si="31"/>
        <v>2.3577160344365701E-3</v>
      </c>
      <c r="F443">
        <f t="shared" si="35"/>
        <v>3.5828446204468627E-5</v>
      </c>
      <c r="H443">
        <f t="shared" si="33"/>
        <v>10.081617235885721</v>
      </c>
      <c r="I443" s="6">
        <f t="shared" si="32"/>
        <v>440</v>
      </c>
      <c r="K443">
        <f t="shared" si="34"/>
        <v>9.5019831843284663E-2</v>
      </c>
    </row>
    <row r="444" spans="1:11" x14ac:dyDescent="0.25">
      <c r="A444" s="3">
        <v>42118</v>
      </c>
      <c r="B444">
        <v>2117.6899410000001</v>
      </c>
      <c r="D444">
        <f t="shared" si="31"/>
        <v>2.2528002125912815E-3</v>
      </c>
      <c r="F444">
        <f t="shared" si="35"/>
        <v>2.8501408628090851E-5</v>
      </c>
      <c r="H444">
        <f t="shared" si="33"/>
        <v>10.287491854426483</v>
      </c>
      <c r="I444" s="6">
        <f t="shared" si="32"/>
        <v>441</v>
      </c>
      <c r="K444">
        <f t="shared" si="34"/>
        <v>8.4748775650618668E-2</v>
      </c>
    </row>
    <row r="445" spans="1:11" x14ac:dyDescent="0.25">
      <c r="A445" s="3">
        <v>42121</v>
      </c>
      <c r="B445">
        <v>2108.919922</v>
      </c>
      <c r="D445">
        <f t="shared" si="31"/>
        <v>-4.141313999847746E-3</v>
      </c>
      <c r="F445">
        <f t="shared" si="35"/>
        <v>2.3336134294880268E-5</v>
      </c>
      <c r="H445">
        <f t="shared" si="33"/>
        <v>9.9305751508116309</v>
      </c>
      <c r="I445" s="6">
        <f t="shared" si="32"/>
        <v>442</v>
      </c>
      <c r="K445">
        <f t="shared" si="34"/>
        <v>7.6685760362076527E-2</v>
      </c>
    </row>
    <row r="446" spans="1:11" x14ac:dyDescent="0.25">
      <c r="A446" s="3">
        <v>42122</v>
      </c>
      <c r="B446">
        <v>2114.76001</v>
      </c>
      <c r="D446">
        <f t="shared" si="31"/>
        <v>2.7692317470553647E-3</v>
      </c>
      <c r="F446">
        <f t="shared" si="35"/>
        <v>3.503298516929243E-5</v>
      </c>
      <c r="H446">
        <f t="shared" si="33"/>
        <v>10.040322675824214</v>
      </c>
      <c r="I446" s="6">
        <f t="shared" si="32"/>
        <v>443</v>
      </c>
      <c r="K446">
        <f t="shared" si="34"/>
        <v>9.3959098881703271E-2</v>
      </c>
    </row>
    <row r="447" spans="1:11" x14ac:dyDescent="0.25">
      <c r="A447" s="3">
        <v>42123</v>
      </c>
      <c r="B447">
        <v>2106.8500979999999</v>
      </c>
      <c r="D447">
        <f t="shared" si="31"/>
        <v>-3.7403355286636411E-3</v>
      </c>
      <c r="F447">
        <f t="shared" si="35"/>
        <v>2.7463004048886864E-5</v>
      </c>
      <c r="H447">
        <f t="shared" si="33"/>
        <v>9.9932541765892857</v>
      </c>
      <c r="I447" s="6">
        <f t="shared" si="32"/>
        <v>444</v>
      </c>
      <c r="K447">
        <f t="shared" si="34"/>
        <v>8.3190606562997788E-2</v>
      </c>
    </row>
    <row r="448" spans="1:11" x14ac:dyDescent="0.25">
      <c r="A448" s="3">
        <v>42124</v>
      </c>
      <c r="B448">
        <v>2085.51001</v>
      </c>
      <c r="D448">
        <f t="shared" si="31"/>
        <v>-1.0128906665100539E-2</v>
      </c>
      <c r="F448">
        <f t="shared" si="35"/>
        <v>3.6606384770761295E-5</v>
      </c>
      <c r="H448">
        <f t="shared" si="33"/>
        <v>7.4126415473425498</v>
      </c>
      <c r="I448" s="6">
        <f t="shared" si="32"/>
        <v>445</v>
      </c>
      <c r="K448">
        <f t="shared" si="34"/>
        <v>9.6045869053446781E-2</v>
      </c>
    </row>
    <row r="449" spans="1:11" x14ac:dyDescent="0.25">
      <c r="A449" s="3">
        <v>42125</v>
      </c>
      <c r="B449">
        <v>2108.290039</v>
      </c>
      <c r="D449">
        <f t="shared" si="31"/>
        <v>1.0923001515586115E-2</v>
      </c>
      <c r="F449">
        <f t="shared" si="35"/>
        <v>7.2658288089876033E-5</v>
      </c>
      <c r="H449">
        <f t="shared" si="33"/>
        <v>7.8876460202737899</v>
      </c>
      <c r="I449" s="6">
        <f t="shared" si="32"/>
        <v>446</v>
      </c>
      <c r="K449">
        <f t="shared" si="34"/>
        <v>0.13531403696087393</v>
      </c>
    </row>
    <row r="450" spans="1:11" x14ac:dyDescent="0.25">
      <c r="A450" s="3">
        <v>42128</v>
      </c>
      <c r="B450">
        <v>2114.48999</v>
      </c>
      <c r="D450">
        <f t="shared" si="31"/>
        <v>2.9407486092097672E-3</v>
      </c>
      <c r="F450">
        <f t="shared" si="35"/>
        <v>5.8260102518669607E-5</v>
      </c>
      <c r="H450">
        <f t="shared" si="33"/>
        <v>9.6021552306777309</v>
      </c>
      <c r="I450" s="6">
        <f t="shared" si="32"/>
        <v>447</v>
      </c>
      <c r="K450">
        <f t="shared" si="34"/>
        <v>0.12116742893494416</v>
      </c>
    </row>
    <row r="451" spans="1:11" x14ac:dyDescent="0.25">
      <c r="A451" s="3">
        <v>42129</v>
      </c>
      <c r="B451">
        <v>2089.459961</v>
      </c>
      <c r="D451">
        <f t="shared" si="31"/>
        <v>-1.1837383538524111E-2</v>
      </c>
      <c r="F451">
        <f t="shared" si="35"/>
        <v>4.4068536231922891E-5</v>
      </c>
      <c r="H451">
        <f t="shared" si="33"/>
        <v>6.8500889021337041</v>
      </c>
      <c r="I451" s="6">
        <f t="shared" si="32"/>
        <v>448</v>
      </c>
      <c r="K451">
        <f t="shared" si="34"/>
        <v>0.10538155023743277</v>
      </c>
    </row>
    <row r="452" spans="1:11" x14ac:dyDescent="0.25">
      <c r="A452" s="3">
        <v>42130</v>
      </c>
      <c r="B452">
        <v>2080.1499020000001</v>
      </c>
      <c r="D452">
        <f t="shared" ref="D452:D515" si="36">($B452-$B451)/$B451</f>
        <v>-4.4557250073096327E-3</v>
      </c>
      <c r="F452">
        <f t="shared" si="35"/>
        <v>8.8460009940679346E-5</v>
      </c>
      <c r="H452">
        <f t="shared" si="33"/>
        <v>9.1085253913073743</v>
      </c>
      <c r="I452" s="6">
        <f t="shared" ref="I452:I515" si="37">I451+1</f>
        <v>449</v>
      </c>
      <c r="K452">
        <f t="shared" si="34"/>
        <v>0.14930479732765184</v>
      </c>
    </row>
    <row r="453" spans="1:11" x14ac:dyDescent="0.25">
      <c r="A453" s="3">
        <v>42131</v>
      </c>
      <c r="B453">
        <v>2088</v>
      </c>
      <c r="D453">
        <f t="shared" si="36"/>
        <v>3.7738136047081325E-3</v>
      </c>
      <c r="F453">
        <f t="shared" si="35"/>
        <v>8.3227167605112143E-5</v>
      </c>
      <c r="H453">
        <f t="shared" ref="H453:H516" si="38">-LN(F453)-D453*D453/F453</f>
        <v>9.22281869779974</v>
      </c>
      <c r="I453" s="6">
        <f t="shared" si="37"/>
        <v>450</v>
      </c>
      <c r="K453">
        <f t="shared" ref="K453:K516" si="39">SQRT(F453*252)</f>
        <v>0.14482142878900298</v>
      </c>
    </row>
    <row r="454" spans="1:11" x14ac:dyDescent="0.25">
      <c r="A454" s="3">
        <v>42132</v>
      </c>
      <c r="B454">
        <v>2116.1000979999999</v>
      </c>
      <c r="D454">
        <f t="shared" si="36"/>
        <v>1.3457901340996115E-2</v>
      </c>
      <c r="F454">
        <f t="shared" ref="F454:F517" si="40">E$1283+E$1285*(D453-$N$2)*(D453-$N$2)+E$1284*F453</f>
        <v>6.1409744421548745E-5</v>
      </c>
      <c r="H454">
        <f t="shared" si="38"/>
        <v>6.7486526278086032</v>
      </c>
      <c r="I454" s="6">
        <f t="shared" si="37"/>
        <v>451</v>
      </c>
      <c r="K454">
        <f t="shared" si="39"/>
        <v>0.12439958036195413</v>
      </c>
    </row>
    <row r="455" spans="1:11" x14ac:dyDescent="0.25">
      <c r="A455" s="3">
        <v>42135</v>
      </c>
      <c r="B455">
        <v>2105.330078</v>
      </c>
      <c r="D455">
        <f t="shared" si="36"/>
        <v>-5.0895607491247951E-3</v>
      </c>
      <c r="F455">
        <f t="shared" si="40"/>
        <v>5.6224256804788734E-5</v>
      </c>
      <c r="H455">
        <f t="shared" si="38"/>
        <v>9.3254424736598249</v>
      </c>
      <c r="I455" s="6">
        <f t="shared" si="37"/>
        <v>452</v>
      </c>
      <c r="K455">
        <f t="shared" si="39"/>
        <v>0.11903156184309588</v>
      </c>
    </row>
    <row r="456" spans="1:11" x14ac:dyDescent="0.25">
      <c r="A456" s="3">
        <v>42136</v>
      </c>
      <c r="B456">
        <v>2099.1201169999999</v>
      </c>
      <c r="D456">
        <f t="shared" si="36"/>
        <v>-2.9496377147184903E-3</v>
      </c>
      <c r="F456">
        <f t="shared" si="40"/>
        <v>6.2357449238703637E-5</v>
      </c>
      <c r="H456">
        <f t="shared" si="38"/>
        <v>9.543103387938892</v>
      </c>
      <c r="I456" s="6">
        <f t="shared" si="37"/>
        <v>453</v>
      </c>
      <c r="K456">
        <f t="shared" si="39"/>
        <v>0.1253558024510765</v>
      </c>
    </row>
    <row r="457" spans="1:11" x14ac:dyDescent="0.25">
      <c r="A457" s="3">
        <v>42137</v>
      </c>
      <c r="B457">
        <v>2098.4799800000001</v>
      </c>
      <c r="D457">
        <f t="shared" si="36"/>
        <v>-3.0495491649841012E-4</v>
      </c>
      <c r="F457">
        <f t="shared" si="40"/>
        <v>5.9212083844193275E-5</v>
      </c>
      <c r="H457">
        <f t="shared" si="38"/>
        <v>9.7328143347651164</v>
      </c>
      <c r="I457" s="6">
        <f t="shared" si="37"/>
        <v>454</v>
      </c>
      <c r="K457">
        <f t="shared" si="39"/>
        <v>0.12215336724272773</v>
      </c>
    </row>
    <row r="458" spans="1:11" x14ac:dyDescent="0.25">
      <c r="A458" s="3">
        <v>42138</v>
      </c>
      <c r="B458">
        <v>2121.1000979999999</v>
      </c>
      <c r="D458">
        <f t="shared" si="36"/>
        <v>1.0779287015166006E-2</v>
      </c>
      <c r="F458">
        <f t="shared" si="40"/>
        <v>4.9895989515480658E-5</v>
      </c>
      <c r="H458">
        <f t="shared" si="38"/>
        <v>7.5768651635425179</v>
      </c>
      <c r="I458" s="6">
        <f t="shared" si="37"/>
        <v>455</v>
      </c>
      <c r="K458">
        <f t="shared" si="39"/>
        <v>0.11213290934378331</v>
      </c>
    </row>
    <row r="459" spans="1:11" x14ac:dyDescent="0.25">
      <c r="A459" s="3">
        <v>42139</v>
      </c>
      <c r="B459">
        <v>2122.7299800000001</v>
      </c>
      <c r="D459">
        <f t="shared" si="36"/>
        <v>7.6841352349990783E-4</v>
      </c>
      <c r="F459">
        <f t="shared" si="40"/>
        <v>4.1540696982701492E-5</v>
      </c>
      <c r="H459">
        <f t="shared" si="38"/>
        <v>10.074622964045872</v>
      </c>
      <c r="I459" s="6">
        <f t="shared" si="37"/>
        <v>456</v>
      </c>
      <c r="K459">
        <f t="shared" si="39"/>
        <v>0.10231449379066866</v>
      </c>
    </row>
    <row r="460" spans="1:11" x14ac:dyDescent="0.25">
      <c r="A460" s="3">
        <v>42142</v>
      </c>
      <c r="B460">
        <v>2129.1999510000001</v>
      </c>
      <c r="D460">
        <f t="shared" si="36"/>
        <v>3.0479481898116815E-3</v>
      </c>
      <c r="F460">
        <f t="shared" si="40"/>
        <v>3.5002096927684386E-5</v>
      </c>
      <c r="H460">
        <f t="shared" si="38"/>
        <v>9.9946902541268354</v>
      </c>
      <c r="I460" s="6">
        <f t="shared" si="37"/>
        <v>457</v>
      </c>
      <c r="K460">
        <f t="shared" si="39"/>
        <v>9.3917668336562024E-2</v>
      </c>
    </row>
    <row r="461" spans="1:11" x14ac:dyDescent="0.25">
      <c r="A461" s="3">
        <v>42143</v>
      </c>
      <c r="B461">
        <v>2127.830078</v>
      </c>
      <c r="D461">
        <f t="shared" si="36"/>
        <v>-6.4337452166327697E-4</v>
      </c>
      <c r="F461">
        <f t="shared" si="40"/>
        <v>2.7161879829995223E-5</v>
      </c>
      <c r="H461">
        <f t="shared" si="38"/>
        <v>10.498456643617434</v>
      </c>
      <c r="I461" s="6">
        <f t="shared" si="37"/>
        <v>458</v>
      </c>
      <c r="K461">
        <f t="shared" si="39"/>
        <v>8.2733268502814483E-2</v>
      </c>
    </row>
    <row r="462" spans="1:11" x14ac:dyDescent="0.25">
      <c r="A462" s="3">
        <v>42144</v>
      </c>
      <c r="B462">
        <v>2125.8500979999999</v>
      </c>
      <c r="D462">
        <f t="shared" si="36"/>
        <v>-9.3051603155318719E-4</v>
      </c>
      <c r="F462">
        <f t="shared" si="40"/>
        <v>2.7499510014114558E-5</v>
      </c>
      <c r="H462">
        <f t="shared" si="38"/>
        <v>10.469855988833213</v>
      </c>
      <c r="I462" s="6">
        <f t="shared" si="37"/>
        <v>459</v>
      </c>
      <c r="K462">
        <f t="shared" si="39"/>
        <v>8.3245879919410237E-2</v>
      </c>
    </row>
    <row r="463" spans="1:11" x14ac:dyDescent="0.25">
      <c r="A463" s="3">
        <v>42145</v>
      </c>
      <c r="B463">
        <v>2130.820068</v>
      </c>
      <c r="D463">
        <f t="shared" si="36"/>
        <v>2.3378741542857849E-3</v>
      </c>
      <c r="F463">
        <f t="shared" si="40"/>
        <v>2.8419721122900478E-5</v>
      </c>
      <c r="H463">
        <f t="shared" si="38"/>
        <v>10.276108134936202</v>
      </c>
      <c r="I463" s="6">
        <f t="shared" si="37"/>
        <v>460</v>
      </c>
      <c r="K463">
        <f t="shared" si="39"/>
        <v>8.4627239840201096E-2</v>
      </c>
    </row>
    <row r="464" spans="1:11" x14ac:dyDescent="0.25">
      <c r="A464" s="3">
        <v>42146</v>
      </c>
      <c r="B464">
        <v>2126.0600589999999</v>
      </c>
      <c r="D464">
        <f t="shared" si="36"/>
        <v>-2.2338859444231973E-3</v>
      </c>
      <c r="F464">
        <f t="shared" si="40"/>
        <v>2.3172888746749637E-5</v>
      </c>
      <c r="H464">
        <f t="shared" si="38"/>
        <v>10.457179069232977</v>
      </c>
      <c r="I464" s="6">
        <f t="shared" si="37"/>
        <v>461</v>
      </c>
      <c r="K464">
        <f t="shared" si="39"/>
        <v>7.6417065922350799E-2</v>
      </c>
    </row>
    <row r="465" spans="1:11" x14ac:dyDescent="0.25">
      <c r="A465" s="3">
        <v>42150</v>
      </c>
      <c r="B465">
        <v>2104.1999510000001</v>
      </c>
      <c r="D465">
        <f t="shared" si="36"/>
        <v>-1.0281980467796303E-2</v>
      </c>
      <c r="F465">
        <f t="shared" si="40"/>
        <v>2.874372746187572E-5</v>
      </c>
      <c r="H465">
        <f t="shared" si="38"/>
        <v>6.7791016795614869</v>
      </c>
      <c r="I465" s="6">
        <f t="shared" si="37"/>
        <v>462</v>
      </c>
      <c r="K465">
        <f t="shared" si="39"/>
        <v>8.5108279975526946E-2</v>
      </c>
    </row>
    <row r="466" spans="1:11" x14ac:dyDescent="0.25">
      <c r="A466" s="3">
        <v>42151</v>
      </c>
      <c r="B466">
        <v>2123.4799800000001</v>
      </c>
      <c r="D466">
        <f t="shared" si="36"/>
        <v>9.1626411220271011E-3</v>
      </c>
      <c r="F466">
        <f t="shared" si="40"/>
        <v>6.7867011092266285E-5</v>
      </c>
      <c r="H466">
        <f t="shared" si="38"/>
        <v>8.3609236559348652</v>
      </c>
      <c r="I466" s="6">
        <f t="shared" si="37"/>
        <v>463</v>
      </c>
      <c r="K466">
        <f t="shared" si="39"/>
        <v>0.13077647645984009</v>
      </c>
    </row>
    <row r="467" spans="1:11" x14ac:dyDescent="0.25">
      <c r="A467" s="3">
        <v>42152</v>
      </c>
      <c r="B467">
        <v>2120.790039</v>
      </c>
      <c r="D467">
        <f t="shared" si="36"/>
        <v>-1.2667607066397159E-3</v>
      </c>
      <c r="F467">
        <f t="shared" si="40"/>
        <v>5.1955064702408632E-5</v>
      </c>
      <c r="H467">
        <f t="shared" si="38"/>
        <v>9.8342453810317565</v>
      </c>
      <c r="I467" s="6">
        <f t="shared" si="37"/>
        <v>464</v>
      </c>
      <c r="K467">
        <f t="shared" si="39"/>
        <v>0.11442323323961343</v>
      </c>
    </row>
    <row r="468" spans="1:11" x14ac:dyDescent="0.25">
      <c r="A468" s="3">
        <v>42153</v>
      </c>
      <c r="B468">
        <v>2107.389893</v>
      </c>
      <c r="D468">
        <f t="shared" si="36"/>
        <v>-6.3184689448647254E-3</v>
      </c>
      <c r="F468">
        <f t="shared" si="40"/>
        <v>4.6918049644211106E-5</v>
      </c>
      <c r="H468">
        <f t="shared" si="38"/>
        <v>9.1161978430314115</v>
      </c>
      <c r="I468" s="6">
        <f t="shared" si="37"/>
        <v>465</v>
      </c>
      <c r="K468">
        <f t="shared" si="39"/>
        <v>0.10873522203196717</v>
      </c>
    </row>
    <row r="469" spans="1:11" x14ac:dyDescent="0.25">
      <c r="A469" s="3">
        <v>42156</v>
      </c>
      <c r="B469">
        <v>2111.7299800000001</v>
      </c>
      <c r="D469">
        <f t="shared" si="36"/>
        <v>2.0594608593389697E-3</v>
      </c>
      <c r="F469">
        <f t="shared" si="40"/>
        <v>6.0743990055348574E-5</v>
      </c>
      <c r="H469">
        <f t="shared" si="38"/>
        <v>9.6390185633707581</v>
      </c>
      <c r="I469" s="6">
        <f t="shared" si="37"/>
        <v>466</v>
      </c>
      <c r="K469">
        <f t="shared" si="39"/>
        <v>0.12372342338436906</v>
      </c>
    </row>
    <row r="470" spans="1:11" x14ac:dyDescent="0.25">
      <c r="A470" s="3">
        <v>42157</v>
      </c>
      <c r="B470">
        <v>2109.6000979999999</v>
      </c>
      <c r="D470">
        <f t="shared" si="36"/>
        <v>-1.0085958054164574E-3</v>
      </c>
      <c r="F470">
        <f t="shared" si="40"/>
        <v>4.6876592316989859E-5</v>
      </c>
      <c r="H470">
        <f t="shared" si="38"/>
        <v>9.9462911780172796</v>
      </c>
      <c r="I470" s="6">
        <f t="shared" si="37"/>
        <v>467</v>
      </c>
      <c r="K470">
        <f t="shared" si="39"/>
        <v>0.1086871715699762</v>
      </c>
    </row>
    <row r="471" spans="1:11" x14ac:dyDescent="0.25">
      <c r="A471" s="3">
        <v>42158</v>
      </c>
      <c r="B471">
        <v>2114.070068</v>
      </c>
      <c r="D471">
        <f t="shared" si="36"/>
        <v>2.1188707775648308E-3</v>
      </c>
      <c r="F471">
        <f t="shared" si="40"/>
        <v>4.2607857109193089E-5</v>
      </c>
      <c r="H471">
        <f t="shared" si="38"/>
        <v>9.9581013317124807</v>
      </c>
      <c r="I471" s="6">
        <f t="shared" si="37"/>
        <v>468</v>
      </c>
      <c r="K471">
        <f t="shared" si="39"/>
        <v>0.10362036475286437</v>
      </c>
    </row>
    <row r="472" spans="1:11" x14ac:dyDescent="0.25">
      <c r="A472" s="3">
        <v>42159</v>
      </c>
      <c r="B472">
        <v>2095.8400879999999</v>
      </c>
      <c r="D472">
        <f t="shared" si="36"/>
        <v>-8.623167356627116E-3</v>
      </c>
      <c r="F472">
        <f t="shared" si="40"/>
        <v>3.3696829263509455E-5</v>
      </c>
      <c r="H472">
        <f t="shared" si="38"/>
        <v>8.091400220313627</v>
      </c>
      <c r="I472" s="6">
        <f t="shared" si="37"/>
        <v>469</v>
      </c>
      <c r="K472">
        <f t="shared" si="39"/>
        <v>9.2149883203422364E-2</v>
      </c>
    </row>
    <row r="473" spans="1:11" x14ac:dyDescent="0.25">
      <c r="A473" s="3">
        <v>42160</v>
      </c>
      <c r="B473">
        <v>2092.830078</v>
      </c>
      <c r="D473">
        <f t="shared" si="36"/>
        <v>-1.4361830452781976E-3</v>
      </c>
      <c r="F473">
        <f t="shared" si="40"/>
        <v>6.2268205304801948E-5</v>
      </c>
      <c r="H473">
        <f t="shared" si="38"/>
        <v>9.6509348124073622</v>
      </c>
      <c r="I473" s="6">
        <f t="shared" si="37"/>
        <v>470</v>
      </c>
      <c r="K473">
        <f t="shared" si="39"/>
        <v>0.1252660677789883</v>
      </c>
    </row>
    <row r="474" spans="1:11" x14ac:dyDescent="0.25">
      <c r="A474" s="3">
        <v>42163</v>
      </c>
      <c r="B474">
        <v>2079.280029</v>
      </c>
      <c r="D474">
        <f t="shared" si="36"/>
        <v>-6.4745098717947352E-3</v>
      </c>
      <c r="F474">
        <f t="shared" si="40"/>
        <v>5.4802896305937187E-5</v>
      </c>
      <c r="H474">
        <f t="shared" si="38"/>
        <v>9.0468576104286136</v>
      </c>
      <c r="I474" s="6">
        <f t="shared" si="37"/>
        <v>471</v>
      </c>
      <c r="K474">
        <f t="shared" si="39"/>
        <v>0.11751735986268655</v>
      </c>
    </row>
    <row r="475" spans="1:11" x14ac:dyDescent="0.25">
      <c r="A475" s="3">
        <v>42164</v>
      </c>
      <c r="B475">
        <v>2080.1499020000001</v>
      </c>
      <c r="D475">
        <f t="shared" si="36"/>
        <v>4.1835298173784259E-4</v>
      </c>
      <c r="F475">
        <f t="shared" si="40"/>
        <v>6.7128851390569575E-5</v>
      </c>
      <c r="H475">
        <f t="shared" si="38"/>
        <v>9.606289417336102</v>
      </c>
      <c r="I475" s="6">
        <f t="shared" si="37"/>
        <v>472</v>
      </c>
      <c r="K475">
        <f t="shared" si="39"/>
        <v>0.13006333284374783</v>
      </c>
    </row>
    <row r="476" spans="1:11" x14ac:dyDescent="0.25">
      <c r="A476" s="3">
        <v>42165</v>
      </c>
      <c r="B476">
        <v>2105.1999510000001</v>
      </c>
      <c r="D476">
        <f t="shared" si="36"/>
        <v>1.2042424911740781E-2</v>
      </c>
      <c r="F476">
        <f t="shared" si="40"/>
        <v>5.4135630809364788E-5</v>
      </c>
      <c r="H476">
        <f t="shared" si="38"/>
        <v>7.1451908257825565</v>
      </c>
      <c r="I476" s="6">
        <f t="shared" si="37"/>
        <v>473</v>
      </c>
      <c r="K476">
        <f t="shared" si="39"/>
        <v>0.11679973871528963</v>
      </c>
    </row>
    <row r="477" spans="1:11" x14ac:dyDescent="0.25">
      <c r="A477" s="3">
        <v>42166</v>
      </c>
      <c r="B477">
        <v>2108.860107</v>
      </c>
      <c r="D477">
        <f t="shared" si="36"/>
        <v>1.7386262992554644E-3</v>
      </c>
      <c r="F477">
        <f t="shared" si="40"/>
        <v>4.7277577033069779E-5</v>
      </c>
      <c r="H477">
        <f t="shared" si="38"/>
        <v>9.895536693781958</v>
      </c>
      <c r="I477" s="6">
        <f t="shared" si="37"/>
        <v>474</v>
      </c>
      <c r="K477">
        <f t="shared" si="39"/>
        <v>0.10915103944687647</v>
      </c>
    </row>
    <row r="478" spans="1:11" x14ac:dyDescent="0.25">
      <c r="A478" s="3">
        <v>42167</v>
      </c>
      <c r="B478">
        <v>2094.110107</v>
      </c>
      <c r="D478">
        <f t="shared" si="36"/>
        <v>-6.9942998831643219E-3</v>
      </c>
      <c r="F478">
        <f t="shared" si="40"/>
        <v>3.7587449260036166E-5</v>
      </c>
      <c r="H478">
        <f t="shared" si="38"/>
        <v>8.8873359526780025</v>
      </c>
      <c r="I478" s="6">
        <f t="shared" si="37"/>
        <v>475</v>
      </c>
      <c r="K478">
        <f t="shared" si="39"/>
        <v>9.7324391667911875E-2</v>
      </c>
    </row>
    <row r="479" spans="1:11" x14ac:dyDescent="0.25">
      <c r="A479" s="3">
        <v>42170</v>
      </c>
      <c r="B479">
        <v>2084.429932</v>
      </c>
      <c r="D479">
        <f t="shared" si="36"/>
        <v>-4.6225721215145078E-3</v>
      </c>
      <c r="F479">
        <f t="shared" si="40"/>
        <v>5.704918191887378E-5</v>
      </c>
      <c r="H479">
        <f t="shared" si="38"/>
        <v>9.3970397761406623</v>
      </c>
      <c r="I479" s="6">
        <f t="shared" si="37"/>
        <v>476</v>
      </c>
      <c r="K479">
        <f t="shared" si="39"/>
        <v>0.11990160067136799</v>
      </c>
    </row>
    <row r="480" spans="1:11" x14ac:dyDescent="0.25">
      <c r="A480" s="3">
        <v>42171</v>
      </c>
      <c r="B480">
        <v>2096.290039</v>
      </c>
      <c r="D480">
        <f t="shared" si="36"/>
        <v>5.6898564053051463E-3</v>
      </c>
      <c r="F480">
        <f t="shared" si="40"/>
        <v>6.1156849941179729E-5</v>
      </c>
      <c r="H480">
        <f t="shared" si="38"/>
        <v>9.1727009029875735</v>
      </c>
      <c r="I480" s="6">
        <f t="shared" si="37"/>
        <v>477</v>
      </c>
      <c r="K480">
        <f t="shared" si="39"/>
        <v>0.12414316809706966</v>
      </c>
    </row>
    <row r="481" spans="1:11" x14ac:dyDescent="0.25">
      <c r="A481" s="3">
        <v>42172</v>
      </c>
      <c r="B481">
        <v>2100.4399410000001</v>
      </c>
      <c r="D481">
        <f t="shared" si="36"/>
        <v>1.9796411387709269E-3</v>
      </c>
      <c r="F481">
        <f t="shared" si="40"/>
        <v>4.4829133259341225E-5</v>
      </c>
      <c r="H481">
        <f t="shared" si="38"/>
        <v>9.92523197235864</v>
      </c>
      <c r="I481" s="6">
        <f t="shared" si="37"/>
        <v>478</v>
      </c>
      <c r="K481">
        <f t="shared" si="39"/>
        <v>0.10628707156260346</v>
      </c>
    </row>
    <row r="482" spans="1:11" x14ac:dyDescent="0.25">
      <c r="A482" s="3">
        <v>42173</v>
      </c>
      <c r="B482">
        <v>2121.23999</v>
      </c>
      <c r="D482">
        <f t="shared" si="36"/>
        <v>9.9027106626515746E-3</v>
      </c>
      <c r="F482">
        <f t="shared" si="40"/>
        <v>3.5484736508641917E-5</v>
      </c>
      <c r="H482">
        <f t="shared" si="38"/>
        <v>7.4828625644381255</v>
      </c>
      <c r="I482" s="6">
        <f t="shared" si="37"/>
        <v>479</v>
      </c>
      <c r="K482">
        <f t="shared" si="39"/>
        <v>9.4562961037489526E-2</v>
      </c>
    </row>
    <row r="483" spans="1:11" x14ac:dyDescent="0.25">
      <c r="A483" s="3">
        <v>42174</v>
      </c>
      <c r="B483">
        <v>2109.98999</v>
      </c>
      <c r="D483">
        <f t="shared" si="36"/>
        <v>-5.3035017504077884E-3</v>
      </c>
      <c r="F483">
        <f t="shared" si="40"/>
        <v>2.9617465564488292E-5</v>
      </c>
      <c r="H483">
        <f t="shared" si="38"/>
        <v>9.477465773543015</v>
      </c>
      <c r="I483" s="6">
        <f t="shared" si="37"/>
        <v>480</v>
      </c>
      <c r="K483">
        <f t="shared" si="39"/>
        <v>8.6392136923744686E-2</v>
      </c>
    </row>
    <row r="484" spans="1:11" x14ac:dyDescent="0.25">
      <c r="A484" s="3">
        <v>42177</v>
      </c>
      <c r="B484">
        <v>2122.8500979999999</v>
      </c>
      <c r="D484">
        <f t="shared" si="36"/>
        <v>6.0948668292022815E-3</v>
      </c>
      <c r="F484">
        <f t="shared" si="40"/>
        <v>4.3985085993718527E-5</v>
      </c>
      <c r="H484">
        <f t="shared" si="38"/>
        <v>9.1871145448063896</v>
      </c>
      <c r="I484" s="6">
        <f t="shared" si="37"/>
        <v>481</v>
      </c>
      <c r="K484">
        <f t="shared" si="39"/>
        <v>0.10528172524430376</v>
      </c>
    </row>
    <row r="485" spans="1:11" x14ac:dyDescent="0.25">
      <c r="A485" s="3">
        <v>42178</v>
      </c>
      <c r="B485">
        <v>2124.1999510000001</v>
      </c>
      <c r="D485">
        <f t="shared" si="36"/>
        <v>6.3586826091578631E-4</v>
      </c>
      <c r="F485">
        <f t="shared" si="40"/>
        <v>3.2461278261588467E-5</v>
      </c>
      <c r="H485">
        <f t="shared" si="38"/>
        <v>10.323006901608025</v>
      </c>
      <c r="I485" s="6">
        <f t="shared" si="37"/>
        <v>482</v>
      </c>
      <c r="K485">
        <f t="shared" si="39"/>
        <v>9.0444690954860879E-2</v>
      </c>
    </row>
    <row r="486" spans="1:11" x14ac:dyDescent="0.25">
      <c r="A486" s="3">
        <v>42179</v>
      </c>
      <c r="B486">
        <v>2108.580078</v>
      </c>
      <c r="D486">
        <f t="shared" si="36"/>
        <v>-7.3532969401711923E-3</v>
      </c>
      <c r="F486">
        <f t="shared" si="40"/>
        <v>2.8682466594994854E-5</v>
      </c>
      <c r="H486">
        <f t="shared" si="38"/>
        <v>8.5740667326635869</v>
      </c>
      <c r="I486" s="6">
        <f t="shared" si="37"/>
        <v>483</v>
      </c>
      <c r="K486">
        <f t="shared" si="39"/>
        <v>8.5017536908209138E-2</v>
      </c>
    </row>
    <row r="487" spans="1:11" x14ac:dyDescent="0.25">
      <c r="A487" s="3">
        <v>42180</v>
      </c>
      <c r="B487">
        <v>2102.3100589999999</v>
      </c>
      <c r="D487">
        <f t="shared" si="36"/>
        <v>-2.9735740489150383E-3</v>
      </c>
      <c r="F487">
        <f t="shared" si="40"/>
        <v>5.230193244228323E-5</v>
      </c>
      <c r="H487">
        <f t="shared" si="38"/>
        <v>9.6894176604481359</v>
      </c>
      <c r="I487" s="6">
        <f t="shared" si="37"/>
        <v>484</v>
      </c>
      <c r="K487">
        <f t="shared" si="39"/>
        <v>0.11480455990706716</v>
      </c>
    </row>
    <row r="488" spans="1:11" x14ac:dyDescent="0.25">
      <c r="A488" s="3">
        <v>42181</v>
      </c>
      <c r="B488">
        <v>2101.48999</v>
      </c>
      <c r="D488">
        <f t="shared" si="36"/>
        <v>-3.9007994871601183E-4</v>
      </c>
      <c r="F488">
        <f t="shared" si="40"/>
        <v>5.2022916641901994E-5</v>
      </c>
      <c r="H488">
        <f t="shared" si="38"/>
        <v>9.8609013214805898</v>
      </c>
      <c r="I488" s="6">
        <f t="shared" si="37"/>
        <v>485</v>
      </c>
      <c r="K488">
        <f t="shared" si="39"/>
        <v>0.11449792571815134</v>
      </c>
    </row>
    <row r="489" spans="1:11" x14ac:dyDescent="0.25">
      <c r="A489" s="3">
        <v>42184</v>
      </c>
      <c r="B489">
        <v>2057.639893</v>
      </c>
      <c r="D489">
        <f t="shared" si="36"/>
        <v>-2.0866193609611249E-2</v>
      </c>
      <c r="F489">
        <f t="shared" si="40"/>
        <v>4.4888937625918619E-5</v>
      </c>
      <c r="H489">
        <f t="shared" si="38"/>
        <v>0.31186851002418514</v>
      </c>
      <c r="I489" s="6">
        <f t="shared" si="37"/>
        <v>486</v>
      </c>
      <c r="K489">
        <f t="shared" si="39"/>
        <v>0.10635794414020747</v>
      </c>
    </row>
    <row r="490" spans="1:11" x14ac:dyDescent="0.25">
      <c r="A490" s="3">
        <v>42185</v>
      </c>
      <c r="B490">
        <v>2063.110107</v>
      </c>
      <c r="D490">
        <f t="shared" si="36"/>
        <v>2.6584894755439801E-3</v>
      </c>
      <c r="F490">
        <f t="shared" si="40"/>
        <v>1.6184189541104926E-4</v>
      </c>
      <c r="H490">
        <f t="shared" si="38"/>
        <v>8.6852210816165289</v>
      </c>
      <c r="I490" s="6">
        <f t="shared" si="37"/>
        <v>487</v>
      </c>
      <c r="K490">
        <f t="shared" si="39"/>
        <v>0.20195087928400909</v>
      </c>
    </row>
    <row r="491" spans="1:11" x14ac:dyDescent="0.25">
      <c r="A491" s="3">
        <v>42186</v>
      </c>
      <c r="B491">
        <v>2077.419922</v>
      </c>
      <c r="D491">
        <f t="shared" si="36"/>
        <v>6.9360403748921539E-3</v>
      </c>
      <c r="F491">
        <f t="shared" si="40"/>
        <v>1.1919503579283243E-4</v>
      </c>
      <c r="H491">
        <f t="shared" si="38"/>
        <v>8.6311365332849626</v>
      </c>
      <c r="I491" s="6">
        <f t="shared" si="37"/>
        <v>488</v>
      </c>
      <c r="K491">
        <f t="shared" si="39"/>
        <v>0.17331228756148184</v>
      </c>
    </row>
    <row r="492" spans="1:11" x14ac:dyDescent="0.25">
      <c r="A492" s="3">
        <v>42187</v>
      </c>
      <c r="B492">
        <v>2076.780029</v>
      </c>
      <c r="D492">
        <f t="shared" si="36"/>
        <v>-3.0802294385623452E-4</v>
      </c>
      <c r="F492">
        <f t="shared" si="40"/>
        <v>8.7067774510183728E-5</v>
      </c>
      <c r="H492">
        <f t="shared" si="38"/>
        <v>9.3477340208627009</v>
      </c>
      <c r="I492" s="6">
        <f t="shared" si="37"/>
        <v>489</v>
      </c>
      <c r="K492">
        <f t="shared" si="39"/>
        <v>0.14812521451989968</v>
      </c>
    </row>
    <row r="493" spans="1:11" x14ac:dyDescent="0.25">
      <c r="A493" s="3">
        <v>42191</v>
      </c>
      <c r="B493">
        <v>2068.76001</v>
      </c>
      <c r="D493">
        <f t="shared" si="36"/>
        <v>-3.8617566078299609E-3</v>
      </c>
      <c r="F493">
        <f t="shared" si="40"/>
        <v>7.0027073479105774E-5</v>
      </c>
      <c r="H493">
        <f t="shared" si="38"/>
        <v>9.3536657916551231</v>
      </c>
      <c r="I493" s="6">
        <f t="shared" si="37"/>
        <v>490</v>
      </c>
      <c r="K493">
        <f t="shared" si="39"/>
        <v>0.13284134340157305</v>
      </c>
    </row>
    <row r="494" spans="1:11" x14ac:dyDescent="0.25">
      <c r="A494" s="3">
        <v>42192</v>
      </c>
      <c r="B494">
        <v>2081.3400879999999</v>
      </c>
      <c r="D494">
        <f t="shared" si="36"/>
        <v>6.0809750474633151E-3</v>
      </c>
      <c r="F494">
        <f t="shared" si="40"/>
        <v>6.7777036863860975E-5</v>
      </c>
      <c r="H494">
        <f t="shared" si="38"/>
        <v>9.0537002968464027</v>
      </c>
      <c r="I494" s="6">
        <f t="shared" si="37"/>
        <v>491</v>
      </c>
      <c r="K494">
        <f t="shared" si="39"/>
        <v>0.13068975969712762</v>
      </c>
    </row>
    <row r="495" spans="1:11" x14ac:dyDescent="0.25">
      <c r="A495" s="3">
        <v>42193</v>
      </c>
      <c r="B495">
        <v>2046.6800539999999</v>
      </c>
      <c r="D495">
        <f t="shared" si="36"/>
        <v>-1.6652748966799316E-2</v>
      </c>
      <c r="F495">
        <f t="shared" si="40"/>
        <v>4.9647523239243539E-5</v>
      </c>
      <c r="H495">
        <f t="shared" si="38"/>
        <v>4.3249048026114938</v>
      </c>
      <c r="I495" s="6">
        <f t="shared" si="37"/>
        <v>492</v>
      </c>
      <c r="K495">
        <f t="shared" si="39"/>
        <v>0.1118533676573458</v>
      </c>
    </row>
    <row r="496" spans="1:11" x14ac:dyDescent="0.25">
      <c r="A496" s="3">
        <v>42194</v>
      </c>
      <c r="B496">
        <v>2051.3100589999999</v>
      </c>
      <c r="D496">
        <f t="shared" si="36"/>
        <v>2.262202629546896E-3</v>
      </c>
      <c r="F496">
        <f t="shared" si="40"/>
        <v>1.2759206961831753E-4</v>
      </c>
      <c r="H496">
        <f t="shared" si="38"/>
        <v>8.9265635711692699</v>
      </c>
      <c r="I496" s="6">
        <f t="shared" si="37"/>
        <v>493</v>
      </c>
      <c r="K496">
        <f t="shared" si="39"/>
        <v>0.17931313823536751</v>
      </c>
    </row>
    <row r="497" spans="1:11" x14ac:dyDescent="0.25">
      <c r="A497" s="3">
        <v>42195</v>
      </c>
      <c r="B497">
        <v>2076.6201169999999</v>
      </c>
      <c r="D497">
        <f t="shared" si="36"/>
        <v>1.2338484808258832E-2</v>
      </c>
      <c r="F497">
        <f t="shared" si="40"/>
        <v>9.4912726959580276E-5</v>
      </c>
      <c r="H497">
        <f t="shared" si="38"/>
        <v>7.6585717873433072</v>
      </c>
      <c r="I497" s="6">
        <f t="shared" si="37"/>
        <v>494</v>
      </c>
      <c r="K497">
        <f t="shared" si="39"/>
        <v>0.15465447679848854</v>
      </c>
    </row>
    <row r="498" spans="1:11" x14ac:dyDescent="0.25">
      <c r="A498" s="3">
        <v>42198</v>
      </c>
      <c r="B498">
        <v>2099.6000979999999</v>
      </c>
      <c r="D498">
        <f t="shared" si="36"/>
        <v>1.1066049496427928E-2</v>
      </c>
      <c r="F498">
        <f t="shared" si="40"/>
        <v>7.7448423418728798E-5</v>
      </c>
      <c r="H498">
        <f t="shared" si="38"/>
        <v>7.8847499385637176</v>
      </c>
      <c r="I498" s="6">
        <f t="shared" si="37"/>
        <v>495</v>
      </c>
      <c r="K498">
        <f t="shared" si="39"/>
        <v>0.13970326661005339</v>
      </c>
    </row>
    <row r="499" spans="1:11" x14ac:dyDescent="0.25">
      <c r="A499" s="3">
        <v>42199</v>
      </c>
      <c r="B499">
        <v>2108.9499510000001</v>
      </c>
      <c r="D499">
        <f t="shared" si="36"/>
        <v>4.4531589653222462E-3</v>
      </c>
      <c r="F499">
        <f t="shared" si="40"/>
        <v>6.2001729083290138E-5</v>
      </c>
      <c r="H499">
        <f t="shared" si="38"/>
        <v>9.368508418083044</v>
      </c>
      <c r="I499" s="6">
        <f t="shared" si="37"/>
        <v>496</v>
      </c>
      <c r="K499">
        <f t="shared" si="39"/>
        <v>0.12499774289557837</v>
      </c>
    </row>
    <row r="500" spans="1:11" x14ac:dyDescent="0.25">
      <c r="A500" s="3">
        <v>42200</v>
      </c>
      <c r="B500">
        <v>2107.3999020000001</v>
      </c>
      <c r="D500">
        <f t="shared" si="36"/>
        <v>-7.3498614761576409E-4</v>
      </c>
      <c r="F500">
        <f t="shared" si="40"/>
        <v>4.569592033622991E-5</v>
      </c>
      <c r="H500">
        <f t="shared" si="38"/>
        <v>9.981679808861152</v>
      </c>
      <c r="I500" s="6">
        <f t="shared" si="37"/>
        <v>497</v>
      </c>
      <c r="K500">
        <f t="shared" si="39"/>
        <v>0.10730970098145803</v>
      </c>
    </row>
    <row r="501" spans="1:11" x14ac:dyDescent="0.25">
      <c r="A501" s="3">
        <v>42201</v>
      </c>
      <c r="B501">
        <v>2124.290039</v>
      </c>
      <c r="D501">
        <f t="shared" si="36"/>
        <v>8.0146805473277783E-3</v>
      </c>
      <c r="F501">
        <f t="shared" si="40"/>
        <v>4.1101948359153813E-5</v>
      </c>
      <c r="H501">
        <f t="shared" si="38"/>
        <v>8.536631204185273</v>
      </c>
      <c r="I501" s="6">
        <f t="shared" si="37"/>
        <v>498</v>
      </c>
      <c r="K501">
        <f t="shared" si="39"/>
        <v>0.10177274186395276</v>
      </c>
    </row>
    <row r="502" spans="1:11" x14ac:dyDescent="0.25">
      <c r="A502" s="3">
        <v>42202</v>
      </c>
      <c r="B502">
        <v>2126.639893</v>
      </c>
      <c r="D502">
        <f t="shared" si="36"/>
        <v>1.1061832220925132E-3</v>
      </c>
      <c r="F502">
        <f t="shared" si="40"/>
        <v>3.1376285003134874E-5</v>
      </c>
      <c r="H502">
        <f t="shared" si="38"/>
        <v>10.330459282140314</v>
      </c>
      <c r="I502" s="6">
        <f t="shared" si="37"/>
        <v>499</v>
      </c>
      <c r="K502">
        <f t="shared" si="39"/>
        <v>8.8920322878349847E-2</v>
      </c>
    </row>
    <row r="503" spans="1:11" x14ac:dyDescent="0.25">
      <c r="A503" s="3">
        <v>42205</v>
      </c>
      <c r="B503">
        <v>2128.280029</v>
      </c>
      <c r="D503">
        <f t="shared" si="36"/>
        <v>7.7123353389476929E-4</v>
      </c>
      <c r="F503">
        <f t="shared" si="40"/>
        <v>2.7076793863365693E-5</v>
      </c>
      <c r="H503">
        <f t="shared" si="38"/>
        <v>10.494866318665313</v>
      </c>
      <c r="I503" s="6">
        <f t="shared" si="37"/>
        <v>500</v>
      </c>
      <c r="K503">
        <f t="shared" si="39"/>
        <v>8.26035837816263E-2</v>
      </c>
    </row>
    <row r="504" spans="1:11" x14ac:dyDescent="0.25">
      <c r="A504" s="3">
        <v>42206</v>
      </c>
      <c r="B504">
        <v>2119.209961</v>
      </c>
      <c r="D504">
        <f t="shared" si="36"/>
        <v>-4.2616891933443934E-3</v>
      </c>
      <c r="F504">
        <f t="shared" si="40"/>
        <v>2.4547589453506307E-5</v>
      </c>
      <c r="H504">
        <f t="shared" si="38"/>
        <v>9.8750281292272888</v>
      </c>
      <c r="I504" s="6">
        <f t="shared" si="37"/>
        <v>501</v>
      </c>
      <c r="K504">
        <f t="shared" si="39"/>
        <v>7.8651080998824105E-2</v>
      </c>
    </row>
    <row r="505" spans="1:11" x14ac:dyDescent="0.25">
      <c r="A505" s="3">
        <v>42207</v>
      </c>
      <c r="B505">
        <v>2114.1499020000001</v>
      </c>
      <c r="D505">
        <f t="shared" si="36"/>
        <v>-2.3877100868345295E-3</v>
      </c>
      <c r="F505">
        <f t="shared" si="40"/>
        <v>3.634241440356543E-5</v>
      </c>
      <c r="H505">
        <f t="shared" si="38"/>
        <v>10.065651620853462</v>
      </c>
      <c r="I505" s="6">
        <f t="shared" si="37"/>
        <v>502</v>
      </c>
      <c r="K505">
        <f t="shared" si="39"/>
        <v>9.5698946857833755E-2</v>
      </c>
    </row>
    <row r="506" spans="1:11" x14ac:dyDescent="0.25">
      <c r="A506" s="3">
        <v>42208</v>
      </c>
      <c r="B506">
        <v>2102.1499020000001</v>
      </c>
      <c r="D506">
        <f t="shared" si="36"/>
        <v>-5.6760402791911392E-3</v>
      </c>
      <c r="F506">
        <f t="shared" si="40"/>
        <v>3.8706312611372767E-5</v>
      </c>
      <c r="H506">
        <f t="shared" si="38"/>
        <v>9.327151810451733</v>
      </c>
      <c r="I506" s="6">
        <f t="shared" si="37"/>
        <v>503</v>
      </c>
      <c r="K506">
        <f t="shared" si="39"/>
        <v>9.8762294313497687E-2</v>
      </c>
    </row>
    <row r="507" spans="1:11" x14ac:dyDescent="0.25">
      <c r="A507" s="3">
        <v>42209</v>
      </c>
      <c r="B507">
        <v>2079.6499020000001</v>
      </c>
      <c r="D507">
        <f t="shared" si="36"/>
        <v>-1.070332804458585E-2</v>
      </c>
      <c r="F507">
        <f t="shared" si="40"/>
        <v>5.2071102425703603E-5</v>
      </c>
      <c r="H507">
        <f t="shared" si="38"/>
        <v>7.6628081241915149</v>
      </c>
      <c r="I507" s="6">
        <f t="shared" si="37"/>
        <v>504</v>
      </c>
      <c r="K507">
        <f t="shared" si="39"/>
        <v>0.11455093980966419</v>
      </c>
    </row>
    <row r="508" spans="1:11" x14ac:dyDescent="0.25">
      <c r="A508" s="3">
        <v>42212</v>
      </c>
      <c r="B508">
        <v>2067.639893</v>
      </c>
      <c r="D508">
        <f t="shared" si="36"/>
        <v>-5.7750148178547034E-3</v>
      </c>
      <c r="F508">
        <f t="shared" si="40"/>
        <v>8.7211646572229583E-5</v>
      </c>
      <c r="H508">
        <f t="shared" si="38"/>
        <v>8.9647604913857819</v>
      </c>
      <c r="I508" s="6">
        <f t="shared" si="37"/>
        <v>505</v>
      </c>
      <c r="K508">
        <f t="shared" si="39"/>
        <v>0.14824754613888844</v>
      </c>
    </row>
    <row r="509" spans="1:11" x14ac:dyDescent="0.25">
      <c r="A509" s="3">
        <v>42213</v>
      </c>
      <c r="B509">
        <v>2093.25</v>
      </c>
      <c r="D509">
        <f t="shared" si="36"/>
        <v>1.2386154420169127E-2</v>
      </c>
      <c r="F509">
        <f t="shared" si="40"/>
        <v>8.7526195271516799E-5</v>
      </c>
      <c r="H509">
        <f t="shared" si="38"/>
        <v>7.5907620808483083</v>
      </c>
      <c r="I509" s="6">
        <f t="shared" si="37"/>
        <v>506</v>
      </c>
      <c r="K509">
        <f t="shared" si="39"/>
        <v>0.14851464981079218</v>
      </c>
    </row>
    <row r="510" spans="1:11" x14ac:dyDescent="0.25">
      <c r="A510" s="3">
        <v>42214</v>
      </c>
      <c r="B510">
        <v>2108.570068</v>
      </c>
      <c r="D510">
        <f t="shared" si="36"/>
        <v>7.3187951749671522E-3</v>
      </c>
      <c r="F510">
        <f t="shared" si="40"/>
        <v>7.2229550235978948E-5</v>
      </c>
      <c r="H510">
        <f t="shared" si="38"/>
        <v>8.7940706114654557</v>
      </c>
      <c r="I510" s="6">
        <f t="shared" si="37"/>
        <v>507</v>
      </c>
      <c r="K510">
        <f t="shared" si="39"/>
        <v>0.13491421963405745</v>
      </c>
    </row>
    <row r="511" spans="1:11" x14ac:dyDescent="0.25">
      <c r="A511" s="3">
        <v>42215</v>
      </c>
      <c r="B511">
        <v>2108.6298830000001</v>
      </c>
      <c r="D511">
        <f t="shared" si="36"/>
        <v>2.836756572989134E-5</v>
      </c>
      <c r="F511">
        <f t="shared" si="40"/>
        <v>5.3346620621250145E-5</v>
      </c>
      <c r="H511">
        <f t="shared" si="38"/>
        <v>9.8386848410604273</v>
      </c>
      <c r="I511" s="6">
        <f t="shared" si="37"/>
        <v>508</v>
      </c>
      <c r="K511">
        <f t="shared" si="39"/>
        <v>0.11594545440229659</v>
      </c>
    </row>
    <row r="512" spans="1:11" x14ac:dyDescent="0.25">
      <c r="A512" s="3">
        <v>42216</v>
      </c>
      <c r="B512">
        <v>2103.8400879999999</v>
      </c>
      <c r="D512">
        <f t="shared" si="36"/>
        <v>-2.2715200228432598E-3</v>
      </c>
      <c r="F512">
        <f t="shared" si="40"/>
        <v>4.495268734860519E-5</v>
      </c>
      <c r="H512">
        <f t="shared" si="38"/>
        <v>9.8951170379680029</v>
      </c>
      <c r="I512" s="6">
        <f t="shared" si="37"/>
        <v>509</v>
      </c>
      <c r="K512">
        <f t="shared" si="39"/>
        <v>0.10643344028945277</v>
      </c>
    </row>
    <row r="513" spans="1:11" x14ac:dyDescent="0.25">
      <c r="A513" s="3">
        <v>42219</v>
      </c>
      <c r="B513">
        <v>2098.040039</v>
      </c>
      <c r="D513">
        <f t="shared" si="36"/>
        <v>-2.7568868152492132E-3</v>
      </c>
      <c r="F513">
        <f t="shared" si="40"/>
        <v>4.4587447875641202E-5</v>
      </c>
      <c r="H513">
        <f t="shared" si="38"/>
        <v>9.8475970875062195</v>
      </c>
      <c r="I513" s="6">
        <f t="shared" si="37"/>
        <v>510</v>
      </c>
      <c r="K513">
        <f t="shared" si="39"/>
        <v>0.1060001738897705</v>
      </c>
    </row>
    <row r="514" spans="1:11" x14ac:dyDescent="0.25">
      <c r="A514" s="3">
        <v>42220</v>
      </c>
      <c r="B514">
        <v>2093.320068</v>
      </c>
      <c r="D514">
        <f t="shared" si="36"/>
        <v>-2.2497049209078447E-3</v>
      </c>
      <c r="F514">
        <f t="shared" si="40"/>
        <v>4.5774109825057833E-5</v>
      </c>
      <c r="H514">
        <f t="shared" si="38"/>
        <v>9.8812234674513242</v>
      </c>
      <c r="I514" s="6">
        <f t="shared" si="37"/>
        <v>511</v>
      </c>
      <c r="K514">
        <f t="shared" si="39"/>
        <v>0.107401469617108</v>
      </c>
    </row>
    <row r="515" spans="1:11" x14ac:dyDescent="0.25">
      <c r="A515" s="3">
        <v>42221</v>
      </c>
      <c r="B515">
        <v>2099.8400879999999</v>
      </c>
      <c r="D515">
        <f t="shared" si="36"/>
        <v>3.1146789732108618E-3</v>
      </c>
      <c r="F515">
        <f t="shared" si="40"/>
        <v>4.5117719490417821E-5</v>
      </c>
      <c r="H515">
        <f t="shared" si="38"/>
        <v>9.7912152057661341</v>
      </c>
      <c r="I515" s="6">
        <f t="shared" si="37"/>
        <v>512</v>
      </c>
      <c r="K515">
        <f t="shared" si="39"/>
        <v>0.10662863270053355</v>
      </c>
    </row>
    <row r="516" spans="1:11" x14ac:dyDescent="0.25">
      <c r="A516" s="3">
        <v>42222</v>
      </c>
      <c r="B516">
        <v>2083.5600589999999</v>
      </c>
      <c r="D516">
        <f t="shared" ref="D516:D579" si="41">($B516-$B515)/$B515</f>
        <v>-7.7529851406475357E-3</v>
      </c>
      <c r="F516">
        <f t="shared" si="40"/>
        <v>3.4407404129454637E-5</v>
      </c>
      <c r="H516">
        <f t="shared" si="38"/>
        <v>8.5302665774364588</v>
      </c>
      <c r="I516" s="6">
        <f t="shared" ref="I516:I579" si="42">I515+1</f>
        <v>513</v>
      </c>
      <c r="K516">
        <f t="shared" si="39"/>
        <v>9.3116410157515039E-2</v>
      </c>
    </row>
    <row r="517" spans="1:11" x14ac:dyDescent="0.25">
      <c r="A517" s="3">
        <v>42223</v>
      </c>
      <c r="B517">
        <v>2077.570068</v>
      </c>
      <c r="D517">
        <f t="shared" si="41"/>
        <v>-2.8748828113334063E-3</v>
      </c>
      <c r="F517">
        <f t="shared" si="40"/>
        <v>5.8370808623881693E-5</v>
      </c>
      <c r="H517">
        <f t="shared" ref="H517:H580" si="43">-LN(F517)-D517*D517/F517</f>
        <v>9.6071007327564271</v>
      </c>
      <c r="I517" s="6">
        <f t="shared" si="42"/>
        <v>514</v>
      </c>
      <c r="K517">
        <f t="shared" ref="K517:K580" si="44">SQRT(F517*252)</f>
        <v>0.12128249574121645</v>
      </c>
    </row>
    <row r="518" spans="1:11" x14ac:dyDescent="0.25">
      <c r="A518" s="3">
        <v>42226</v>
      </c>
      <c r="B518">
        <v>2104.179932</v>
      </c>
      <c r="D518">
        <f t="shared" si="41"/>
        <v>1.2808166814617401E-2</v>
      </c>
      <c r="F518">
        <f t="shared" ref="F518:F581" si="45">E$1283+E$1285*(D517-$N$2)*(D517-$N$2)+E$1284*F517</f>
        <v>5.6097610859271181E-5</v>
      </c>
      <c r="H518">
        <f t="shared" si="43"/>
        <v>6.86406574994656</v>
      </c>
      <c r="I518" s="6">
        <f t="shared" si="42"/>
        <v>515</v>
      </c>
      <c r="K518">
        <f t="shared" si="44"/>
        <v>0.11889742611400946</v>
      </c>
    </row>
    <row r="519" spans="1:11" x14ac:dyDescent="0.25">
      <c r="A519" s="3">
        <v>42227</v>
      </c>
      <c r="B519">
        <v>2084.070068</v>
      </c>
      <c r="D519">
        <f t="shared" si="41"/>
        <v>-9.5571028381046339E-3</v>
      </c>
      <c r="F519">
        <f t="shared" si="45"/>
        <v>5.0600818735252992E-5</v>
      </c>
      <c r="H519">
        <f t="shared" si="43"/>
        <v>8.0864689518459105</v>
      </c>
      <c r="I519" s="6">
        <f t="shared" si="42"/>
        <v>516</v>
      </c>
      <c r="K519">
        <f t="shared" si="44"/>
        <v>0.11292212502996812</v>
      </c>
    </row>
    <row r="520" spans="1:11" x14ac:dyDescent="0.25">
      <c r="A520" s="3">
        <v>42228</v>
      </c>
      <c r="B520">
        <v>2086.0500489999999</v>
      </c>
      <c r="D520">
        <f t="shared" si="41"/>
        <v>9.5005490957415957E-4</v>
      </c>
      <c r="F520">
        <f t="shared" si="45"/>
        <v>7.9523307102986274E-5</v>
      </c>
      <c r="H520">
        <f t="shared" si="43"/>
        <v>9.4281102221100266</v>
      </c>
      <c r="I520" s="6">
        <f t="shared" si="42"/>
        <v>517</v>
      </c>
      <c r="K520">
        <f t="shared" si="44"/>
        <v>0.14156225976563294</v>
      </c>
    </row>
    <row r="521" spans="1:11" x14ac:dyDescent="0.25">
      <c r="A521" s="3">
        <v>42229</v>
      </c>
      <c r="B521">
        <v>2083.389893</v>
      </c>
      <c r="D521">
        <f t="shared" si="41"/>
        <v>-1.275211973593408E-3</v>
      </c>
      <c r="F521">
        <f t="shared" si="45"/>
        <v>6.2124527092244949E-5</v>
      </c>
      <c r="H521">
        <f t="shared" si="43"/>
        <v>9.6601937830552735</v>
      </c>
      <c r="I521" s="6">
        <f t="shared" si="42"/>
        <v>518</v>
      </c>
      <c r="K521">
        <f t="shared" si="44"/>
        <v>0.12512146429468338</v>
      </c>
    </row>
    <row r="522" spans="1:11" x14ac:dyDescent="0.25">
      <c r="A522" s="3">
        <v>42230</v>
      </c>
      <c r="B522">
        <v>2091.540039</v>
      </c>
      <c r="D522">
        <f t="shared" si="41"/>
        <v>3.9119638755010268E-3</v>
      </c>
      <c r="F522">
        <f t="shared" si="45"/>
        <v>5.4286402374812623E-5</v>
      </c>
      <c r="H522">
        <f t="shared" si="43"/>
        <v>9.5393344850400243</v>
      </c>
      <c r="I522" s="6">
        <f t="shared" si="42"/>
        <v>519</v>
      </c>
      <c r="K522">
        <f t="shared" si="44"/>
        <v>0.11696227339810381</v>
      </c>
    </row>
    <row r="523" spans="1:11" x14ac:dyDescent="0.25">
      <c r="A523" s="3">
        <v>42233</v>
      </c>
      <c r="B523">
        <v>2102.4399410000001</v>
      </c>
      <c r="D523">
        <f t="shared" si="41"/>
        <v>5.211424020938913E-3</v>
      </c>
      <c r="F523">
        <f t="shared" si="45"/>
        <v>4.0410558649486142E-5</v>
      </c>
      <c r="H523">
        <f t="shared" si="43"/>
        <v>9.4443441049789367</v>
      </c>
      <c r="I523" s="6">
        <f t="shared" si="42"/>
        <v>520</v>
      </c>
      <c r="K523">
        <f t="shared" si="44"/>
        <v>0.10091313482233374</v>
      </c>
    </row>
    <row r="524" spans="1:11" x14ac:dyDescent="0.25">
      <c r="A524" s="3">
        <v>42234</v>
      </c>
      <c r="B524">
        <v>2096.919922</v>
      </c>
      <c r="D524">
        <f t="shared" si="41"/>
        <v>-2.6255299342222908E-3</v>
      </c>
      <c r="F524">
        <f t="shared" si="45"/>
        <v>2.9873623135461779E-5</v>
      </c>
      <c r="H524">
        <f t="shared" si="43"/>
        <v>10.187782330008915</v>
      </c>
      <c r="I524" s="6">
        <f t="shared" si="42"/>
        <v>521</v>
      </c>
      <c r="K524">
        <f t="shared" si="44"/>
        <v>8.6764929724724424E-2</v>
      </c>
    </row>
    <row r="525" spans="1:11" x14ac:dyDescent="0.25">
      <c r="A525" s="3">
        <v>42235</v>
      </c>
      <c r="B525">
        <v>2079.610107</v>
      </c>
      <c r="D525">
        <f t="shared" si="41"/>
        <v>-8.2548765064382225E-3</v>
      </c>
      <c r="F525">
        <f t="shared" si="45"/>
        <v>3.4742990564022274E-5</v>
      </c>
      <c r="H525">
        <f t="shared" si="43"/>
        <v>8.3061878517147338</v>
      </c>
      <c r="I525" s="6">
        <f t="shared" si="42"/>
        <v>522</v>
      </c>
      <c r="K525">
        <f t="shared" si="44"/>
        <v>9.3569405374479178E-2</v>
      </c>
    </row>
    <row r="526" spans="1:11" x14ac:dyDescent="0.25">
      <c r="A526" s="3">
        <v>42236</v>
      </c>
      <c r="B526">
        <v>2035.7299800000001</v>
      </c>
      <c r="D526">
        <f t="shared" si="41"/>
        <v>-2.1100170100298469E-2</v>
      </c>
      <c r="F526">
        <f t="shared" si="45"/>
        <v>6.1123340376042297E-5</v>
      </c>
      <c r="H526">
        <f t="shared" si="43"/>
        <v>2.4187023762410398</v>
      </c>
      <c r="I526" s="6">
        <f t="shared" si="42"/>
        <v>523</v>
      </c>
      <c r="K526">
        <f t="shared" si="44"/>
        <v>0.12410915266314028</v>
      </c>
    </row>
    <row r="527" spans="1:11" x14ac:dyDescent="0.25">
      <c r="A527" s="3">
        <v>42237</v>
      </c>
      <c r="B527">
        <v>1970.8900149999999</v>
      </c>
      <c r="D527">
        <f t="shared" si="41"/>
        <v>-3.1850965323014069E-2</v>
      </c>
      <c r="F527">
        <f t="shared" si="45"/>
        <v>1.7585406239377751E-4</v>
      </c>
      <c r="H527">
        <f t="shared" si="43"/>
        <v>2.8769589896443168</v>
      </c>
      <c r="I527" s="6">
        <f t="shared" si="42"/>
        <v>524</v>
      </c>
      <c r="K527">
        <f t="shared" si="44"/>
        <v>0.21051181373792763</v>
      </c>
    </row>
    <row r="528" spans="1:11" x14ac:dyDescent="0.25">
      <c r="A528" s="3">
        <v>42240</v>
      </c>
      <c r="B528">
        <v>1893.209961</v>
      </c>
      <c r="D528">
        <f t="shared" si="41"/>
        <v>-3.9413693006101071E-2</v>
      </c>
      <c r="F528">
        <f t="shared" si="45"/>
        <v>3.8531729836455207E-4</v>
      </c>
      <c r="H528">
        <f t="shared" si="43"/>
        <v>3.8298590446157563</v>
      </c>
      <c r="I528" s="6">
        <f t="shared" si="42"/>
        <v>525</v>
      </c>
      <c r="K528">
        <f t="shared" si="44"/>
        <v>0.31160866353146716</v>
      </c>
    </row>
    <row r="529" spans="1:11" x14ac:dyDescent="0.25">
      <c r="A529" s="3">
        <v>42241</v>
      </c>
      <c r="B529">
        <v>1867.6099850000001</v>
      </c>
      <c r="D529">
        <f t="shared" si="41"/>
        <v>-1.3521995197235268E-2</v>
      </c>
      <c r="F529">
        <f t="shared" si="45"/>
        <v>6.5107470027495724E-4</v>
      </c>
      <c r="H529">
        <f t="shared" si="43"/>
        <v>7.0560514968988315</v>
      </c>
      <c r="I529" s="6">
        <f t="shared" si="42"/>
        <v>526</v>
      </c>
      <c r="K529">
        <f t="shared" si="44"/>
        <v>0.40505656946812901</v>
      </c>
    </row>
    <row r="530" spans="1:11" x14ac:dyDescent="0.25">
      <c r="A530" s="3">
        <v>42242</v>
      </c>
      <c r="B530">
        <v>1940.51001</v>
      </c>
      <c r="D530">
        <f t="shared" si="41"/>
        <v>3.9033859095586231E-2</v>
      </c>
      <c r="F530">
        <f t="shared" si="45"/>
        <v>5.3830591007489629E-4</v>
      </c>
      <c r="H530">
        <f t="shared" si="43"/>
        <v>4.6966443413722825</v>
      </c>
      <c r="I530" s="6">
        <f t="shared" si="42"/>
        <v>527</v>
      </c>
      <c r="K530">
        <f t="shared" si="44"/>
        <v>0.36831113116341446</v>
      </c>
    </row>
    <row r="531" spans="1:11" x14ac:dyDescent="0.25">
      <c r="A531" s="3">
        <v>42243</v>
      </c>
      <c r="B531">
        <v>1987.660034</v>
      </c>
      <c r="D531">
        <f t="shared" si="41"/>
        <v>2.4297748404812421E-2</v>
      </c>
      <c r="F531">
        <f t="shared" si="45"/>
        <v>5.9400971668688036E-4</v>
      </c>
      <c r="H531">
        <f t="shared" si="43"/>
        <v>6.434724442593561</v>
      </c>
      <c r="I531" s="6">
        <f t="shared" si="42"/>
        <v>528</v>
      </c>
      <c r="K531">
        <f t="shared" si="44"/>
        <v>0.38689849909904517</v>
      </c>
    </row>
    <row r="532" spans="1:11" x14ac:dyDescent="0.25">
      <c r="A532" s="3">
        <v>42244</v>
      </c>
      <c r="B532">
        <v>1988.869995</v>
      </c>
      <c r="D532">
        <f t="shared" si="41"/>
        <v>6.0873639319752057E-4</v>
      </c>
      <c r="F532">
        <f t="shared" si="45"/>
        <v>4.9362489094195673E-4</v>
      </c>
      <c r="H532">
        <f t="shared" si="43"/>
        <v>7.6129839678176436</v>
      </c>
      <c r="I532" s="6">
        <f t="shared" si="42"/>
        <v>529</v>
      </c>
      <c r="K532">
        <f t="shared" si="44"/>
        <v>0.35269458816002991</v>
      </c>
    </row>
    <row r="533" spans="1:11" x14ac:dyDescent="0.25">
      <c r="A533" s="3">
        <v>42247</v>
      </c>
      <c r="B533">
        <v>1972.1800539999999</v>
      </c>
      <c r="D533">
        <f t="shared" si="41"/>
        <v>-8.3916701654499493E-3</v>
      </c>
      <c r="F533">
        <f t="shared" si="45"/>
        <v>3.6190090820642431E-4</v>
      </c>
      <c r="H533">
        <f t="shared" si="43"/>
        <v>7.7295561127536709</v>
      </c>
      <c r="I533" s="6">
        <f t="shared" si="42"/>
        <v>530</v>
      </c>
      <c r="K533">
        <f t="shared" si="44"/>
        <v>0.30199176953688478</v>
      </c>
    </row>
    <row r="534" spans="1:11" x14ac:dyDescent="0.25">
      <c r="A534" s="3">
        <v>42248</v>
      </c>
      <c r="B534">
        <v>1913.849976</v>
      </c>
      <c r="D534">
        <f t="shared" si="41"/>
        <v>-2.9576446573270111E-2</v>
      </c>
      <c r="F534">
        <f t="shared" si="45"/>
        <v>2.9817937671684812E-4</v>
      </c>
      <c r="H534">
        <f t="shared" si="43"/>
        <v>5.1841241896779842</v>
      </c>
      <c r="I534" s="6">
        <f t="shared" si="42"/>
        <v>531</v>
      </c>
      <c r="K534">
        <f t="shared" si="44"/>
        <v>0.27411895763089011</v>
      </c>
    </row>
    <row r="535" spans="1:11" x14ac:dyDescent="0.25">
      <c r="A535" s="3">
        <v>42249</v>
      </c>
      <c r="B535">
        <v>1948.8599850000001</v>
      </c>
      <c r="D535">
        <f t="shared" si="41"/>
        <v>1.8292974600429224E-2</v>
      </c>
      <c r="F535">
        <f t="shared" si="45"/>
        <v>4.4337786747378118E-4</v>
      </c>
      <c r="H535">
        <f t="shared" si="43"/>
        <v>6.9663528957578293</v>
      </c>
      <c r="I535" s="6">
        <f t="shared" si="42"/>
        <v>532</v>
      </c>
      <c r="K535">
        <f t="shared" si="44"/>
        <v>0.33426220636409504</v>
      </c>
    </row>
    <row r="536" spans="1:11" x14ac:dyDescent="0.25">
      <c r="A536" s="3">
        <v>42250</v>
      </c>
      <c r="B536">
        <v>1951.130005</v>
      </c>
      <c r="D536">
        <f t="shared" si="41"/>
        <v>1.1647937858398438E-3</v>
      </c>
      <c r="F536">
        <f t="shared" si="45"/>
        <v>3.5032768601793272E-4</v>
      </c>
      <c r="H536">
        <f t="shared" si="43"/>
        <v>7.9527688085619106</v>
      </c>
      <c r="I536" s="6">
        <f t="shared" si="42"/>
        <v>533</v>
      </c>
      <c r="K536">
        <f t="shared" si="44"/>
        <v>0.29712384097631589</v>
      </c>
    </row>
    <row r="537" spans="1:11" x14ac:dyDescent="0.25">
      <c r="A537" s="3">
        <v>42251</v>
      </c>
      <c r="B537">
        <v>1921.219971</v>
      </c>
      <c r="D537">
        <f t="shared" si="41"/>
        <v>-1.5329595630917478E-2</v>
      </c>
      <c r="F537">
        <f t="shared" si="45"/>
        <v>2.5740712830656191E-4</v>
      </c>
      <c r="H537">
        <f t="shared" si="43"/>
        <v>7.3519145280695373</v>
      </c>
      <c r="I537" s="6">
        <f t="shared" si="42"/>
        <v>534</v>
      </c>
      <c r="K537">
        <f t="shared" si="44"/>
        <v>0.25468921518834203</v>
      </c>
    </row>
    <row r="538" spans="1:11" x14ac:dyDescent="0.25">
      <c r="A538" s="3">
        <v>42255</v>
      </c>
      <c r="B538">
        <v>1969.410034</v>
      </c>
      <c r="D538">
        <f t="shared" si="41"/>
        <v>2.5083053334552293E-2</v>
      </c>
      <c r="F538">
        <f t="shared" si="45"/>
        <v>2.6719624136271772E-4</v>
      </c>
      <c r="H538">
        <f t="shared" si="43"/>
        <v>5.8728549715449017</v>
      </c>
      <c r="I538" s="6">
        <f t="shared" si="42"/>
        <v>535</v>
      </c>
      <c r="K538">
        <f t="shared" si="44"/>
        <v>0.25948690299012178</v>
      </c>
    </row>
    <row r="539" spans="1:11" x14ac:dyDescent="0.25">
      <c r="A539" s="3">
        <v>42256</v>
      </c>
      <c r="B539">
        <v>1942.040039</v>
      </c>
      <c r="D539">
        <f t="shared" si="41"/>
        <v>-1.3897560450837034E-2</v>
      </c>
      <c r="F539">
        <f t="shared" si="45"/>
        <v>2.6300373031755593E-4</v>
      </c>
      <c r="H539">
        <f t="shared" si="43"/>
        <v>7.5089718210696903</v>
      </c>
      <c r="I539" s="6">
        <f t="shared" si="42"/>
        <v>536</v>
      </c>
      <c r="K539">
        <f t="shared" si="44"/>
        <v>0.25744308116557357</v>
      </c>
    </row>
    <row r="540" spans="1:11" x14ac:dyDescent="0.25">
      <c r="A540" s="3">
        <v>42257</v>
      </c>
      <c r="B540">
        <v>1952.290039</v>
      </c>
      <c r="D540">
        <f t="shared" si="41"/>
        <v>5.2779550339641578E-3</v>
      </c>
      <c r="F540">
        <f t="shared" si="45"/>
        <v>2.6060724397162274E-4</v>
      </c>
      <c r="H540">
        <f t="shared" si="43"/>
        <v>8.1456041738205869</v>
      </c>
      <c r="I540" s="6">
        <f t="shared" si="42"/>
        <v>537</v>
      </c>
      <c r="K540">
        <f t="shared" si="44"/>
        <v>0.25626748814636813</v>
      </c>
    </row>
    <row r="541" spans="1:11" x14ac:dyDescent="0.25">
      <c r="A541" s="3">
        <v>42258</v>
      </c>
      <c r="B541">
        <v>1961.0500489999999</v>
      </c>
      <c r="D541">
        <f t="shared" si="41"/>
        <v>4.4870433311676424E-3</v>
      </c>
      <c r="F541">
        <f t="shared" si="45"/>
        <v>1.8894558157943981E-4</v>
      </c>
      <c r="H541">
        <f t="shared" si="43"/>
        <v>8.4674940704860706</v>
      </c>
      <c r="I541" s="6">
        <f t="shared" si="42"/>
        <v>538</v>
      </c>
      <c r="K541">
        <f t="shared" si="44"/>
        <v>0.21820698100202668</v>
      </c>
    </row>
    <row r="542" spans="1:11" x14ac:dyDescent="0.25">
      <c r="A542" s="3">
        <v>42261</v>
      </c>
      <c r="B542">
        <v>1953.030029</v>
      </c>
      <c r="D542">
        <f t="shared" si="41"/>
        <v>-4.0896559494183167E-3</v>
      </c>
      <c r="F542">
        <f t="shared" si="45"/>
        <v>1.3739225932700899E-4</v>
      </c>
      <c r="H542">
        <f t="shared" si="43"/>
        <v>8.7709366876714228</v>
      </c>
      <c r="I542" s="6">
        <f t="shared" si="42"/>
        <v>539</v>
      </c>
      <c r="K542">
        <f t="shared" si="44"/>
        <v>0.1860721616749971</v>
      </c>
    </row>
    <row r="543" spans="1:11" x14ac:dyDescent="0.25">
      <c r="A543" s="3">
        <v>42262</v>
      </c>
      <c r="B543">
        <v>1978.089966</v>
      </c>
      <c r="D543">
        <f t="shared" si="41"/>
        <v>1.2831311668480234E-2</v>
      </c>
      <c r="F543">
        <f t="shared" si="45"/>
        <v>1.1724834766288458E-4</v>
      </c>
      <c r="H543">
        <f t="shared" si="43"/>
        <v>7.6469955235084006</v>
      </c>
      <c r="I543" s="6">
        <f t="shared" si="42"/>
        <v>540</v>
      </c>
      <c r="K543">
        <f t="shared" si="44"/>
        <v>0.17189119701441058</v>
      </c>
    </row>
    <row r="544" spans="1:11" x14ac:dyDescent="0.25">
      <c r="A544" s="3">
        <v>42263</v>
      </c>
      <c r="B544">
        <v>1995.3100589999999</v>
      </c>
      <c r="D544">
        <f t="shared" si="41"/>
        <v>8.7054144634389728E-3</v>
      </c>
      <c r="F544">
        <f t="shared" si="45"/>
        <v>9.4840239526248303E-5</v>
      </c>
      <c r="H544">
        <f t="shared" si="43"/>
        <v>8.4642441269302306</v>
      </c>
      <c r="I544" s="6">
        <f t="shared" si="42"/>
        <v>541</v>
      </c>
      <c r="K544">
        <f t="shared" si="44"/>
        <v>0.15459540860133775</v>
      </c>
    </row>
    <row r="545" spans="1:11" x14ac:dyDescent="0.25">
      <c r="A545" s="3">
        <v>42264</v>
      </c>
      <c r="B545">
        <v>1990.1999510000001</v>
      </c>
      <c r="D545">
        <f t="shared" si="41"/>
        <v>-2.5610596092323188E-3</v>
      </c>
      <c r="F545">
        <f t="shared" si="45"/>
        <v>7.088922615329232E-5</v>
      </c>
      <c r="H545">
        <f t="shared" si="43"/>
        <v>9.4618670848361859</v>
      </c>
      <c r="I545" s="6">
        <f t="shared" si="42"/>
        <v>542</v>
      </c>
      <c r="K545">
        <f t="shared" si="44"/>
        <v>0.13365659351722856</v>
      </c>
    </row>
    <row r="546" spans="1:11" x14ac:dyDescent="0.25">
      <c r="A546" s="3">
        <v>42265</v>
      </c>
      <c r="B546">
        <v>1958.030029</v>
      </c>
      <c r="D546">
        <f t="shared" si="41"/>
        <v>-1.6164165808483653E-2</v>
      </c>
      <c r="F546">
        <f t="shared" si="45"/>
        <v>6.4180252975347876E-5</v>
      </c>
      <c r="H546">
        <f t="shared" si="43"/>
        <v>5.582776862657802</v>
      </c>
      <c r="I546" s="6">
        <f t="shared" si="42"/>
        <v>543</v>
      </c>
      <c r="K546">
        <f t="shared" si="44"/>
        <v>0.12717477638976868</v>
      </c>
    </row>
    <row r="547" spans="1:11" x14ac:dyDescent="0.25">
      <c r="A547" s="3">
        <v>42268</v>
      </c>
      <c r="B547">
        <v>1966.969971</v>
      </c>
      <c r="D547">
        <f t="shared" si="41"/>
        <v>4.5657839091291959E-3</v>
      </c>
      <c r="F547">
        <f t="shared" si="45"/>
        <v>1.3414221867942477E-4</v>
      </c>
      <c r="H547">
        <f t="shared" si="43"/>
        <v>8.7612049038255737</v>
      </c>
      <c r="I547" s="6">
        <f t="shared" si="42"/>
        <v>544</v>
      </c>
      <c r="K547">
        <f t="shared" si="44"/>
        <v>0.18385820380721399</v>
      </c>
    </row>
    <row r="548" spans="1:11" x14ac:dyDescent="0.25">
      <c r="A548" s="3">
        <v>42269</v>
      </c>
      <c r="B548">
        <v>1942.73999</v>
      </c>
      <c r="D548">
        <f t="shared" si="41"/>
        <v>-1.2318429542511786E-2</v>
      </c>
      <c r="F548">
        <f t="shared" si="45"/>
        <v>9.7767400600556594E-5</v>
      </c>
      <c r="H548">
        <f t="shared" si="43"/>
        <v>7.6808303701963734</v>
      </c>
      <c r="I548" s="6">
        <f t="shared" si="42"/>
        <v>545</v>
      </c>
      <c r="K548">
        <f t="shared" si="44"/>
        <v>0.15696300504048799</v>
      </c>
    </row>
    <row r="549" spans="1:11" x14ac:dyDescent="0.25">
      <c r="A549" s="3">
        <v>42270</v>
      </c>
      <c r="B549">
        <v>1938.76001</v>
      </c>
      <c r="D549">
        <f t="shared" si="41"/>
        <v>-2.0486426492924916E-3</v>
      </c>
      <c r="F549">
        <f t="shared" si="45"/>
        <v>1.3037921584016903E-4</v>
      </c>
      <c r="H549">
        <f t="shared" si="43"/>
        <v>8.9128730807495575</v>
      </c>
      <c r="I549" s="6">
        <f t="shared" si="42"/>
        <v>546</v>
      </c>
      <c r="K549">
        <f t="shared" si="44"/>
        <v>0.18126103384821182</v>
      </c>
    </row>
    <row r="550" spans="1:11" x14ac:dyDescent="0.25">
      <c r="A550" s="3">
        <v>42271</v>
      </c>
      <c r="B550">
        <v>1932.23999</v>
      </c>
      <c r="D550">
        <f t="shared" si="41"/>
        <v>-3.3629845707411365E-3</v>
      </c>
      <c r="F550">
        <f t="shared" si="45"/>
        <v>1.0566687402460513E-4</v>
      </c>
      <c r="H550">
        <f t="shared" si="43"/>
        <v>9.0481877883356994</v>
      </c>
      <c r="I550" s="6">
        <f t="shared" si="42"/>
        <v>547</v>
      </c>
      <c r="K550">
        <f t="shared" si="44"/>
        <v>0.16318104134427042</v>
      </c>
    </row>
    <row r="551" spans="1:11" x14ac:dyDescent="0.25">
      <c r="A551" s="3">
        <v>42272</v>
      </c>
      <c r="B551">
        <v>1931.339966</v>
      </c>
      <c r="D551">
        <f t="shared" si="41"/>
        <v>-4.6579307159460578E-4</v>
      </c>
      <c r="F551">
        <f t="shared" si="45"/>
        <v>9.183366956538717E-5</v>
      </c>
      <c r="H551">
        <f t="shared" si="43"/>
        <v>9.2931689898439895</v>
      </c>
      <c r="I551" s="6">
        <f t="shared" si="42"/>
        <v>548</v>
      </c>
      <c r="K551">
        <f t="shared" si="44"/>
        <v>0.15212522713369261</v>
      </c>
    </row>
    <row r="552" spans="1:11" x14ac:dyDescent="0.25">
      <c r="A552" s="3">
        <v>42275</v>
      </c>
      <c r="B552">
        <v>1881.7700199999999</v>
      </c>
      <c r="D552">
        <f t="shared" si="41"/>
        <v>-2.5666090316902847E-2</v>
      </c>
      <c r="F552">
        <f t="shared" si="45"/>
        <v>7.3818651690277321E-5</v>
      </c>
      <c r="H552">
        <f t="shared" si="43"/>
        <v>0.59002721667999936</v>
      </c>
      <c r="I552" s="6">
        <f t="shared" si="42"/>
        <v>549</v>
      </c>
      <c r="K552">
        <f t="shared" si="44"/>
        <v>0.13639024974663652</v>
      </c>
    </row>
    <row r="553" spans="1:11" x14ac:dyDescent="0.25">
      <c r="A553" s="3">
        <v>42276</v>
      </c>
      <c r="B553">
        <v>1884.089966</v>
      </c>
      <c r="D553">
        <f t="shared" si="41"/>
        <v>1.2328530985949457E-3</v>
      </c>
      <c r="F553">
        <f t="shared" si="45"/>
        <v>2.3360639878239933E-4</v>
      </c>
      <c r="H553">
        <f t="shared" si="43"/>
        <v>8.3553665577605791</v>
      </c>
      <c r="I553" s="6">
        <f t="shared" si="42"/>
        <v>550</v>
      </c>
      <c r="K553">
        <f t="shared" si="44"/>
        <v>0.24262896054091448</v>
      </c>
    </row>
    <row r="554" spans="1:11" x14ac:dyDescent="0.25">
      <c r="A554" s="3">
        <v>42277</v>
      </c>
      <c r="B554">
        <v>1920.030029</v>
      </c>
      <c r="D554">
        <f t="shared" si="41"/>
        <v>1.9075555652102023E-2</v>
      </c>
      <c r="F554">
        <f t="shared" si="45"/>
        <v>1.7297085937046183E-4</v>
      </c>
      <c r="H554">
        <f t="shared" si="43"/>
        <v>6.5586988295806261</v>
      </c>
      <c r="I554" s="6">
        <f t="shared" si="42"/>
        <v>551</v>
      </c>
      <c r="K554">
        <f t="shared" si="44"/>
        <v>0.20877896580200886</v>
      </c>
    </row>
    <row r="555" spans="1:11" x14ac:dyDescent="0.25">
      <c r="A555" s="3">
        <v>42278</v>
      </c>
      <c r="B555">
        <v>1923.8199460000001</v>
      </c>
      <c r="D555">
        <f t="shared" si="41"/>
        <v>1.9738842324116897E-3</v>
      </c>
      <c r="F555">
        <f t="shared" si="45"/>
        <v>1.5871516550766197E-4</v>
      </c>
      <c r="H555">
        <f t="shared" si="43"/>
        <v>8.7238508758911486</v>
      </c>
      <c r="I555" s="6">
        <f t="shared" si="42"/>
        <v>552</v>
      </c>
      <c r="K555">
        <f t="shared" si="44"/>
        <v>0.19999055404676197</v>
      </c>
    </row>
    <row r="556" spans="1:11" x14ac:dyDescent="0.25">
      <c r="A556" s="3">
        <v>42279</v>
      </c>
      <c r="B556">
        <v>1951.3599850000001</v>
      </c>
      <c r="D556">
        <f t="shared" si="41"/>
        <v>1.4315289254205485E-2</v>
      </c>
      <c r="F556">
        <f t="shared" si="45"/>
        <v>1.1776964982829625E-4</v>
      </c>
      <c r="H556">
        <f t="shared" si="43"/>
        <v>7.3067093513371315</v>
      </c>
      <c r="I556" s="6">
        <f t="shared" si="42"/>
        <v>553</v>
      </c>
      <c r="K556">
        <f t="shared" si="44"/>
        <v>0.17227289907797644</v>
      </c>
    </row>
    <row r="557" spans="1:11" x14ac:dyDescent="0.25">
      <c r="A557" s="3">
        <v>42282</v>
      </c>
      <c r="B557">
        <v>1987.0500489999999</v>
      </c>
      <c r="D557">
        <f t="shared" si="41"/>
        <v>1.8289841072045912E-2</v>
      </c>
      <c r="F557">
        <f t="shared" si="45"/>
        <v>9.9534836772619591E-5</v>
      </c>
      <c r="H557">
        <f t="shared" si="43"/>
        <v>5.8541867115044948</v>
      </c>
      <c r="I557" s="6">
        <f t="shared" si="42"/>
        <v>554</v>
      </c>
      <c r="K557">
        <f t="shared" si="44"/>
        <v>0.15837543643728386</v>
      </c>
    </row>
    <row r="558" spans="1:11" x14ac:dyDescent="0.25">
      <c r="A558" s="3">
        <v>42283</v>
      </c>
      <c r="B558">
        <v>1979.920044</v>
      </c>
      <c r="D558">
        <f t="shared" si="41"/>
        <v>-3.588236241753558E-3</v>
      </c>
      <c r="F558">
        <f t="shared" si="45"/>
        <v>1.0190307487245752E-4</v>
      </c>
      <c r="H558">
        <f t="shared" si="43"/>
        <v>9.0651385819849342</v>
      </c>
      <c r="I558" s="6">
        <f t="shared" si="42"/>
        <v>555</v>
      </c>
      <c r="K558">
        <f t="shared" si="44"/>
        <v>0.1602484785196393</v>
      </c>
    </row>
    <row r="559" spans="1:11" x14ac:dyDescent="0.25">
      <c r="A559" s="3">
        <v>42284</v>
      </c>
      <c r="B559">
        <v>1995.829956</v>
      </c>
      <c r="D559">
        <f t="shared" si="41"/>
        <v>8.0356335844035103E-3</v>
      </c>
      <c r="F559">
        <f t="shared" si="45"/>
        <v>8.9867073476161501E-5</v>
      </c>
      <c r="H559">
        <f t="shared" si="43"/>
        <v>8.5986576336541987</v>
      </c>
      <c r="I559" s="6">
        <f t="shared" si="42"/>
        <v>556</v>
      </c>
      <c r="K559">
        <f t="shared" si="44"/>
        <v>0.15048754937200851</v>
      </c>
    </row>
    <row r="560" spans="1:11" x14ac:dyDescent="0.25">
      <c r="A560" s="3">
        <v>42285</v>
      </c>
      <c r="B560">
        <v>2013.4300539999999</v>
      </c>
      <c r="D560">
        <f t="shared" si="41"/>
        <v>8.8184356322988707E-3</v>
      </c>
      <c r="F560">
        <f t="shared" si="45"/>
        <v>6.6625091615918824E-5</v>
      </c>
      <c r="H560">
        <f t="shared" si="43"/>
        <v>8.4492292993768956</v>
      </c>
      <c r="I560" s="6">
        <f t="shared" si="42"/>
        <v>557</v>
      </c>
      <c r="K560">
        <f t="shared" si="44"/>
        <v>0.1295743920966313</v>
      </c>
    </row>
    <row r="561" spans="1:11" x14ac:dyDescent="0.25">
      <c r="A561" s="3">
        <v>42286</v>
      </c>
      <c r="B561">
        <v>2014.8900149999999</v>
      </c>
      <c r="D561">
        <f t="shared" si="41"/>
        <v>7.2511135765534833E-4</v>
      </c>
      <c r="F561">
        <f t="shared" si="45"/>
        <v>5.0634626775263414E-5</v>
      </c>
      <c r="H561">
        <f t="shared" si="43"/>
        <v>9.8804909608871707</v>
      </c>
      <c r="I561" s="6">
        <f t="shared" si="42"/>
        <v>558</v>
      </c>
      <c r="K561">
        <f t="shared" si="44"/>
        <v>0.11295984218901149</v>
      </c>
    </row>
    <row r="562" spans="1:11" x14ac:dyDescent="0.25">
      <c r="A562" s="3">
        <v>42289</v>
      </c>
      <c r="B562">
        <v>2017.459961</v>
      </c>
      <c r="D562">
        <f t="shared" si="41"/>
        <v>1.275477063694751E-3</v>
      </c>
      <c r="F562">
        <f t="shared" si="45"/>
        <v>4.1649662369009827E-5</v>
      </c>
      <c r="H562">
        <f t="shared" si="43"/>
        <v>10.047157153443447</v>
      </c>
      <c r="I562" s="6">
        <f t="shared" si="42"/>
        <v>559</v>
      </c>
      <c r="K562">
        <f t="shared" si="44"/>
        <v>0.10244859646178896</v>
      </c>
    </row>
    <row r="563" spans="1:11" x14ac:dyDescent="0.25">
      <c r="A563" s="3">
        <v>42290</v>
      </c>
      <c r="B563">
        <v>2003.6899410000001</v>
      </c>
      <c r="D563">
        <f t="shared" si="41"/>
        <v>-6.8254241800042997E-3</v>
      </c>
      <c r="F563">
        <f t="shared" si="45"/>
        <v>3.4222845482483191E-5</v>
      </c>
      <c r="H563">
        <f t="shared" si="43"/>
        <v>8.9213505776062103</v>
      </c>
      <c r="I563" s="6">
        <f t="shared" si="42"/>
        <v>560</v>
      </c>
      <c r="K563">
        <f t="shared" si="44"/>
        <v>9.2866339766277881E-2</v>
      </c>
    </row>
    <row r="564" spans="1:11" x14ac:dyDescent="0.25">
      <c r="A564" s="3">
        <v>42291</v>
      </c>
      <c r="B564">
        <v>1994.23999</v>
      </c>
      <c r="D564">
        <f t="shared" si="41"/>
        <v>-4.7162741133909072E-3</v>
      </c>
      <c r="F564">
        <f t="shared" si="45"/>
        <v>5.3841567134299567E-5</v>
      </c>
      <c r="H564">
        <f t="shared" si="43"/>
        <v>9.4163408042139185</v>
      </c>
      <c r="I564" s="6">
        <f t="shared" si="42"/>
        <v>561</v>
      </c>
      <c r="K564">
        <f t="shared" si="44"/>
        <v>0.11648207981420787</v>
      </c>
    </row>
    <row r="565" spans="1:11" x14ac:dyDescent="0.25">
      <c r="A565" s="3">
        <v>42292</v>
      </c>
      <c r="B565">
        <v>2023.8599850000001</v>
      </c>
      <c r="D565">
        <f t="shared" si="41"/>
        <v>1.4852773562122789E-2</v>
      </c>
      <c r="F565">
        <f t="shared" si="45"/>
        <v>5.9193574463876968E-5</v>
      </c>
      <c r="H565">
        <f t="shared" si="43"/>
        <v>6.007859226594948</v>
      </c>
      <c r="I565" s="6">
        <f t="shared" si="42"/>
        <v>562</v>
      </c>
      <c r="K565">
        <f t="shared" si="44"/>
        <v>0.12213427350623983</v>
      </c>
    </row>
    <row r="566" spans="1:11" x14ac:dyDescent="0.25">
      <c r="A566" s="3">
        <v>42293</v>
      </c>
      <c r="B566">
        <v>2033.1099850000001</v>
      </c>
      <c r="D566">
        <f t="shared" si="41"/>
        <v>4.5704742761639213E-3</v>
      </c>
      <c r="F566">
        <f t="shared" si="45"/>
        <v>5.8979548702160089E-5</v>
      </c>
      <c r="H566">
        <f t="shared" si="43"/>
        <v>9.3841422046094216</v>
      </c>
      <c r="I566" s="6">
        <f t="shared" si="42"/>
        <v>563</v>
      </c>
      <c r="K566">
        <f t="shared" si="44"/>
        <v>0.1219132735716023</v>
      </c>
    </row>
    <row r="567" spans="1:11" x14ac:dyDescent="0.25">
      <c r="A567" s="3">
        <v>42296</v>
      </c>
      <c r="B567">
        <v>2033.660034</v>
      </c>
      <c r="D567">
        <f t="shared" si="41"/>
        <v>2.7054561930152761E-4</v>
      </c>
      <c r="F567">
        <f t="shared" si="45"/>
        <v>4.3464143948019414E-5</v>
      </c>
      <c r="H567">
        <f t="shared" si="43"/>
        <v>10.041890206604535</v>
      </c>
      <c r="I567" s="6">
        <f t="shared" si="42"/>
        <v>564</v>
      </c>
      <c r="K567">
        <f t="shared" si="44"/>
        <v>0.10465641057718773</v>
      </c>
    </row>
    <row r="568" spans="1:11" x14ac:dyDescent="0.25">
      <c r="A568" s="3">
        <v>42297</v>
      </c>
      <c r="B568">
        <v>2030.7700199999999</v>
      </c>
      <c r="D568">
        <f t="shared" si="41"/>
        <v>-1.4210900306260651E-3</v>
      </c>
      <c r="F568">
        <f t="shared" si="45"/>
        <v>3.732582748391563E-5</v>
      </c>
      <c r="H568">
        <f t="shared" si="43"/>
        <v>10.141720501096339</v>
      </c>
      <c r="I568" s="6">
        <f t="shared" si="42"/>
        <v>565</v>
      </c>
      <c r="K568">
        <f t="shared" si="44"/>
        <v>9.6985094349321219E-2</v>
      </c>
    </row>
    <row r="569" spans="1:11" x14ac:dyDescent="0.25">
      <c r="A569" s="3">
        <v>42298</v>
      </c>
      <c r="B569">
        <v>2018.9399410000001</v>
      </c>
      <c r="D569">
        <f t="shared" si="41"/>
        <v>-5.8254154254255936E-3</v>
      </c>
      <c r="F569">
        <f t="shared" si="45"/>
        <v>3.6744127769340781E-5</v>
      </c>
      <c r="H569">
        <f t="shared" si="43"/>
        <v>9.2879705487523925</v>
      </c>
      <c r="I569" s="6">
        <f t="shared" si="42"/>
        <v>566</v>
      </c>
      <c r="K569">
        <f t="shared" si="44"/>
        <v>9.6226400732199666E-2</v>
      </c>
    </row>
    <row r="570" spans="1:11" x14ac:dyDescent="0.25">
      <c r="A570" s="3">
        <v>42299</v>
      </c>
      <c r="B570">
        <v>2052.51001</v>
      </c>
      <c r="D570">
        <f t="shared" si="41"/>
        <v>1.6627571884764589E-2</v>
      </c>
      <c r="F570">
        <f t="shared" si="45"/>
        <v>5.1277181714654829E-5</v>
      </c>
      <c r="H570">
        <f t="shared" si="43"/>
        <v>4.486467856852169</v>
      </c>
      <c r="I570" s="6">
        <f t="shared" si="42"/>
        <v>567</v>
      </c>
      <c r="K570">
        <f t="shared" si="44"/>
        <v>0.11367431456618957</v>
      </c>
    </row>
    <row r="571" spans="1:11" x14ac:dyDescent="0.25">
      <c r="A571" s="3">
        <v>42300</v>
      </c>
      <c r="B571">
        <v>2075.1499020000001</v>
      </c>
      <c r="D571">
        <f t="shared" si="41"/>
        <v>1.1030344256396657E-2</v>
      </c>
      <c r="F571">
        <f t="shared" si="45"/>
        <v>5.9834522499789593E-5</v>
      </c>
      <c r="H571">
        <f t="shared" si="43"/>
        <v>7.6905114465237938</v>
      </c>
      <c r="I571" s="6">
        <f t="shared" si="42"/>
        <v>568</v>
      </c>
      <c r="K571">
        <f t="shared" si="44"/>
        <v>0.1227937281376658</v>
      </c>
    </row>
    <row r="572" spans="1:11" x14ac:dyDescent="0.25">
      <c r="A572" s="3">
        <v>42303</v>
      </c>
      <c r="B572">
        <v>2071.179932</v>
      </c>
      <c r="D572">
        <f t="shared" si="41"/>
        <v>-1.9131003481598617E-3</v>
      </c>
      <c r="F572">
        <f t="shared" si="45"/>
        <v>4.920569467306318E-5</v>
      </c>
      <c r="H572">
        <f t="shared" si="43"/>
        <v>9.845120517555296</v>
      </c>
      <c r="I572" s="6">
        <f t="shared" si="42"/>
        <v>569</v>
      </c>
      <c r="K572">
        <f t="shared" si="44"/>
        <v>0.11135454664095186</v>
      </c>
    </row>
    <row r="573" spans="1:11" x14ac:dyDescent="0.25">
      <c r="A573" s="3">
        <v>42304</v>
      </c>
      <c r="B573">
        <v>2065.889893</v>
      </c>
      <c r="D573">
        <f t="shared" si="41"/>
        <v>-2.5541185091011104E-3</v>
      </c>
      <c r="F573">
        <f t="shared" si="45"/>
        <v>4.6644336658382001E-5</v>
      </c>
      <c r="H573">
        <f t="shared" si="43"/>
        <v>9.8331023738822658</v>
      </c>
      <c r="I573" s="6">
        <f t="shared" si="42"/>
        <v>570</v>
      </c>
      <c r="K573">
        <f t="shared" si="44"/>
        <v>0.108417585464316</v>
      </c>
    </row>
    <row r="574" spans="1:11" x14ac:dyDescent="0.25">
      <c r="A574" s="3">
        <v>42305</v>
      </c>
      <c r="B574">
        <v>2090.3500979999999</v>
      </c>
      <c r="D574">
        <f t="shared" si="41"/>
        <v>1.1840033238402537E-2</v>
      </c>
      <c r="F574">
        <f t="shared" si="45"/>
        <v>4.6643630886260992E-5</v>
      </c>
      <c r="H574">
        <f t="shared" si="43"/>
        <v>6.9674965853014257</v>
      </c>
      <c r="I574" s="6">
        <f t="shared" si="42"/>
        <v>571</v>
      </c>
      <c r="K574">
        <f t="shared" si="44"/>
        <v>0.10841676523184858</v>
      </c>
    </row>
    <row r="575" spans="1:11" x14ac:dyDescent="0.25">
      <c r="A575" s="3">
        <v>42306</v>
      </c>
      <c r="B575">
        <v>2089.4099120000001</v>
      </c>
      <c r="D575">
        <f t="shared" si="41"/>
        <v>-4.497744186006742E-4</v>
      </c>
      <c r="F575">
        <f t="shared" si="45"/>
        <v>4.1397167190215221E-5</v>
      </c>
      <c r="H575">
        <f t="shared" si="43"/>
        <v>10.087411368821074</v>
      </c>
      <c r="I575" s="6">
        <f t="shared" si="42"/>
        <v>572</v>
      </c>
      <c r="K575">
        <f t="shared" si="44"/>
        <v>0.1021375843259191</v>
      </c>
    </row>
    <row r="576" spans="1:11" x14ac:dyDescent="0.25">
      <c r="A576" s="3">
        <v>42307</v>
      </c>
      <c r="B576">
        <v>2079.360107</v>
      </c>
      <c r="D576">
        <f t="shared" si="41"/>
        <v>-4.8098771534879677E-3</v>
      </c>
      <c r="F576">
        <f t="shared" si="45"/>
        <v>3.7344906743857807E-5</v>
      </c>
      <c r="H576">
        <f t="shared" si="43"/>
        <v>9.5758207557273707</v>
      </c>
      <c r="I576" s="6">
        <f t="shared" si="42"/>
        <v>573</v>
      </c>
      <c r="K576">
        <f t="shared" si="44"/>
        <v>9.700987836015551E-2</v>
      </c>
    </row>
    <row r="577" spans="1:11" x14ac:dyDescent="0.25">
      <c r="A577" s="3">
        <v>42310</v>
      </c>
      <c r="B577">
        <v>2104.0500489999999</v>
      </c>
      <c r="D577">
        <f t="shared" si="41"/>
        <v>1.1873817294504811E-2</v>
      </c>
      <c r="F577">
        <f t="shared" si="45"/>
        <v>4.7632441965311375E-5</v>
      </c>
      <c r="H577">
        <f t="shared" si="43"/>
        <v>6.9920907610201279</v>
      </c>
      <c r="I577" s="6">
        <f t="shared" si="42"/>
        <v>574</v>
      </c>
      <c r="K577">
        <f t="shared" si="44"/>
        <v>0.1095599168275445</v>
      </c>
    </row>
    <row r="578" spans="1:11" x14ac:dyDescent="0.25">
      <c r="A578" s="3">
        <v>42311</v>
      </c>
      <c r="B578">
        <v>2109.790039</v>
      </c>
      <c r="D578">
        <f t="shared" si="41"/>
        <v>2.7280672352485635E-3</v>
      </c>
      <c r="F578">
        <f t="shared" si="45"/>
        <v>4.2188578548048455E-5</v>
      </c>
      <c r="H578">
        <f t="shared" si="43"/>
        <v>9.8969542548456726</v>
      </c>
      <c r="I578" s="6">
        <f t="shared" si="42"/>
        <v>575</v>
      </c>
      <c r="K578">
        <f t="shared" si="44"/>
        <v>0.10310927113556866</v>
      </c>
    </row>
    <row r="579" spans="1:11" x14ac:dyDescent="0.25">
      <c r="A579" s="3">
        <v>42312</v>
      </c>
      <c r="B579">
        <v>2102.3100589999999</v>
      </c>
      <c r="D579">
        <f t="shared" si="41"/>
        <v>-3.5453670089111975E-3</v>
      </c>
      <c r="F579">
        <f t="shared" si="45"/>
        <v>3.2676168599769478E-5</v>
      </c>
      <c r="H579">
        <f t="shared" si="43"/>
        <v>9.9441919196194224</v>
      </c>
      <c r="I579" s="6">
        <f t="shared" si="42"/>
        <v>576</v>
      </c>
      <c r="K579">
        <f t="shared" si="44"/>
        <v>9.0743564439258767E-2</v>
      </c>
    </row>
    <row r="580" spans="1:11" x14ac:dyDescent="0.25">
      <c r="A580" s="3">
        <v>42313</v>
      </c>
      <c r="B580">
        <v>2099.929932</v>
      </c>
      <c r="D580">
        <f t="shared" ref="D580:D643" si="46">($B580-$B579)/$B579</f>
        <v>-1.1321484144598778E-3</v>
      </c>
      <c r="F580">
        <f t="shared" si="45"/>
        <v>3.9709299247691943E-5</v>
      </c>
      <c r="H580">
        <f t="shared" si="43"/>
        <v>10.101646573683201</v>
      </c>
      <c r="I580" s="6">
        <f t="shared" ref="I580:I643" si="47">I579+1</f>
        <v>577</v>
      </c>
      <c r="K580">
        <f t="shared" si="44"/>
        <v>0.10003371136980957</v>
      </c>
    </row>
    <row r="581" spans="1:11" x14ac:dyDescent="0.25">
      <c r="A581" s="3">
        <v>42314</v>
      </c>
      <c r="B581">
        <v>2099.1999510000001</v>
      </c>
      <c r="D581">
        <f t="shared" si="46"/>
        <v>-3.4762159864291725E-4</v>
      </c>
      <c r="F581">
        <f t="shared" si="45"/>
        <v>3.7733668115720645E-5</v>
      </c>
      <c r="H581">
        <f t="shared" ref="H581:H644" si="48">-LN(F581)-D581*D581/F581</f>
        <v>10.181755342931778</v>
      </c>
      <c r="I581" s="6">
        <f t="shared" si="47"/>
        <v>578</v>
      </c>
      <c r="K581">
        <f t="shared" ref="K581:K644" si="49">SQRT(F581*252)</f>
        <v>9.7513508629120726E-2</v>
      </c>
    </row>
    <row r="582" spans="1:11" x14ac:dyDescent="0.25">
      <c r="A582" s="3">
        <v>42317</v>
      </c>
      <c r="B582">
        <v>2078.580078</v>
      </c>
      <c r="D582">
        <f t="shared" si="46"/>
        <v>-9.8227293641929472E-3</v>
      </c>
      <c r="F582">
        <f t="shared" ref="F582:F645" si="50">E$1283+E$1285*(D581-$N$2)*(D581-$N$2)+E$1284*F581</f>
        <v>3.44721503846585E-5</v>
      </c>
      <c r="H582">
        <f t="shared" si="48"/>
        <v>7.4764033750284966</v>
      </c>
      <c r="I582" s="6">
        <f t="shared" si="47"/>
        <v>579</v>
      </c>
      <c r="K582">
        <f t="shared" si="49"/>
        <v>9.3203980048783011E-2</v>
      </c>
    </row>
    <row r="583" spans="1:11" x14ac:dyDescent="0.25">
      <c r="A583" s="3">
        <v>42318</v>
      </c>
      <c r="B583">
        <v>2081.719971</v>
      </c>
      <c r="D583">
        <f t="shared" si="46"/>
        <v>1.5105951573543511E-3</v>
      </c>
      <c r="F583">
        <f t="shared" si="50"/>
        <v>6.9363780101274112E-5</v>
      </c>
      <c r="H583">
        <f t="shared" si="48"/>
        <v>9.5432481872615931</v>
      </c>
      <c r="I583" s="6">
        <f t="shared" si="47"/>
        <v>580</v>
      </c>
      <c r="K583">
        <f t="shared" si="49"/>
        <v>0.13221071282434368</v>
      </c>
    </row>
    <row r="584" spans="1:11" x14ac:dyDescent="0.25">
      <c r="A584" s="3">
        <v>42319</v>
      </c>
      <c r="B584">
        <v>2075</v>
      </c>
      <c r="D584">
        <f t="shared" si="46"/>
        <v>-3.2280859546982687E-3</v>
      </c>
      <c r="F584">
        <f t="shared" si="50"/>
        <v>5.387912322455164E-5</v>
      </c>
      <c r="H584">
        <f t="shared" si="48"/>
        <v>9.6353616050512834</v>
      </c>
      <c r="I584" s="6">
        <f t="shared" si="47"/>
        <v>581</v>
      </c>
      <c r="K584">
        <f t="shared" si="49"/>
        <v>0.11652269758543617</v>
      </c>
    </row>
    <row r="585" spans="1:11" x14ac:dyDescent="0.25">
      <c r="A585" s="3">
        <v>42320</v>
      </c>
      <c r="B585">
        <v>2045.969971</v>
      </c>
      <c r="D585">
        <f t="shared" si="46"/>
        <v>-1.3990375421686753E-2</v>
      </c>
      <c r="F585">
        <f t="shared" si="50"/>
        <v>5.3977715978603894E-5</v>
      </c>
      <c r="H585">
        <f t="shared" si="48"/>
        <v>6.2008020532830521</v>
      </c>
      <c r="I585" s="6">
        <f t="shared" si="47"/>
        <v>582</v>
      </c>
      <c r="K585">
        <f t="shared" si="49"/>
        <v>0.11662926059359281</v>
      </c>
    </row>
    <row r="586" spans="1:11" x14ac:dyDescent="0.25">
      <c r="A586" s="3">
        <v>42321</v>
      </c>
      <c r="B586">
        <v>2023.040039</v>
      </c>
      <c r="D586">
        <f t="shared" si="46"/>
        <v>-1.1207364880723368E-2</v>
      </c>
      <c r="F586">
        <f t="shared" si="50"/>
        <v>1.1026231601878891E-4</v>
      </c>
      <c r="H586">
        <f t="shared" si="48"/>
        <v>7.9735009675361059</v>
      </c>
      <c r="I586" s="6">
        <f t="shared" si="47"/>
        <v>583</v>
      </c>
      <c r="K586">
        <f t="shared" si="49"/>
        <v>0.16669164237218015</v>
      </c>
    </row>
    <row r="587" spans="1:11" x14ac:dyDescent="0.25">
      <c r="A587" s="3">
        <v>42324</v>
      </c>
      <c r="B587">
        <v>2053.1899410000001</v>
      </c>
      <c r="D587">
        <f t="shared" si="46"/>
        <v>1.4903265095486383E-2</v>
      </c>
      <c r="F587">
        <f t="shared" si="50"/>
        <v>1.3231823571831618E-4</v>
      </c>
      <c r="H587">
        <f t="shared" si="48"/>
        <v>7.2517163796786317</v>
      </c>
      <c r="I587" s="6">
        <f t="shared" si="47"/>
        <v>584</v>
      </c>
      <c r="K587">
        <f t="shared" si="49"/>
        <v>0.18260393040954973</v>
      </c>
    </row>
    <row r="588" spans="1:11" x14ac:dyDescent="0.25">
      <c r="A588" s="3">
        <v>42325</v>
      </c>
      <c r="B588">
        <v>2050.4399410000001</v>
      </c>
      <c r="D588">
        <f t="shared" si="46"/>
        <v>-1.3393792484004772E-3</v>
      </c>
      <c r="F588">
        <f t="shared" si="50"/>
        <v>1.1197967381902235E-4</v>
      </c>
      <c r="H588">
        <f t="shared" si="48"/>
        <v>9.0811729868933426</v>
      </c>
      <c r="I588" s="6">
        <f t="shared" si="47"/>
        <v>585</v>
      </c>
      <c r="K588">
        <f t="shared" si="49"/>
        <v>0.16798475467254054</v>
      </c>
    </row>
    <row r="589" spans="1:11" x14ac:dyDescent="0.25">
      <c r="A589" s="3">
        <v>42326</v>
      </c>
      <c r="B589">
        <v>2083.580078</v>
      </c>
      <c r="D589">
        <f t="shared" si="46"/>
        <v>1.6162451938893374E-2</v>
      </c>
      <c r="F589">
        <f t="shared" si="50"/>
        <v>9.0467722695003626E-5</v>
      </c>
      <c r="H589">
        <f t="shared" si="48"/>
        <v>6.4230251262155491</v>
      </c>
      <c r="I589" s="6">
        <f t="shared" si="47"/>
        <v>586</v>
      </c>
      <c r="K589">
        <f t="shared" si="49"/>
        <v>0.15098962255446866</v>
      </c>
    </row>
    <row r="590" spans="1:11" x14ac:dyDescent="0.25">
      <c r="A590" s="3">
        <v>42327</v>
      </c>
      <c r="B590">
        <v>2081.23999</v>
      </c>
      <c r="D590">
        <f t="shared" si="46"/>
        <v>-1.1231092218188907E-3</v>
      </c>
      <c r="F590">
        <f t="shared" si="50"/>
        <v>8.6313244380277596E-5</v>
      </c>
      <c r="H590">
        <f t="shared" si="48"/>
        <v>9.3429135886584209</v>
      </c>
      <c r="I590" s="6">
        <f t="shared" si="47"/>
        <v>587</v>
      </c>
      <c r="K590">
        <f t="shared" si="49"/>
        <v>0.14748199071015403</v>
      </c>
    </row>
    <row r="591" spans="1:11" x14ac:dyDescent="0.25">
      <c r="A591" s="3">
        <v>42328</v>
      </c>
      <c r="B591">
        <v>2089.169922</v>
      </c>
      <c r="D591">
        <f t="shared" si="46"/>
        <v>3.8101958630921791E-3</v>
      </c>
      <c r="F591">
        <f t="shared" si="50"/>
        <v>7.1380361222040422E-5</v>
      </c>
      <c r="H591">
        <f t="shared" si="48"/>
        <v>9.344104211860456</v>
      </c>
      <c r="I591" s="6">
        <f t="shared" si="47"/>
        <v>588</v>
      </c>
      <c r="K591">
        <f t="shared" si="49"/>
        <v>0.13411879446205213</v>
      </c>
    </row>
    <row r="592" spans="1:11" x14ac:dyDescent="0.25">
      <c r="A592" s="3">
        <v>42331</v>
      </c>
      <c r="B592">
        <v>2086.5900879999999</v>
      </c>
      <c r="D592">
        <f t="shared" si="46"/>
        <v>-1.2348607802712369E-3</v>
      </c>
      <c r="F592">
        <f t="shared" si="50"/>
        <v>5.2826385455899057E-5</v>
      </c>
      <c r="H592">
        <f t="shared" si="48"/>
        <v>9.8196338677806203</v>
      </c>
      <c r="I592" s="6">
        <f t="shared" si="47"/>
        <v>589</v>
      </c>
      <c r="K592">
        <f t="shared" si="49"/>
        <v>0.11537872045956551</v>
      </c>
    </row>
    <row r="593" spans="1:11" x14ac:dyDescent="0.25">
      <c r="A593" s="3">
        <v>42332</v>
      </c>
      <c r="B593">
        <v>2089.139893</v>
      </c>
      <c r="D593">
        <f t="shared" si="46"/>
        <v>1.2219961240418323E-3</v>
      </c>
      <c r="F593">
        <f t="shared" si="50"/>
        <v>4.7466979577001792E-5</v>
      </c>
      <c r="H593">
        <f t="shared" si="48"/>
        <v>9.924017027586542</v>
      </c>
      <c r="I593" s="6">
        <f t="shared" si="47"/>
        <v>590</v>
      </c>
      <c r="K593">
        <f t="shared" si="49"/>
        <v>0.10936946033241844</v>
      </c>
    </row>
    <row r="594" spans="1:11" x14ac:dyDescent="0.25">
      <c r="A594" s="3">
        <v>42333</v>
      </c>
      <c r="B594">
        <v>2088.8701169999999</v>
      </c>
      <c r="D594">
        <f t="shared" si="46"/>
        <v>-1.2913256833782199E-4</v>
      </c>
      <c r="F594">
        <f t="shared" si="50"/>
        <v>3.8511622884509391E-5</v>
      </c>
      <c r="H594">
        <f t="shared" si="48"/>
        <v>10.164117477241472</v>
      </c>
      <c r="I594" s="6">
        <f t="shared" si="47"/>
        <v>591</v>
      </c>
      <c r="K594">
        <f t="shared" si="49"/>
        <v>9.8513597878142525E-2</v>
      </c>
    </row>
    <row r="595" spans="1:11" x14ac:dyDescent="0.25">
      <c r="A595" s="3">
        <v>42335</v>
      </c>
      <c r="B595">
        <v>2090.110107</v>
      </c>
      <c r="D595">
        <f t="shared" si="46"/>
        <v>5.9361756861211026E-4</v>
      </c>
      <c r="F595">
        <f t="shared" si="50"/>
        <v>3.4563533017963528E-5</v>
      </c>
      <c r="H595">
        <f t="shared" si="48"/>
        <v>10.262516199810811</v>
      </c>
      <c r="I595" s="6">
        <f t="shared" si="47"/>
        <v>592</v>
      </c>
      <c r="K595">
        <f t="shared" si="49"/>
        <v>9.3327436054607263E-2</v>
      </c>
    </row>
    <row r="596" spans="1:11" x14ac:dyDescent="0.25">
      <c r="A596" s="3">
        <v>42338</v>
      </c>
      <c r="B596">
        <v>2080.4099120000001</v>
      </c>
      <c r="D596">
        <f t="shared" si="46"/>
        <v>-4.6409971261862784E-3</v>
      </c>
      <c r="F596">
        <f t="shared" si="50"/>
        <v>3.0279042513157172E-5</v>
      </c>
      <c r="H596">
        <f t="shared" si="48"/>
        <v>9.6937094594133484</v>
      </c>
      <c r="I596" s="6">
        <f t="shared" si="47"/>
        <v>593</v>
      </c>
      <c r="K596">
        <f t="shared" si="49"/>
        <v>8.7351695537726162E-2</v>
      </c>
    </row>
    <row r="597" spans="1:11" x14ac:dyDescent="0.25">
      <c r="A597" s="3">
        <v>42339</v>
      </c>
      <c r="B597">
        <v>2102.6298830000001</v>
      </c>
      <c r="D597">
        <f t="shared" si="46"/>
        <v>1.0680573511899315E-2</v>
      </c>
      <c r="F597">
        <f t="shared" si="50"/>
        <v>4.1886078529924661E-5</v>
      </c>
      <c r="H597">
        <f t="shared" si="48"/>
        <v>7.3571068028559541</v>
      </c>
      <c r="I597" s="6">
        <f t="shared" si="47"/>
        <v>594</v>
      </c>
      <c r="K597">
        <f t="shared" si="49"/>
        <v>0.10273894971986532</v>
      </c>
    </row>
    <row r="598" spans="1:11" x14ac:dyDescent="0.25">
      <c r="A598" s="3">
        <v>42340</v>
      </c>
      <c r="B598">
        <v>2079.51001</v>
      </c>
      <c r="D598">
        <f t="shared" si="46"/>
        <v>-1.099569314929217E-2</v>
      </c>
      <c r="F598">
        <f t="shared" si="50"/>
        <v>3.5569597964876634E-5</v>
      </c>
      <c r="H598">
        <f t="shared" si="48"/>
        <v>6.8449010740308847</v>
      </c>
      <c r="I598" s="6">
        <f t="shared" si="47"/>
        <v>595</v>
      </c>
      <c r="K598">
        <f t="shared" si="49"/>
        <v>9.4675966787505852E-2</v>
      </c>
    </row>
    <row r="599" spans="1:11" x14ac:dyDescent="0.25">
      <c r="A599" s="3">
        <v>42341</v>
      </c>
      <c r="B599">
        <v>2049.6201169999999</v>
      </c>
      <c r="D599">
        <f t="shared" si="46"/>
        <v>-1.4373526867514348E-2</v>
      </c>
      <c r="F599">
        <f t="shared" si="50"/>
        <v>7.7057316861239521E-5</v>
      </c>
      <c r="H599">
        <f t="shared" si="48"/>
        <v>6.7898623051195628</v>
      </c>
      <c r="I599" s="6">
        <f t="shared" si="47"/>
        <v>596</v>
      </c>
      <c r="K599">
        <f t="shared" si="49"/>
        <v>0.13935007660217613</v>
      </c>
    </row>
    <row r="600" spans="1:11" x14ac:dyDescent="0.25">
      <c r="A600" s="3">
        <v>42342</v>
      </c>
      <c r="B600">
        <v>2091.6899410000001</v>
      </c>
      <c r="D600">
        <f t="shared" si="46"/>
        <v>2.0525668952536026E-2</v>
      </c>
      <c r="F600">
        <f t="shared" si="50"/>
        <v>1.297203275508749E-4</v>
      </c>
      <c r="H600">
        <f t="shared" si="48"/>
        <v>5.7023497473362825</v>
      </c>
      <c r="I600" s="6">
        <f t="shared" si="47"/>
        <v>597</v>
      </c>
      <c r="K600">
        <f t="shared" si="49"/>
        <v>0.18080244064398157</v>
      </c>
    </row>
    <row r="601" spans="1:11" x14ac:dyDescent="0.25">
      <c r="A601" s="3">
        <v>42345</v>
      </c>
      <c r="B601">
        <v>2077.070068</v>
      </c>
      <c r="D601">
        <f t="shared" si="46"/>
        <v>-6.989502943734861E-3</v>
      </c>
      <c r="F601">
        <f t="shared" si="50"/>
        <v>1.3499901517754484E-4</v>
      </c>
      <c r="H601">
        <f t="shared" si="48"/>
        <v>8.548365239082516</v>
      </c>
      <c r="I601" s="6">
        <f t="shared" si="47"/>
        <v>598</v>
      </c>
      <c r="K601">
        <f t="shared" si="49"/>
        <v>0.18444444102423174</v>
      </c>
    </row>
    <row r="602" spans="1:11" x14ac:dyDescent="0.25">
      <c r="A602" s="3">
        <v>42346</v>
      </c>
      <c r="B602">
        <v>2063.5900879999999</v>
      </c>
      <c r="D602">
        <f t="shared" si="46"/>
        <v>-6.4899014278222552E-3</v>
      </c>
      <c r="F602">
        <f t="shared" si="50"/>
        <v>1.2740214823231275E-4</v>
      </c>
      <c r="H602">
        <f t="shared" si="48"/>
        <v>8.6375645404384045</v>
      </c>
      <c r="I602" s="6">
        <f t="shared" si="47"/>
        <v>599</v>
      </c>
      <c r="K602">
        <f t="shared" si="49"/>
        <v>0.17917963431858772</v>
      </c>
    </row>
    <row r="603" spans="1:11" x14ac:dyDescent="0.25">
      <c r="A603" s="3">
        <v>42347</v>
      </c>
      <c r="B603">
        <v>2047.619995</v>
      </c>
      <c r="D603">
        <f t="shared" si="46"/>
        <v>-7.7389851273601904E-3</v>
      </c>
      <c r="F603">
        <f t="shared" si="50"/>
        <v>1.1964671340233699E-4</v>
      </c>
      <c r="H603">
        <f t="shared" si="48"/>
        <v>8.5303944085484034</v>
      </c>
      <c r="I603" s="6">
        <f t="shared" si="47"/>
        <v>600</v>
      </c>
      <c r="K603">
        <f t="shared" si="49"/>
        <v>0.17364035181198212</v>
      </c>
    </row>
    <row r="604" spans="1:11" x14ac:dyDescent="0.25">
      <c r="A604" s="3">
        <v>42348</v>
      </c>
      <c r="B604">
        <v>2052.2299800000001</v>
      </c>
      <c r="D604">
        <f t="shared" si="46"/>
        <v>2.2513869815966765E-3</v>
      </c>
      <c r="F604">
        <f t="shared" si="50"/>
        <v>1.1988342142029312E-4</v>
      </c>
      <c r="H604">
        <f t="shared" si="48"/>
        <v>8.9867101726007323</v>
      </c>
      <c r="I604" s="6">
        <f t="shared" si="47"/>
        <v>601</v>
      </c>
      <c r="K604">
        <f t="shared" si="49"/>
        <v>0.17381203122314021</v>
      </c>
    </row>
    <row r="605" spans="1:11" x14ac:dyDescent="0.25">
      <c r="A605" s="3">
        <v>42349</v>
      </c>
      <c r="B605">
        <v>2012.369995</v>
      </c>
      <c r="D605">
        <f t="shared" si="46"/>
        <v>-1.9422767130611768E-2</v>
      </c>
      <c r="F605">
        <f t="shared" si="50"/>
        <v>8.9357002796840361E-5</v>
      </c>
      <c r="H605">
        <f t="shared" si="48"/>
        <v>5.1011102408144717</v>
      </c>
      <c r="I605" s="6">
        <f t="shared" si="47"/>
        <v>602</v>
      </c>
      <c r="K605">
        <f t="shared" si="49"/>
        <v>0.15005987040112947</v>
      </c>
    </row>
    <row r="606" spans="1:11" x14ac:dyDescent="0.25">
      <c r="A606" s="3">
        <v>42352</v>
      </c>
      <c r="B606">
        <v>2021.9399410000001</v>
      </c>
      <c r="D606">
        <f t="shared" si="46"/>
        <v>4.7555598740678263E-3</v>
      </c>
      <c r="F606">
        <f t="shared" si="50"/>
        <v>1.8032406666896941E-4</v>
      </c>
      <c r="H606">
        <f t="shared" si="48"/>
        <v>8.4953399171808339</v>
      </c>
      <c r="I606" s="6">
        <f t="shared" si="47"/>
        <v>603</v>
      </c>
      <c r="K606">
        <f t="shared" si="49"/>
        <v>0.21317050640409965</v>
      </c>
    </row>
    <row r="607" spans="1:11" x14ac:dyDescent="0.25">
      <c r="A607" s="3">
        <v>42353</v>
      </c>
      <c r="B607">
        <v>2043.410034</v>
      </c>
      <c r="D607">
        <f t="shared" si="46"/>
        <v>1.0618561196917325E-2</v>
      </c>
      <c r="F607">
        <f t="shared" si="50"/>
        <v>1.3106363603063926E-4</v>
      </c>
      <c r="H607">
        <f t="shared" si="48"/>
        <v>8.0795291393888888</v>
      </c>
      <c r="I607" s="6">
        <f t="shared" si="47"/>
        <v>604</v>
      </c>
      <c r="K607">
        <f t="shared" si="49"/>
        <v>0.18173617218297819</v>
      </c>
    </row>
    <row r="608" spans="1:11" x14ac:dyDescent="0.25">
      <c r="A608" s="3">
        <v>42354</v>
      </c>
      <c r="B608">
        <v>2073.070068</v>
      </c>
      <c r="D608">
        <f t="shared" si="46"/>
        <v>1.4514969343641774E-2</v>
      </c>
      <c r="F608">
        <f t="shared" si="50"/>
        <v>9.988213399443186E-5</v>
      </c>
      <c r="H608">
        <f t="shared" si="48"/>
        <v>7.1021901942645815</v>
      </c>
      <c r="I608" s="6">
        <f t="shared" si="47"/>
        <v>605</v>
      </c>
      <c r="K608">
        <f t="shared" si="49"/>
        <v>0.15865149783912166</v>
      </c>
    </row>
    <row r="609" spans="1:11" x14ac:dyDescent="0.25">
      <c r="A609" s="3">
        <v>42355</v>
      </c>
      <c r="B609">
        <v>2041.8900149999999</v>
      </c>
      <c r="D609">
        <f t="shared" si="46"/>
        <v>-1.5040520569611564E-2</v>
      </c>
      <c r="F609">
        <f t="shared" si="50"/>
        <v>8.7254612174451974E-5</v>
      </c>
      <c r="H609">
        <f t="shared" si="48"/>
        <v>6.7540692320257723</v>
      </c>
      <c r="I609" s="6">
        <f t="shared" si="47"/>
        <v>606</v>
      </c>
      <c r="K609">
        <f t="shared" si="49"/>
        <v>0.14828405938590264</v>
      </c>
    </row>
    <row r="610" spans="1:11" x14ac:dyDescent="0.25">
      <c r="A610" s="3">
        <v>42356</v>
      </c>
      <c r="B610">
        <v>2005.5500489999999</v>
      </c>
      <c r="D610">
        <f t="shared" si="46"/>
        <v>-1.7797220091700192E-2</v>
      </c>
      <c r="F610">
        <f t="shared" si="50"/>
        <v>1.420623896566877E-4</v>
      </c>
      <c r="H610">
        <f t="shared" si="48"/>
        <v>6.6296531093596496</v>
      </c>
      <c r="I610" s="6">
        <f t="shared" si="47"/>
        <v>607</v>
      </c>
      <c r="K610">
        <f t="shared" si="49"/>
        <v>0.18920814515629422</v>
      </c>
    </row>
    <row r="611" spans="1:11" x14ac:dyDescent="0.25">
      <c r="A611" s="3">
        <v>42359</v>
      </c>
      <c r="B611">
        <v>2021.150024</v>
      </c>
      <c r="D611">
        <f t="shared" si="46"/>
        <v>7.7784022432042963E-3</v>
      </c>
      <c r="F611">
        <f t="shared" si="50"/>
        <v>2.0395035725723931E-4</v>
      </c>
      <c r="H611">
        <f t="shared" si="48"/>
        <v>8.2009757621652568</v>
      </c>
      <c r="I611" s="6">
        <f t="shared" si="47"/>
        <v>608</v>
      </c>
      <c r="K611">
        <f t="shared" si="49"/>
        <v>0.22670573444186257</v>
      </c>
    </row>
    <row r="612" spans="1:11" x14ac:dyDescent="0.25">
      <c r="A612" s="3">
        <v>42360</v>
      </c>
      <c r="B612">
        <v>2038.969971</v>
      </c>
      <c r="D612">
        <f t="shared" si="46"/>
        <v>8.8167364066983073E-3</v>
      </c>
      <c r="F612">
        <f t="shared" si="50"/>
        <v>1.4883069769620633E-4</v>
      </c>
      <c r="H612">
        <f t="shared" si="48"/>
        <v>8.2903973423423309</v>
      </c>
      <c r="I612" s="6">
        <f t="shared" si="47"/>
        <v>609</v>
      </c>
      <c r="K612">
        <f t="shared" si="49"/>
        <v>0.19366294384689084</v>
      </c>
    </row>
    <row r="613" spans="1:11" x14ac:dyDescent="0.25">
      <c r="A613" s="3">
        <v>42361</v>
      </c>
      <c r="B613">
        <v>2064.290039</v>
      </c>
      <c r="D613">
        <f t="shared" si="46"/>
        <v>1.2418068122691342E-2</v>
      </c>
      <c r="F613">
        <f t="shared" si="50"/>
        <v>1.1002224686600947E-4</v>
      </c>
      <c r="H613">
        <f t="shared" si="48"/>
        <v>7.7132167461772436</v>
      </c>
      <c r="I613" s="6">
        <f t="shared" si="47"/>
        <v>610</v>
      </c>
      <c r="K613">
        <f t="shared" si="49"/>
        <v>0.16651007840438484</v>
      </c>
    </row>
    <row r="614" spans="1:11" x14ac:dyDescent="0.25">
      <c r="A614" s="3">
        <v>42362</v>
      </c>
      <c r="B614">
        <v>2060.98999</v>
      </c>
      <c r="D614">
        <f t="shared" si="46"/>
        <v>-1.5986363048084951E-3</v>
      </c>
      <c r="F614">
        <f t="shared" si="50"/>
        <v>8.8561023567814117E-5</v>
      </c>
      <c r="H614">
        <f t="shared" si="48"/>
        <v>9.3029613438696988</v>
      </c>
      <c r="I614" s="6">
        <f t="shared" si="47"/>
        <v>611</v>
      </c>
      <c r="K614">
        <f t="shared" si="49"/>
        <v>0.14939001954310455</v>
      </c>
    </row>
    <row r="615" spans="1:11" x14ac:dyDescent="0.25">
      <c r="A615" s="3">
        <v>42366</v>
      </c>
      <c r="B615">
        <v>2056.5</v>
      </c>
      <c r="D615">
        <f t="shared" si="46"/>
        <v>-2.1785598289101996E-3</v>
      </c>
      <c r="F615">
        <f t="shared" si="50"/>
        <v>7.4224319597905703E-5</v>
      </c>
      <c r="H615">
        <f t="shared" si="48"/>
        <v>9.444475741021364</v>
      </c>
      <c r="I615" s="6">
        <f t="shared" si="47"/>
        <v>612</v>
      </c>
      <c r="K615">
        <f t="shared" si="49"/>
        <v>0.13676450028670539</v>
      </c>
    </row>
    <row r="616" spans="1:11" x14ac:dyDescent="0.25">
      <c r="A616" s="3">
        <v>42367</v>
      </c>
      <c r="B616">
        <v>2078.360107</v>
      </c>
      <c r="D616">
        <f t="shared" si="46"/>
        <v>1.0629762703622645E-2</v>
      </c>
      <c r="F616">
        <f t="shared" si="50"/>
        <v>6.5466837825943117E-5</v>
      </c>
      <c r="H616">
        <f t="shared" si="48"/>
        <v>7.9080265146068811</v>
      </c>
      <c r="I616" s="6">
        <f t="shared" si="47"/>
        <v>613</v>
      </c>
      <c r="K616">
        <f t="shared" si="49"/>
        <v>0.12844315136330806</v>
      </c>
    </row>
    <row r="617" spans="1:11" x14ac:dyDescent="0.25">
      <c r="A617" s="3">
        <v>42368</v>
      </c>
      <c r="B617">
        <v>2063.360107</v>
      </c>
      <c r="D617">
        <f t="shared" si="46"/>
        <v>-7.2172285974309268E-3</v>
      </c>
      <c r="F617">
        <f t="shared" si="50"/>
        <v>5.2512079949757143E-5</v>
      </c>
      <c r="H617">
        <f t="shared" si="48"/>
        <v>8.8625357749467355</v>
      </c>
      <c r="I617" s="6">
        <f t="shared" si="47"/>
        <v>614</v>
      </c>
      <c r="K617">
        <f t="shared" si="49"/>
        <v>0.11503496923691857</v>
      </c>
    </row>
    <row r="618" spans="1:11" x14ac:dyDescent="0.25">
      <c r="A618" s="3">
        <v>42369</v>
      </c>
      <c r="B618">
        <v>2043.9399410000001</v>
      </c>
      <c r="D618">
        <f t="shared" si="46"/>
        <v>-9.4119130897784096E-3</v>
      </c>
      <c r="F618">
        <f t="shared" si="50"/>
        <v>6.8873023538804833E-5</v>
      </c>
      <c r="H618">
        <f t="shared" si="48"/>
        <v>8.2970514301119671</v>
      </c>
      <c r="I618" s="6">
        <f t="shared" si="47"/>
        <v>615</v>
      </c>
      <c r="K618">
        <f t="shared" si="49"/>
        <v>0.13174217977465993</v>
      </c>
    </row>
    <row r="619" spans="1:11" x14ac:dyDescent="0.25">
      <c r="A619" s="3">
        <v>42373</v>
      </c>
      <c r="B619">
        <v>2012.660034</v>
      </c>
      <c r="D619">
        <f t="shared" si="46"/>
        <v>-1.530373098179018E-2</v>
      </c>
      <c r="F619">
        <f t="shared" si="50"/>
        <v>9.1919152638538472E-5</v>
      </c>
      <c r="H619">
        <f t="shared" si="48"/>
        <v>6.7466644481291818</v>
      </c>
      <c r="I619" s="6">
        <f t="shared" si="47"/>
        <v>616</v>
      </c>
      <c r="K619">
        <f t="shared" si="49"/>
        <v>0.15219601330163579</v>
      </c>
    </row>
    <row r="620" spans="1:11" x14ac:dyDescent="0.25">
      <c r="A620" s="3">
        <v>42374</v>
      </c>
      <c r="B620">
        <v>2016.709961</v>
      </c>
      <c r="D620">
        <f t="shared" si="46"/>
        <v>2.012226074739071E-3</v>
      </c>
      <c r="F620">
        <f t="shared" si="50"/>
        <v>1.4744042657185221E-4</v>
      </c>
      <c r="H620">
        <f t="shared" si="48"/>
        <v>8.7946240476924427</v>
      </c>
      <c r="I620" s="6">
        <f t="shared" si="47"/>
        <v>617</v>
      </c>
      <c r="K620">
        <f t="shared" si="49"/>
        <v>0.19275629041903342</v>
      </c>
    </row>
    <row r="621" spans="1:11" x14ac:dyDescent="0.25">
      <c r="A621" s="3">
        <v>42375</v>
      </c>
      <c r="B621">
        <v>1990.26001</v>
      </c>
      <c r="D621">
        <f t="shared" si="46"/>
        <v>-1.31153966170151E-2</v>
      </c>
      <c r="F621">
        <f t="shared" si="50"/>
        <v>1.0957296783857125E-4</v>
      </c>
      <c r="H621">
        <f t="shared" si="48"/>
        <v>7.5490652501552242</v>
      </c>
      <c r="I621" s="6">
        <f t="shared" si="47"/>
        <v>618</v>
      </c>
      <c r="K621">
        <f t="shared" si="49"/>
        <v>0.16616975625943475</v>
      </c>
    </row>
    <row r="622" spans="1:11" x14ac:dyDescent="0.25">
      <c r="A622" s="3">
        <v>42376</v>
      </c>
      <c r="B622">
        <v>1943.089966</v>
      </c>
      <c r="D622">
        <f t="shared" si="46"/>
        <v>-2.3700443039098174E-2</v>
      </c>
      <c r="F622">
        <f t="shared" si="50"/>
        <v>1.4427112505463241E-4</v>
      </c>
      <c r="H622">
        <f t="shared" si="48"/>
        <v>4.950376000096341</v>
      </c>
      <c r="I622" s="6">
        <f t="shared" si="47"/>
        <v>619</v>
      </c>
      <c r="K622">
        <f t="shared" si="49"/>
        <v>0.19067334243088982</v>
      </c>
    </row>
    <row r="623" spans="1:11" x14ac:dyDescent="0.25">
      <c r="A623" s="3">
        <v>42377</v>
      </c>
      <c r="B623">
        <v>1922.030029</v>
      </c>
      <c r="D623">
        <f t="shared" si="46"/>
        <v>-1.0838374634476389E-2</v>
      </c>
      <c r="F623">
        <f t="shared" si="50"/>
        <v>2.6265380853126679E-4</v>
      </c>
      <c r="H623">
        <f t="shared" si="48"/>
        <v>7.7974296159410468</v>
      </c>
      <c r="I623" s="6">
        <f t="shared" si="47"/>
        <v>620</v>
      </c>
      <c r="K623">
        <f t="shared" si="49"/>
        <v>0.25727176244174027</v>
      </c>
    </row>
    <row r="624" spans="1:11" x14ac:dyDescent="0.25">
      <c r="A624" s="3">
        <v>42380</v>
      </c>
      <c r="B624">
        <v>1923.670044</v>
      </c>
      <c r="D624">
        <f t="shared" si="46"/>
        <v>8.532723085774163E-4</v>
      </c>
      <c r="F624">
        <f t="shared" si="50"/>
        <v>2.4015993704832553E-4</v>
      </c>
      <c r="H624">
        <f t="shared" si="48"/>
        <v>8.3311738323519915</v>
      </c>
      <c r="I624" s="6">
        <f t="shared" si="47"/>
        <v>621</v>
      </c>
      <c r="K624">
        <f t="shared" si="49"/>
        <v>0.24600874808871742</v>
      </c>
    </row>
    <row r="625" spans="1:11" x14ac:dyDescent="0.25">
      <c r="A625" s="3">
        <v>42381</v>
      </c>
      <c r="B625">
        <v>1938.6800539999999</v>
      </c>
      <c r="D625">
        <f t="shared" si="46"/>
        <v>7.8027986383718759E-3</v>
      </c>
      <c r="F625">
        <f t="shared" si="50"/>
        <v>1.7834480440620342E-4</v>
      </c>
      <c r="H625">
        <f t="shared" si="48"/>
        <v>8.2904099991027138</v>
      </c>
      <c r="I625" s="6">
        <f t="shared" si="47"/>
        <v>622</v>
      </c>
      <c r="K625">
        <f t="shared" si="49"/>
        <v>0.21199738373471325</v>
      </c>
    </row>
    <row r="626" spans="1:11" x14ac:dyDescent="0.25">
      <c r="A626" s="3">
        <v>42382</v>
      </c>
      <c r="B626">
        <v>1890.280029</v>
      </c>
      <c r="D626">
        <f t="shared" si="46"/>
        <v>-2.4965452602732516E-2</v>
      </c>
      <c r="F626">
        <f t="shared" si="50"/>
        <v>1.3035117886527829E-4</v>
      </c>
      <c r="H626">
        <f t="shared" si="48"/>
        <v>4.1637809674277957</v>
      </c>
      <c r="I626" s="6">
        <f t="shared" si="47"/>
        <v>623</v>
      </c>
      <c r="K626">
        <f t="shared" si="49"/>
        <v>0.18124154345527443</v>
      </c>
    </row>
    <row r="627" spans="1:11" x14ac:dyDescent="0.25">
      <c r="A627" s="3">
        <v>42383</v>
      </c>
      <c r="B627">
        <v>1921.839966</v>
      </c>
      <c r="D627">
        <f t="shared" si="46"/>
        <v>1.6695905641396367E-2</v>
      </c>
      <c r="F627">
        <f t="shared" si="50"/>
        <v>2.6649731771190749E-4</v>
      </c>
      <c r="H627">
        <f t="shared" si="48"/>
        <v>7.1841573705359245</v>
      </c>
      <c r="I627" s="6">
        <f t="shared" si="47"/>
        <v>624</v>
      </c>
      <c r="K627">
        <f t="shared" si="49"/>
        <v>0.25914730186401841</v>
      </c>
    </row>
    <row r="628" spans="1:11" x14ac:dyDescent="0.25">
      <c r="A628" s="3">
        <v>42384</v>
      </c>
      <c r="B628">
        <v>1880.329956</v>
      </c>
      <c r="D628">
        <f t="shared" si="46"/>
        <v>-2.1599098121783969E-2</v>
      </c>
      <c r="F628">
        <f t="shared" si="50"/>
        <v>2.1559694217658366E-4</v>
      </c>
      <c r="H628">
        <f t="shared" si="48"/>
        <v>6.2782424975788222</v>
      </c>
      <c r="I628" s="6">
        <f t="shared" si="47"/>
        <v>625</v>
      </c>
      <c r="K628">
        <f t="shared" si="49"/>
        <v>0.23308888739813205</v>
      </c>
    </row>
    <row r="629" spans="1:11" x14ac:dyDescent="0.25">
      <c r="A629" s="3">
        <v>42388</v>
      </c>
      <c r="B629">
        <v>1881.329956</v>
      </c>
      <c r="D629">
        <f t="shared" si="46"/>
        <v>5.3182155440808176E-4</v>
      </c>
      <c r="F629">
        <f t="shared" si="50"/>
        <v>2.9239034815231732E-4</v>
      </c>
      <c r="H629">
        <f t="shared" si="48"/>
        <v>8.136453522649715</v>
      </c>
      <c r="I629" s="6">
        <f t="shared" si="47"/>
        <v>626</v>
      </c>
      <c r="K629">
        <f t="shared" si="49"/>
        <v>0.27144496262480905</v>
      </c>
    </row>
    <row r="630" spans="1:11" x14ac:dyDescent="0.25">
      <c r="A630" s="3">
        <v>42389</v>
      </c>
      <c r="B630">
        <v>1859.329956</v>
      </c>
      <c r="D630">
        <f t="shared" si="46"/>
        <v>-1.1693855152753438E-2</v>
      </c>
      <c r="F630">
        <f t="shared" si="50"/>
        <v>2.1666149763232268E-4</v>
      </c>
      <c r="H630">
        <f t="shared" si="48"/>
        <v>7.8060227529035791</v>
      </c>
      <c r="I630" s="6">
        <f t="shared" si="47"/>
        <v>627</v>
      </c>
      <c r="K630">
        <f t="shared" si="49"/>
        <v>0.23366364159480463</v>
      </c>
    </row>
    <row r="631" spans="1:11" x14ac:dyDescent="0.25">
      <c r="A631" s="3">
        <v>42390</v>
      </c>
      <c r="B631">
        <v>1868.98999</v>
      </c>
      <c r="D631">
        <f t="shared" si="46"/>
        <v>5.1954382646433282E-3</v>
      </c>
      <c r="F631">
        <f t="shared" si="50"/>
        <v>2.1223436177178218E-4</v>
      </c>
      <c r="H631">
        <f t="shared" si="48"/>
        <v>8.3306365272492364</v>
      </c>
      <c r="I631" s="6">
        <f t="shared" si="47"/>
        <v>628</v>
      </c>
      <c r="K631">
        <f t="shared" si="49"/>
        <v>0.23126404641986423</v>
      </c>
    </row>
    <row r="632" spans="1:11" x14ac:dyDescent="0.25">
      <c r="A632" s="3">
        <v>42391</v>
      </c>
      <c r="B632">
        <v>1906.900024</v>
      </c>
      <c r="D632">
        <f t="shared" si="46"/>
        <v>2.0283700930896903E-2</v>
      </c>
      <c r="F632">
        <f t="shared" si="50"/>
        <v>1.5401060831945806E-4</v>
      </c>
      <c r="H632">
        <f t="shared" si="48"/>
        <v>6.1070593060195444</v>
      </c>
      <c r="I632" s="6">
        <f t="shared" si="47"/>
        <v>629</v>
      </c>
      <c r="K632">
        <f t="shared" si="49"/>
        <v>0.19700424689966314</v>
      </c>
    </row>
    <row r="633" spans="1:11" x14ac:dyDescent="0.25">
      <c r="A633" s="3">
        <v>42394</v>
      </c>
      <c r="B633">
        <v>1877.079956</v>
      </c>
      <c r="D633">
        <f t="shared" si="46"/>
        <v>-1.5637981868314242E-2</v>
      </c>
      <c r="F633">
        <f t="shared" si="50"/>
        <v>1.5123747268366692E-4</v>
      </c>
      <c r="H633">
        <f t="shared" si="48"/>
        <v>7.1796891527889883</v>
      </c>
      <c r="I633" s="6">
        <f t="shared" si="47"/>
        <v>630</v>
      </c>
      <c r="K633">
        <f t="shared" si="49"/>
        <v>0.1952225476636448</v>
      </c>
    </row>
    <row r="634" spans="1:11" x14ac:dyDescent="0.25">
      <c r="A634" s="3">
        <v>42395</v>
      </c>
      <c r="B634">
        <v>1903.630005</v>
      </c>
      <c r="D634">
        <f t="shared" si="46"/>
        <v>1.414433568220359E-2</v>
      </c>
      <c r="F634">
        <f t="shared" si="50"/>
        <v>1.9288179716735356E-4</v>
      </c>
      <c r="H634">
        <f t="shared" si="48"/>
        <v>7.5162058818520814</v>
      </c>
      <c r="I634" s="6">
        <f t="shared" si="47"/>
        <v>631</v>
      </c>
      <c r="K634">
        <f t="shared" si="49"/>
        <v>0.22046816751216738</v>
      </c>
    </row>
    <row r="635" spans="1:11" x14ac:dyDescent="0.25">
      <c r="A635" s="3">
        <v>42396</v>
      </c>
      <c r="B635">
        <v>1882.9499510000001</v>
      </c>
      <c r="D635">
        <f t="shared" si="46"/>
        <v>-1.0863483946818714E-2</v>
      </c>
      <c r="F635">
        <f t="shared" si="50"/>
        <v>1.5326117688907177E-4</v>
      </c>
      <c r="H635">
        <f t="shared" si="48"/>
        <v>8.0133397976009366</v>
      </c>
      <c r="I635" s="6">
        <f t="shared" si="47"/>
        <v>632</v>
      </c>
      <c r="K635">
        <f t="shared" si="49"/>
        <v>0.19652434092510293</v>
      </c>
    </row>
    <row r="636" spans="1:11" x14ac:dyDescent="0.25">
      <c r="A636" s="3">
        <v>42397</v>
      </c>
      <c r="B636">
        <v>1893.3599850000001</v>
      </c>
      <c r="D636">
        <f t="shared" si="46"/>
        <v>5.5285771108634189E-3</v>
      </c>
      <c r="F636">
        <f t="shared" si="50"/>
        <v>1.6128080291548256E-4</v>
      </c>
      <c r="H636">
        <f t="shared" si="48"/>
        <v>8.5428483869481333</v>
      </c>
      <c r="I636" s="6">
        <f t="shared" si="47"/>
        <v>633</v>
      </c>
      <c r="K636">
        <f t="shared" si="49"/>
        <v>0.20160050182155204</v>
      </c>
    </row>
    <row r="637" spans="1:11" x14ac:dyDescent="0.25">
      <c r="A637" s="3">
        <v>42398</v>
      </c>
      <c r="B637">
        <v>1940.23999</v>
      </c>
      <c r="D637">
        <f t="shared" si="46"/>
        <v>2.4760217481832957E-2</v>
      </c>
      <c r="F637">
        <f t="shared" si="50"/>
        <v>1.1716552236941185E-4</v>
      </c>
      <c r="H637">
        <f t="shared" si="48"/>
        <v>3.8194248311597434</v>
      </c>
      <c r="I637" s="6">
        <f t="shared" si="47"/>
        <v>634</v>
      </c>
      <c r="K637">
        <f t="shared" si="49"/>
        <v>0.17183047354032341</v>
      </c>
    </row>
    <row r="638" spans="1:11" x14ac:dyDescent="0.25">
      <c r="A638" s="3">
        <v>42401</v>
      </c>
      <c r="B638">
        <v>1939.380005</v>
      </c>
      <c r="D638">
        <f t="shared" si="46"/>
        <v>-4.4323640602833439E-4</v>
      </c>
      <c r="F638">
        <f t="shared" si="50"/>
        <v>1.5233115012356962E-4</v>
      </c>
      <c r="H638">
        <f t="shared" si="48"/>
        <v>8.7881641071482655</v>
      </c>
      <c r="I638" s="6">
        <f t="shared" si="47"/>
        <v>635</v>
      </c>
      <c r="K638">
        <f t="shared" si="49"/>
        <v>0.1959271543996379</v>
      </c>
    </row>
    <row r="639" spans="1:11" x14ac:dyDescent="0.25">
      <c r="A639" s="3">
        <v>42402</v>
      </c>
      <c r="B639">
        <v>1903.030029</v>
      </c>
      <c r="D639">
        <f t="shared" si="46"/>
        <v>-1.8743091042644822E-2</v>
      </c>
      <c r="F639">
        <f t="shared" si="50"/>
        <v>1.1747479803862243E-4</v>
      </c>
      <c r="H639">
        <f t="shared" si="48"/>
        <v>6.058828627971268</v>
      </c>
      <c r="I639" s="6">
        <f t="shared" si="47"/>
        <v>636</v>
      </c>
      <c r="K639">
        <f t="shared" si="49"/>
        <v>0.17205711001214932</v>
      </c>
    </row>
    <row r="640" spans="1:11" x14ac:dyDescent="0.25">
      <c r="A640" s="3">
        <v>42403</v>
      </c>
      <c r="B640">
        <v>1912.530029</v>
      </c>
      <c r="D640">
        <f t="shared" si="46"/>
        <v>4.9920389353982179E-3</v>
      </c>
      <c r="F640">
        <f t="shared" si="50"/>
        <v>1.9447777281546871E-4</v>
      </c>
      <c r="H640">
        <f t="shared" si="48"/>
        <v>8.417052315330503</v>
      </c>
      <c r="I640" s="6">
        <f t="shared" si="47"/>
        <v>637</v>
      </c>
      <c r="K640">
        <f t="shared" si="49"/>
        <v>0.22137840624030636</v>
      </c>
    </row>
    <row r="641" spans="1:11" x14ac:dyDescent="0.25">
      <c r="A641" s="3">
        <v>42404</v>
      </c>
      <c r="B641">
        <v>1915.4499510000001</v>
      </c>
      <c r="D641">
        <f t="shared" si="46"/>
        <v>1.5267326294096282E-3</v>
      </c>
      <c r="F641">
        <f t="shared" si="50"/>
        <v>1.4122283836520705E-4</v>
      </c>
      <c r="H641">
        <f t="shared" si="48"/>
        <v>8.8486662917711651</v>
      </c>
      <c r="I641" s="6">
        <f t="shared" si="47"/>
        <v>638</v>
      </c>
      <c r="K641">
        <f t="shared" si="49"/>
        <v>0.18864823155288835</v>
      </c>
    </row>
    <row r="642" spans="1:11" x14ac:dyDescent="0.25">
      <c r="A642" s="3">
        <v>42405</v>
      </c>
      <c r="B642">
        <v>1880.0500489999999</v>
      </c>
      <c r="D642">
        <f t="shared" si="46"/>
        <v>-1.8481246133065947E-2</v>
      </c>
      <c r="F642">
        <f t="shared" si="50"/>
        <v>1.0576947458602008E-4</v>
      </c>
      <c r="H642">
        <f t="shared" si="48"/>
        <v>5.924994980731749</v>
      </c>
      <c r="I642" s="6">
        <f t="shared" si="47"/>
        <v>639</v>
      </c>
      <c r="K642">
        <f t="shared" si="49"/>
        <v>0.16326024499453951</v>
      </c>
    </row>
    <row r="643" spans="1:11" x14ac:dyDescent="0.25">
      <c r="A643" s="3">
        <v>42408</v>
      </c>
      <c r="B643">
        <v>1853.4399410000001</v>
      </c>
      <c r="D643">
        <f t="shared" si="46"/>
        <v>-1.4153935962584503E-2</v>
      </c>
      <c r="F643">
        <f t="shared" si="50"/>
        <v>1.8369327612346737E-4</v>
      </c>
      <c r="H643">
        <f t="shared" si="48"/>
        <v>7.5116539679180052</v>
      </c>
      <c r="I643" s="6">
        <f t="shared" si="47"/>
        <v>640</v>
      </c>
      <c r="K643">
        <f t="shared" si="49"/>
        <v>0.21515274942029855</v>
      </c>
    </row>
    <row r="644" spans="1:11" x14ac:dyDescent="0.25">
      <c r="A644" s="3">
        <v>42409</v>
      </c>
      <c r="B644">
        <v>1852.209961</v>
      </c>
      <c r="D644">
        <f t="shared" ref="D644:D707" si="51">($B644-$B643)/$B643</f>
        <v>-6.6362010054474632E-4</v>
      </c>
      <c r="F644">
        <f t="shared" si="50"/>
        <v>2.0515747956438695E-4</v>
      </c>
      <c r="H644">
        <f t="shared" si="48"/>
        <v>8.4895860778514436</v>
      </c>
      <c r="I644" s="6">
        <f t="shared" ref="I644:I707" si="52">I643+1</f>
        <v>641</v>
      </c>
      <c r="K644">
        <f t="shared" si="49"/>
        <v>0.22737564700342364</v>
      </c>
    </row>
    <row r="645" spans="1:11" x14ac:dyDescent="0.25">
      <c r="A645" s="3">
        <v>42410</v>
      </c>
      <c r="B645">
        <v>1851.8599850000001</v>
      </c>
      <c r="D645">
        <f t="shared" si="51"/>
        <v>-1.8895050095239695E-4</v>
      </c>
      <c r="F645">
        <f t="shared" si="50"/>
        <v>1.5613947349097214E-4</v>
      </c>
      <c r="H645">
        <f t="shared" ref="H645:H708" si="53">-LN(F645)-D645*D645/F645</f>
        <v>8.7645322328973094</v>
      </c>
      <c r="I645" s="6">
        <f t="shared" si="52"/>
        <v>642</v>
      </c>
      <c r="K645">
        <f t="shared" ref="K645:K708" si="54">SQRT(F645*252)</f>
        <v>0.19836115375679025</v>
      </c>
    </row>
    <row r="646" spans="1:11" x14ac:dyDescent="0.25">
      <c r="A646" s="3">
        <v>42411</v>
      </c>
      <c r="B646">
        <v>1829.079956</v>
      </c>
      <c r="D646">
        <f t="shared" si="51"/>
        <v>-1.2301161634528225E-2</v>
      </c>
      <c r="F646">
        <f t="shared" ref="F646:F709" si="55">E$1283+E$1285*(D645-$N$2)*(D645-$N$2)+E$1284*F645</f>
        <v>1.1967112000964735E-4</v>
      </c>
      <c r="H646">
        <f t="shared" si="53"/>
        <v>7.7663096522384318</v>
      </c>
      <c r="I646" s="6">
        <f t="shared" si="52"/>
        <v>643</v>
      </c>
      <c r="K646">
        <f t="shared" si="54"/>
        <v>0.17365806126532432</v>
      </c>
    </row>
    <row r="647" spans="1:11" x14ac:dyDescent="0.25">
      <c r="A647" s="3">
        <v>42412</v>
      </c>
      <c r="B647">
        <v>1864.780029</v>
      </c>
      <c r="D647">
        <f t="shared" si="51"/>
        <v>1.9518049434029211E-2</v>
      </c>
      <c r="F647">
        <f t="shared" si="55"/>
        <v>1.4608997915436145E-4</v>
      </c>
      <c r="H647">
        <f t="shared" si="53"/>
        <v>6.2236192148094789</v>
      </c>
      <c r="I647" s="6">
        <f t="shared" si="52"/>
        <v>644</v>
      </c>
      <c r="K647">
        <f t="shared" si="54"/>
        <v>0.19187150582329593</v>
      </c>
    </row>
    <row r="648" spans="1:11" x14ac:dyDescent="0.25">
      <c r="A648" s="3">
        <v>42416</v>
      </c>
      <c r="B648">
        <v>1895.579956</v>
      </c>
      <c r="D648">
        <f t="shared" si="51"/>
        <v>1.651665425466653E-2</v>
      </c>
      <c r="F648">
        <f t="shared" si="55"/>
        <v>1.4151110793670955E-4</v>
      </c>
      <c r="H648">
        <f t="shared" si="53"/>
        <v>6.9353694147301823</v>
      </c>
      <c r="I648" s="6">
        <f t="shared" si="52"/>
        <v>645</v>
      </c>
      <c r="K648">
        <f t="shared" si="54"/>
        <v>0.18884067146685007</v>
      </c>
    </row>
    <row r="649" spans="1:11" x14ac:dyDescent="0.25">
      <c r="A649" s="3">
        <v>42417</v>
      </c>
      <c r="B649">
        <v>1926.8199460000001</v>
      </c>
      <c r="D649">
        <f t="shared" si="51"/>
        <v>1.6480439087318579E-2</v>
      </c>
      <c r="F649">
        <f t="shared" si="55"/>
        <v>1.2457950793520384E-4</v>
      </c>
      <c r="H649">
        <f t="shared" si="53"/>
        <v>6.8103934844683032</v>
      </c>
      <c r="I649" s="6">
        <f t="shared" si="52"/>
        <v>646</v>
      </c>
      <c r="K649">
        <f t="shared" si="54"/>
        <v>0.17718362226704637</v>
      </c>
    </row>
    <row r="650" spans="1:11" x14ac:dyDescent="0.25">
      <c r="A650" s="3">
        <v>42418</v>
      </c>
      <c r="B650">
        <v>1917.829956</v>
      </c>
      <c r="D650">
        <f t="shared" si="51"/>
        <v>-4.665713586089291E-3</v>
      </c>
      <c r="F650">
        <f t="shared" si="55"/>
        <v>1.122030229281743E-4</v>
      </c>
      <c r="H650">
        <f t="shared" si="53"/>
        <v>8.9011872826432494</v>
      </c>
      <c r="I650" s="6">
        <f t="shared" si="52"/>
        <v>647</v>
      </c>
      <c r="K650">
        <f t="shared" si="54"/>
        <v>0.16815219825473565</v>
      </c>
    </row>
    <row r="651" spans="1:11" x14ac:dyDescent="0.25">
      <c r="A651" s="3">
        <v>42419</v>
      </c>
      <c r="B651">
        <v>1917.780029</v>
      </c>
      <c r="D651">
        <f t="shared" si="51"/>
        <v>-2.6033069221714223E-5</v>
      </c>
      <c r="F651">
        <f t="shared" si="55"/>
        <v>1.0116546969400495E-4</v>
      </c>
      <c r="H651">
        <f t="shared" si="53"/>
        <v>9.1987463687624622</v>
      </c>
      <c r="I651" s="6">
        <f t="shared" si="52"/>
        <v>648</v>
      </c>
      <c r="K651">
        <f t="shared" si="54"/>
        <v>0.15966746181639277</v>
      </c>
    </row>
    <row r="652" spans="1:11" x14ac:dyDescent="0.25">
      <c r="A652" s="3">
        <v>42422</v>
      </c>
      <c r="B652">
        <v>1945.5</v>
      </c>
      <c r="D652">
        <f t="shared" si="51"/>
        <v>1.4454197343192787E-2</v>
      </c>
      <c r="F652">
        <f t="shared" si="55"/>
        <v>7.9611916701840773E-5</v>
      </c>
      <c r="H652">
        <f t="shared" si="53"/>
        <v>6.8140685266149337</v>
      </c>
      <c r="I652" s="6">
        <f t="shared" si="52"/>
        <v>649</v>
      </c>
      <c r="K652">
        <f t="shared" si="54"/>
        <v>0.14164110635286592</v>
      </c>
    </row>
    <row r="653" spans="1:11" x14ac:dyDescent="0.25">
      <c r="A653" s="3">
        <v>42423</v>
      </c>
      <c r="B653">
        <v>1921.2700199999999</v>
      </c>
      <c r="D653">
        <f t="shared" si="51"/>
        <v>-1.2454371626831185E-2</v>
      </c>
      <c r="F653">
        <f t="shared" si="55"/>
        <v>7.2413218980331236E-5</v>
      </c>
      <c r="H653">
        <f t="shared" si="53"/>
        <v>7.3910905165155345</v>
      </c>
      <c r="I653" s="6">
        <f t="shared" si="52"/>
        <v>650</v>
      </c>
      <c r="K653">
        <f t="shared" si="54"/>
        <v>0.13508564388210714</v>
      </c>
    </row>
    <row r="654" spans="1:11" x14ac:dyDescent="0.25">
      <c r="A654" s="3">
        <v>42424</v>
      </c>
      <c r="B654">
        <v>1929.8000489999999</v>
      </c>
      <c r="D654">
        <f t="shared" si="51"/>
        <v>4.4397866573694898E-3</v>
      </c>
      <c r="F654">
        <f t="shared" si="55"/>
        <v>1.129603463737951E-4</v>
      </c>
      <c r="H654">
        <f t="shared" si="53"/>
        <v>8.9139726102320065</v>
      </c>
      <c r="I654" s="6">
        <f t="shared" si="52"/>
        <v>651</v>
      </c>
      <c r="K654">
        <f t="shared" si="54"/>
        <v>0.16871872239380065</v>
      </c>
    </row>
    <row r="655" spans="1:11" x14ac:dyDescent="0.25">
      <c r="A655" s="3">
        <v>42425</v>
      </c>
      <c r="B655">
        <v>1951.6999510000001</v>
      </c>
      <c r="D655">
        <f t="shared" si="51"/>
        <v>1.1348275180813881E-2</v>
      </c>
      <c r="F655">
        <f t="shared" si="55"/>
        <v>8.2516910357049002E-5</v>
      </c>
      <c r="H655">
        <f t="shared" si="53"/>
        <v>7.8418169146622461</v>
      </c>
      <c r="I655" s="6">
        <f t="shared" si="52"/>
        <v>652</v>
      </c>
      <c r="K655">
        <f t="shared" si="54"/>
        <v>0.14420215466481889</v>
      </c>
    </row>
    <row r="656" spans="1:11" x14ac:dyDescent="0.25">
      <c r="A656" s="3">
        <v>42426</v>
      </c>
      <c r="B656">
        <v>1948.0500489999999</v>
      </c>
      <c r="D656">
        <f t="shared" si="51"/>
        <v>-1.8701143063153721E-3</v>
      </c>
      <c r="F656">
        <f t="shared" si="55"/>
        <v>6.6239835363027206E-5</v>
      </c>
      <c r="H656">
        <f t="shared" si="53"/>
        <v>9.5694305833038964</v>
      </c>
      <c r="I656" s="6">
        <f t="shared" si="52"/>
        <v>653</v>
      </c>
      <c r="K656">
        <f t="shared" si="54"/>
        <v>0.12919922024332367</v>
      </c>
    </row>
    <row r="657" spans="1:11" x14ac:dyDescent="0.25">
      <c r="A657" s="3">
        <v>42429</v>
      </c>
      <c r="B657">
        <v>1932.2299800000001</v>
      </c>
      <c r="D657">
        <f t="shared" si="51"/>
        <v>-8.1209766700403065E-3</v>
      </c>
      <c r="F657">
        <f t="shared" si="55"/>
        <v>5.8832032534441018E-5</v>
      </c>
      <c r="H657">
        <f t="shared" si="53"/>
        <v>8.6198316680309102</v>
      </c>
      <c r="I657" s="6">
        <f t="shared" si="52"/>
        <v>654</v>
      </c>
      <c r="K657">
        <f t="shared" si="54"/>
        <v>0.1217607169766963</v>
      </c>
    </row>
    <row r="658" spans="1:11" x14ac:dyDescent="0.25">
      <c r="A658" s="3">
        <v>42430</v>
      </c>
      <c r="B658">
        <v>1978.349976</v>
      </c>
      <c r="D658">
        <f t="shared" si="51"/>
        <v>2.3868792264572926E-2</v>
      </c>
      <c r="F658">
        <f t="shared" si="55"/>
        <v>7.7847816035046721E-5</v>
      </c>
      <c r="H658">
        <f t="shared" si="53"/>
        <v>2.1423831370023558</v>
      </c>
      <c r="I658" s="6">
        <f t="shared" si="52"/>
        <v>655</v>
      </c>
      <c r="K658">
        <f t="shared" si="54"/>
        <v>0.14006302024742925</v>
      </c>
    </row>
    <row r="659" spans="1:11" x14ac:dyDescent="0.25">
      <c r="A659" s="3">
        <v>42431</v>
      </c>
      <c r="B659">
        <v>1986.4499510000001</v>
      </c>
      <c r="D659">
        <f t="shared" si="51"/>
        <v>4.0943084379728E-3</v>
      </c>
      <c r="F659">
        <f t="shared" si="55"/>
        <v>1.1782165222000922E-4</v>
      </c>
      <c r="H659">
        <f t="shared" si="53"/>
        <v>8.9040610711826726</v>
      </c>
      <c r="I659" s="6">
        <f t="shared" si="52"/>
        <v>656</v>
      </c>
      <c r="K659">
        <f t="shared" si="54"/>
        <v>0.17231092930932246</v>
      </c>
    </row>
    <row r="660" spans="1:11" x14ac:dyDescent="0.25">
      <c r="A660" s="3">
        <v>42432</v>
      </c>
      <c r="B660">
        <v>1993.400024</v>
      </c>
      <c r="D660">
        <f t="shared" si="51"/>
        <v>3.4987405529654718E-3</v>
      </c>
      <c r="F660">
        <f t="shared" si="55"/>
        <v>8.6202494501485386E-5</v>
      </c>
      <c r="H660">
        <f t="shared" si="53"/>
        <v>9.2168064395676232</v>
      </c>
      <c r="I660" s="6">
        <f t="shared" si="52"/>
        <v>657</v>
      </c>
      <c r="K660">
        <f t="shared" si="54"/>
        <v>0.14738734211042112</v>
      </c>
    </row>
    <row r="661" spans="1:11" x14ac:dyDescent="0.25">
      <c r="A661" s="3">
        <v>42433</v>
      </c>
      <c r="B661">
        <v>1999.98999</v>
      </c>
      <c r="D661">
        <f t="shared" si="51"/>
        <v>3.305892405266673E-3</v>
      </c>
      <c r="F661">
        <f t="shared" si="55"/>
        <v>6.3761051058735461E-5</v>
      </c>
      <c r="H661">
        <f t="shared" si="53"/>
        <v>9.4889636406532354</v>
      </c>
      <c r="I661" s="6">
        <f t="shared" si="52"/>
        <v>658</v>
      </c>
      <c r="K661">
        <f t="shared" si="54"/>
        <v>0.12675876642978717</v>
      </c>
    </row>
    <row r="662" spans="1:11" x14ac:dyDescent="0.25">
      <c r="A662" s="3">
        <v>42436</v>
      </c>
      <c r="B662">
        <v>2001.76001</v>
      </c>
      <c r="D662">
        <f t="shared" si="51"/>
        <v>8.8501442949718526E-4</v>
      </c>
      <c r="F662">
        <f t="shared" si="55"/>
        <v>4.77061893453479E-5</v>
      </c>
      <c r="H662">
        <f t="shared" si="53"/>
        <v>9.9340311964171857</v>
      </c>
      <c r="I662" s="6">
        <f t="shared" si="52"/>
        <v>659</v>
      </c>
      <c r="K662">
        <f t="shared" si="54"/>
        <v>0.10964469761473954</v>
      </c>
    </row>
    <row r="663" spans="1:11" x14ac:dyDescent="0.25">
      <c r="A663" s="3">
        <v>42437</v>
      </c>
      <c r="B663">
        <v>1979.26001</v>
      </c>
      <c r="D663">
        <f t="shared" si="51"/>
        <v>-1.1240108648189051E-2</v>
      </c>
      <c r="F663">
        <f t="shared" si="55"/>
        <v>3.925072900331244E-5</v>
      </c>
      <c r="H663">
        <f t="shared" si="53"/>
        <v>6.9267457402947024</v>
      </c>
      <c r="I663" s="6">
        <f t="shared" si="52"/>
        <v>660</v>
      </c>
      <c r="K663">
        <f t="shared" si="54"/>
        <v>9.9454430312755471E-2</v>
      </c>
    </row>
    <row r="664" spans="1:11" x14ac:dyDescent="0.25">
      <c r="A664" s="3">
        <v>42438</v>
      </c>
      <c r="B664">
        <v>1989.26001</v>
      </c>
      <c r="D664">
        <f t="shared" si="51"/>
        <v>5.0523932931883977E-3</v>
      </c>
      <c r="F664">
        <f t="shared" si="55"/>
        <v>8.1218189031770021E-5</v>
      </c>
      <c r="H664">
        <f t="shared" si="53"/>
        <v>9.1040737810457362</v>
      </c>
      <c r="I664" s="6">
        <f t="shared" si="52"/>
        <v>661</v>
      </c>
      <c r="K664">
        <f t="shared" si="54"/>
        <v>0.1430628660275127</v>
      </c>
    </row>
    <row r="665" spans="1:11" x14ac:dyDescent="0.25">
      <c r="A665" s="3">
        <v>42439</v>
      </c>
      <c r="B665">
        <v>1989.5699460000001</v>
      </c>
      <c r="D665">
        <f t="shared" si="51"/>
        <v>1.5580467030054408E-4</v>
      </c>
      <c r="F665">
        <f t="shared" si="55"/>
        <v>5.9384625684862522E-5</v>
      </c>
      <c r="H665">
        <f t="shared" si="53"/>
        <v>9.7310664145108774</v>
      </c>
      <c r="I665" s="6">
        <f t="shared" si="52"/>
        <v>662</v>
      </c>
      <c r="K665">
        <f t="shared" si="54"/>
        <v>0.12233121299400802</v>
      </c>
    </row>
    <row r="666" spans="1:11" x14ac:dyDescent="0.25">
      <c r="A666" s="3">
        <v>42440</v>
      </c>
      <c r="B666">
        <v>2022.1899410000001</v>
      </c>
      <c r="D666">
        <f t="shared" si="51"/>
        <v>1.6395500477669567E-2</v>
      </c>
      <c r="F666">
        <f t="shared" si="55"/>
        <v>4.9055780969670502E-5</v>
      </c>
      <c r="H666">
        <f t="shared" si="53"/>
        <v>4.4428224944970331</v>
      </c>
      <c r="I666" s="6">
        <f t="shared" si="52"/>
        <v>663</v>
      </c>
      <c r="K666">
        <f t="shared" si="54"/>
        <v>0.11118478674871381</v>
      </c>
    </row>
    <row r="667" spans="1:11" x14ac:dyDescent="0.25">
      <c r="A667" s="3">
        <v>42443</v>
      </c>
      <c r="B667">
        <v>2019.6400149999999</v>
      </c>
      <c r="D667">
        <f t="shared" si="51"/>
        <v>-1.2609725467921024E-3</v>
      </c>
      <c r="F667">
        <f t="shared" si="55"/>
        <v>5.7304398937100564E-5</v>
      </c>
      <c r="H667">
        <f t="shared" si="53"/>
        <v>9.7393857026088764</v>
      </c>
      <c r="I667" s="6">
        <f t="shared" si="52"/>
        <v>664</v>
      </c>
      <c r="K667">
        <f t="shared" si="54"/>
        <v>0.12016949917574485</v>
      </c>
    </row>
    <row r="668" spans="1:11" x14ac:dyDescent="0.25">
      <c r="A668" s="3">
        <v>42444</v>
      </c>
      <c r="B668">
        <v>2015.9300539999999</v>
      </c>
      <c r="D668">
        <f t="shared" si="51"/>
        <v>-1.8369417185468179E-3</v>
      </c>
      <c r="F668">
        <f t="shared" si="55"/>
        <v>5.0768042019239297E-5</v>
      </c>
      <c r="H668">
        <f t="shared" si="53"/>
        <v>9.8217773733971541</v>
      </c>
      <c r="I668" s="6">
        <f t="shared" si="52"/>
        <v>665</v>
      </c>
      <c r="K668">
        <f t="shared" si="54"/>
        <v>0.11310856107672974</v>
      </c>
    </row>
    <row r="669" spans="1:11" x14ac:dyDescent="0.25">
      <c r="A669" s="3">
        <v>42445</v>
      </c>
      <c r="B669">
        <v>2027.219971</v>
      </c>
      <c r="D669">
        <f t="shared" si="51"/>
        <v>5.6003515487051021E-3</v>
      </c>
      <c r="F669">
        <f t="shared" si="55"/>
        <v>4.7563303302866822E-5</v>
      </c>
      <c r="H669">
        <f t="shared" si="53"/>
        <v>9.2940344152619172</v>
      </c>
      <c r="I669" s="6">
        <f t="shared" si="52"/>
        <v>666</v>
      </c>
      <c r="K669">
        <f t="shared" si="54"/>
        <v>0.10948037464460213</v>
      </c>
    </row>
    <row r="670" spans="1:11" x14ac:dyDescent="0.25">
      <c r="A670" s="3">
        <v>42446</v>
      </c>
      <c r="B670">
        <v>2040.589966</v>
      </c>
      <c r="D670">
        <f t="shared" si="51"/>
        <v>6.5952364278479263E-3</v>
      </c>
      <c r="F670">
        <f t="shared" si="55"/>
        <v>3.500818272017724E-5</v>
      </c>
      <c r="H670">
        <f t="shared" si="53"/>
        <v>9.0174436851734203</v>
      </c>
      <c r="I670" s="6">
        <f t="shared" si="52"/>
        <v>667</v>
      </c>
      <c r="K670">
        <f t="shared" si="54"/>
        <v>9.3925832684542465E-2</v>
      </c>
    </row>
    <row r="671" spans="1:11" x14ac:dyDescent="0.25">
      <c r="A671" s="3">
        <v>42447</v>
      </c>
      <c r="B671">
        <v>2049.580078</v>
      </c>
      <c r="D671">
        <f t="shared" si="51"/>
        <v>4.4056435392665037E-3</v>
      </c>
      <c r="F671">
        <f t="shared" si="55"/>
        <v>2.6105792146540306E-5</v>
      </c>
      <c r="H671">
        <f t="shared" si="53"/>
        <v>9.8098518708573401</v>
      </c>
      <c r="I671" s="6">
        <f t="shared" si="52"/>
        <v>668</v>
      </c>
      <c r="K671">
        <f t="shared" si="54"/>
        <v>8.1108936751310937E-2</v>
      </c>
    </row>
    <row r="672" spans="1:11" x14ac:dyDescent="0.25">
      <c r="A672" s="3">
        <v>42450</v>
      </c>
      <c r="B672">
        <v>2051.6000979999999</v>
      </c>
      <c r="D672">
        <f t="shared" si="51"/>
        <v>9.8557749545023212E-4</v>
      </c>
      <c r="F672">
        <f t="shared" si="55"/>
        <v>1.9783867532297495E-5</v>
      </c>
      <c r="H672">
        <f t="shared" si="53"/>
        <v>10.781544981880346</v>
      </c>
      <c r="I672" s="6">
        <f t="shared" si="52"/>
        <v>669</v>
      </c>
      <c r="K672">
        <f t="shared" si="54"/>
        <v>7.0608318335299333E-2</v>
      </c>
    </row>
    <row r="673" spans="1:11" x14ac:dyDescent="0.25">
      <c r="A673" s="3">
        <v>42451</v>
      </c>
      <c r="B673">
        <v>2049.8000489999999</v>
      </c>
      <c r="D673">
        <f t="shared" si="51"/>
        <v>-8.7738785046594624E-4</v>
      </c>
      <c r="F673">
        <f t="shared" si="55"/>
        <v>1.8904840888178272E-5</v>
      </c>
      <c r="H673">
        <f t="shared" si="53"/>
        <v>10.835372308575693</v>
      </c>
      <c r="I673" s="6">
        <f t="shared" si="52"/>
        <v>670</v>
      </c>
      <c r="K673">
        <f t="shared" si="54"/>
        <v>6.9021879891965593E-2</v>
      </c>
    </row>
    <row r="674" spans="1:11" x14ac:dyDescent="0.25">
      <c r="A674" s="3">
        <v>42452</v>
      </c>
      <c r="B674">
        <v>2036.709961</v>
      </c>
      <c r="D674">
        <f t="shared" si="51"/>
        <v>-6.386031655324604E-3</v>
      </c>
      <c r="F674">
        <f t="shared" si="55"/>
        <v>2.2083076340203153E-5</v>
      </c>
      <c r="H674">
        <f t="shared" si="53"/>
        <v>8.8739726087464366</v>
      </c>
      <c r="I674" s="6">
        <f t="shared" si="52"/>
        <v>671</v>
      </c>
      <c r="K674">
        <f t="shared" si="54"/>
        <v>7.4598493535266472E-2</v>
      </c>
    </row>
    <row r="675" spans="1:11" x14ac:dyDescent="0.25">
      <c r="A675" s="3">
        <v>42453</v>
      </c>
      <c r="B675">
        <v>2035.9399410000001</v>
      </c>
      <c r="D675">
        <f t="shared" si="51"/>
        <v>-3.7807052292406954E-4</v>
      </c>
      <c r="F675">
        <f t="shared" si="55"/>
        <v>4.3098899497934036E-5</v>
      </c>
      <c r="H675">
        <f t="shared" si="53"/>
        <v>10.048696599044863</v>
      </c>
      <c r="I675" s="6">
        <f t="shared" si="52"/>
        <v>672</v>
      </c>
      <c r="K675">
        <f t="shared" si="54"/>
        <v>0.10421575060171748</v>
      </c>
    </row>
    <row r="676" spans="1:11" x14ac:dyDescent="0.25">
      <c r="A676" s="3">
        <v>42457</v>
      </c>
      <c r="B676">
        <v>2037.0500489999999</v>
      </c>
      <c r="D676">
        <f t="shared" si="51"/>
        <v>5.4525576989987185E-4</v>
      </c>
      <c r="F676">
        <f t="shared" si="55"/>
        <v>3.8415252604703123E-5</v>
      </c>
      <c r="H676">
        <f t="shared" si="53"/>
        <v>10.159316760147867</v>
      </c>
      <c r="I676" s="6">
        <f t="shared" si="52"/>
        <v>673</v>
      </c>
      <c r="K676">
        <f t="shared" si="54"/>
        <v>9.8390261999779155E-2</v>
      </c>
    </row>
    <row r="677" spans="1:11" x14ac:dyDescent="0.25">
      <c r="A677" s="3">
        <v>42458</v>
      </c>
      <c r="B677">
        <v>2055.01001</v>
      </c>
      <c r="D677">
        <f t="shared" si="51"/>
        <v>8.8166518092261271E-3</v>
      </c>
      <c r="F677">
        <f t="shared" si="55"/>
        <v>3.3151578685016452E-5</v>
      </c>
      <c r="H677">
        <f t="shared" si="53"/>
        <v>7.969634474984435</v>
      </c>
      <c r="I677" s="6">
        <f t="shared" si="52"/>
        <v>674</v>
      </c>
      <c r="K677">
        <f t="shared" si="54"/>
        <v>9.140130102260112E-2</v>
      </c>
    </row>
    <row r="678" spans="1:11" x14ac:dyDescent="0.25">
      <c r="A678" s="3">
        <v>42459</v>
      </c>
      <c r="B678">
        <v>2063.9499510000001</v>
      </c>
      <c r="D678">
        <f t="shared" si="51"/>
        <v>4.3503150624556279E-3</v>
      </c>
      <c r="F678">
        <f t="shared" si="55"/>
        <v>2.6449541484113411E-5</v>
      </c>
      <c r="H678">
        <f t="shared" si="53"/>
        <v>9.8247492691803728</v>
      </c>
      <c r="I678" s="6">
        <f t="shared" si="52"/>
        <v>675</v>
      </c>
      <c r="K678">
        <f t="shared" si="54"/>
        <v>8.1641193364603501E-2</v>
      </c>
    </row>
    <row r="679" spans="1:11" x14ac:dyDescent="0.25">
      <c r="A679" s="3">
        <v>42460</v>
      </c>
      <c r="B679">
        <v>2059.73999</v>
      </c>
      <c r="D679">
        <f t="shared" si="51"/>
        <v>-2.0397592480187136E-3</v>
      </c>
      <c r="F679">
        <f t="shared" si="55"/>
        <v>2.0057749588975415E-5</v>
      </c>
      <c r="H679">
        <f t="shared" si="53"/>
        <v>10.609463031675498</v>
      </c>
      <c r="I679" s="6">
        <f t="shared" si="52"/>
        <v>676</v>
      </c>
      <c r="K679">
        <f t="shared" si="54"/>
        <v>7.1095378868262629E-2</v>
      </c>
    </row>
    <row r="680" spans="1:11" x14ac:dyDescent="0.25">
      <c r="A680" s="3">
        <v>42461</v>
      </c>
      <c r="B680">
        <v>2072.780029</v>
      </c>
      <c r="D680">
        <f t="shared" si="51"/>
        <v>6.3309150976866638E-3</v>
      </c>
      <c r="F680">
        <f t="shared" si="55"/>
        <v>2.59398965615825E-5</v>
      </c>
      <c r="H680">
        <f t="shared" si="53"/>
        <v>9.0145993844271732</v>
      </c>
      <c r="I680" s="6">
        <f t="shared" si="52"/>
        <v>677</v>
      </c>
      <c r="K680">
        <f t="shared" si="54"/>
        <v>8.0850812819159651E-2</v>
      </c>
    </row>
    <row r="681" spans="1:11" x14ac:dyDescent="0.25">
      <c r="A681" s="3">
        <v>42464</v>
      </c>
      <c r="B681">
        <v>2066.1298830000001</v>
      </c>
      <c r="D681">
        <f t="shared" si="51"/>
        <v>-3.2083221118298171E-3</v>
      </c>
      <c r="F681">
        <f t="shared" si="55"/>
        <v>1.9474335844004344E-5</v>
      </c>
      <c r="H681">
        <f t="shared" si="53"/>
        <v>10.317854311449887</v>
      </c>
      <c r="I681" s="6">
        <f t="shared" si="52"/>
        <v>678</v>
      </c>
      <c r="K681">
        <f t="shared" si="54"/>
        <v>7.0053783857041543E-2</v>
      </c>
    </row>
    <row r="682" spans="1:11" x14ac:dyDescent="0.25">
      <c r="A682" s="3">
        <v>42465</v>
      </c>
      <c r="B682">
        <v>2045.170044</v>
      </c>
      <c r="D682">
        <f t="shared" si="51"/>
        <v>-1.0144492450574609E-2</v>
      </c>
      <c r="F682">
        <f t="shared" si="55"/>
        <v>2.9057743766378757E-5</v>
      </c>
      <c r="H682">
        <f t="shared" si="53"/>
        <v>6.9046316774647769</v>
      </c>
      <c r="I682" s="6">
        <f t="shared" si="52"/>
        <v>679</v>
      </c>
      <c r="K682">
        <f t="shared" si="54"/>
        <v>8.5571907943713901E-2</v>
      </c>
    </row>
    <row r="683" spans="1:11" x14ac:dyDescent="0.25">
      <c r="A683" s="3">
        <v>42466</v>
      </c>
      <c r="B683">
        <v>2066.6599120000001</v>
      </c>
      <c r="D683">
        <f t="shared" si="51"/>
        <v>1.0507619189438957E-2</v>
      </c>
      <c r="F683">
        <f t="shared" si="55"/>
        <v>6.7294893357051973E-5</v>
      </c>
      <c r="H683">
        <f t="shared" si="53"/>
        <v>7.9657361666067699</v>
      </c>
      <c r="I683" s="6">
        <f t="shared" si="52"/>
        <v>680</v>
      </c>
      <c r="K683">
        <f t="shared" si="54"/>
        <v>0.13022408811727995</v>
      </c>
    </row>
    <row r="684" spans="1:11" x14ac:dyDescent="0.25">
      <c r="A684" s="3">
        <v>42467</v>
      </c>
      <c r="B684">
        <v>2041.910034</v>
      </c>
      <c r="D684">
        <f t="shared" si="51"/>
        <v>-1.1975786560861146E-2</v>
      </c>
      <c r="F684">
        <f t="shared" si="55"/>
        <v>5.361191005977078E-5</v>
      </c>
      <c r="H684">
        <f t="shared" si="53"/>
        <v>7.1585974714391947</v>
      </c>
      <c r="I684" s="6">
        <f t="shared" si="52"/>
        <v>681</v>
      </c>
      <c r="K684">
        <f t="shared" si="54"/>
        <v>0.11623339165258079</v>
      </c>
    </row>
    <row r="685" spans="1:11" x14ac:dyDescent="0.25">
      <c r="A685" s="3">
        <v>42468</v>
      </c>
      <c r="B685">
        <v>2047.599976</v>
      </c>
      <c r="D685">
        <f t="shared" si="51"/>
        <v>2.7865782063148299E-3</v>
      </c>
      <c r="F685">
        <f t="shared" si="55"/>
        <v>9.6244862365372168E-5</v>
      </c>
      <c r="H685">
        <f t="shared" si="53"/>
        <v>9.1679351449876449</v>
      </c>
      <c r="I685" s="6">
        <f t="shared" si="52"/>
        <v>682</v>
      </c>
      <c r="K685">
        <f t="shared" si="54"/>
        <v>0.15573601162246895</v>
      </c>
    </row>
    <row r="686" spans="1:11" x14ac:dyDescent="0.25">
      <c r="A686" s="3">
        <v>42471</v>
      </c>
      <c r="B686">
        <v>2041.98999</v>
      </c>
      <c r="D686">
        <f t="shared" si="51"/>
        <v>-2.739786123146514E-3</v>
      </c>
      <c r="F686">
        <f t="shared" si="55"/>
        <v>7.1667461616376122E-5</v>
      </c>
      <c r="H686">
        <f t="shared" si="53"/>
        <v>9.4387340322289432</v>
      </c>
      <c r="I686" s="6">
        <f t="shared" si="52"/>
        <v>683</v>
      </c>
      <c r="K686">
        <f t="shared" si="54"/>
        <v>0.13438824475126826</v>
      </c>
    </row>
    <row r="687" spans="1:11" x14ac:dyDescent="0.25">
      <c r="A687" s="3">
        <v>42472</v>
      </c>
      <c r="B687">
        <v>2061.719971</v>
      </c>
      <c r="D687">
        <f t="shared" si="51"/>
        <v>9.6621340440556976E-3</v>
      </c>
      <c r="F687">
        <f t="shared" si="55"/>
        <v>6.5285545179367873E-5</v>
      </c>
      <c r="H687">
        <f t="shared" si="53"/>
        <v>8.2067628107018429</v>
      </c>
      <c r="I687" s="6">
        <f t="shared" si="52"/>
        <v>684</v>
      </c>
      <c r="K687">
        <f t="shared" si="54"/>
        <v>0.12826518383879823</v>
      </c>
    </row>
    <row r="688" spans="1:11" x14ac:dyDescent="0.25">
      <c r="A688" s="3">
        <v>42473</v>
      </c>
      <c r="B688">
        <v>2082.419922</v>
      </c>
      <c r="D688">
        <f t="shared" si="51"/>
        <v>1.0040137017230288E-2</v>
      </c>
      <c r="F688">
        <f t="shared" si="55"/>
        <v>5.0781474931782318E-5</v>
      </c>
      <c r="H688">
        <f t="shared" si="53"/>
        <v>7.9029174262562893</v>
      </c>
      <c r="I688" s="6">
        <f t="shared" si="52"/>
        <v>685</v>
      </c>
      <c r="K688">
        <f t="shared" si="54"/>
        <v>0.11312352400278708</v>
      </c>
    </row>
    <row r="689" spans="1:11" x14ac:dyDescent="0.25">
      <c r="A689" s="3">
        <v>42474</v>
      </c>
      <c r="B689">
        <v>2082.780029</v>
      </c>
      <c r="D689">
        <f t="shared" si="51"/>
        <v>1.7292717774910476E-4</v>
      </c>
      <c r="F689">
        <f t="shared" si="55"/>
        <v>4.0887016381409206E-5</v>
      </c>
      <c r="H689">
        <f t="shared" si="53"/>
        <v>10.103966616556557</v>
      </c>
      <c r="I689" s="6">
        <f t="shared" si="52"/>
        <v>686</v>
      </c>
      <c r="K689">
        <f t="shared" si="54"/>
        <v>0.10150629600234223</v>
      </c>
    </row>
    <row r="690" spans="1:11" x14ac:dyDescent="0.25">
      <c r="A690" s="3">
        <v>42475</v>
      </c>
      <c r="B690">
        <v>2080.7299800000001</v>
      </c>
      <c r="D690">
        <f t="shared" si="51"/>
        <v>-9.8428493237676627E-4</v>
      </c>
      <c r="F690">
        <f t="shared" si="55"/>
        <v>3.5657791111611049E-5</v>
      </c>
      <c r="H690">
        <f t="shared" si="53"/>
        <v>10.214373040692902</v>
      </c>
      <c r="I690" s="6">
        <f t="shared" si="52"/>
        <v>687</v>
      </c>
      <c r="K690">
        <f t="shared" si="54"/>
        <v>9.47932664281909E-2</v>
      </c>
    </row>
    <row r="691" spans="1:11" x14ac:dyDescent="0.25">
      <c r="A691" s="3">
        <v>42478</v>
      </c>
      <c r="B691">
        <v>2094.3400879999999</v>
      </c>
      <c r="D691">
        <f t="shared" si="51"/>
        <v>6.5410255683439784E-3</v>
      </c>
      <c r="F691">
        <f t="shared" si="55"/>
        <v>3.4443686721352074E-5</v>
      </c>
      <c r="H691">
        <f t="shared" si="53"/>
        <v>9.0340118997671226</v>
      </c>
      <c r="I691" s="6">
        <f t="shared" si="52"/>
        <v>688</v>
      </c>
      <c r="K691">
        <f t="shared" si="54"/>
        <v>9.3165492827445087E-2</v>
      </c>
    </row>
    <row r="692" spans="1:11" x14ac:dyDescent="0.25">
      <c r="A692" s="3">
        <v>42479</v>
      </c>
      <c r="B692">
        <v>2100.8000489999999</v>
      </c>
      <c r="D692">
        <f t="shared" si="51"/>
        <v>3.0844851975158397E-3</v>
      </c>
      <c r="F692">
        <f t="shared" si="55"/>
        <v>2.5679463987520574E-5</v>
      </c>
      <c r="H692">
        <f t="shared" si="53"/>
        <v>10.199326447357977</v>
      </c>
      <c r="I692" s="6">
        <f t="shared" si="52"/>
        <v>689</v>
      </c>
      <c r="K692">
        <f t="shared" si="54"/>
        <v>8.0443924101545328E-2</v>
      </c>
    </row>
    <row r="693" spans="1:11" x14ac:dyDescent="0.25">
      <c r="A693" s="3">
        <v>42480</v>
      </c>
      <c r="B693">
        <v>2102.3999020000001</v>
      </c>
      <c r="D693">
        <f t="shared" si="51"/>
        <v>7.6154463189474471E-4</v>
      </c>
      <c r="F693">
        <f t="shared" si="55"/>
        <v>2.0392287748961083E-5</v>
      </c>
      <c r="H693">
        <f t="shared" si="53"/>
        <v>10.771914095784096</v>
      </c>
      <c r="I693" s="6">
        <f t="shared" si="52"/>
        <v>690</v>
      </c>
      <c r="K693">
        <f t="shared" si="54"/>
        <v>7.1685818072602006E-2</v>
      </c>
    </row>
    <row r="694" spans="1:11" x14ac:dyDescent="0.25">
      <c r="A694" s="3">
        <v>42481</v>
      </c>
      <c r="B694">
        <v>2091.4799800000001</v>
      </c>
      <c r="D694">
        <f t="shared" si="51"/>
        <v>-5.1940270685952696E-3</v>
      </c>
      <c r="F694">
        <f t="shared" si="55"/>
        <v>1.9735656739387289E-5</v>
      </c>
      <c r="H694">
        <f t="shared" si="53"/>
        <v>9.466120336097358</v>
      </c>
      <c r="I694" s="6">
        <f t="shared" si="52"/>
        <v>691</v>
      </c>
      <c r="K694">
        <f t="shared" si="54"/>
        <v>7.0522234070721251E-2</v>
      </c>
    </row>
    <row r="695" spans="1:11" x14ac:dyDescent="0.25">
      <c r="A695" s="3">
        <v>42482</v>
      </c>
      <c r="B695">
        <v>2091.580078</v>
      </c>
      <c r="D695">
        <f t="shared" si="51"/>
        <v>4.7859889148873896E-5</v>
      </c>
      <c r="F695">
        <f t="shared" si="55"/>
        <v>3.6409028110370046E-5</v>
      </c>
      <c r="H695">
        <f t="shared" si="53"/>
        <v>10.220630876948823</v>
      </c>
      <c r="I695" s="6">
        <f t="shared" si="52"/>
        <v>692</v>
      </c>
      <c r="K695">
        <f t="shared" si="54"/>
        <v>9.5786612236853072E-2</v>
      </c>
    </row>
    <row r="696" spans="1:11" x14ac:dyDescent="0.25">
      <c r="A696" s="3">
        <v>42485</v>
      </c>
      <c r="B696">
        <v>2087.790039</v>
      </c>
      <c r="D696">
        <f t="shared" si="51"/>
        <v>-1.8120458498648881E-3</v>
      </c>
      <c r="F696">
        <f t="shared" si="55"/>
        <v>3.2676077465671136E-5</v>
      </c>
      <c r="H696">
        <f t="shared" si="53"/>
        <v>10.228380655332836</v>
      </c>
      <c r="I696" s="6">
        <f t="shared" si="52"/>
        <v>693</v>
      </c>
      <c r="K696">
        <f t="shared" si="54"/>
        <v>9.0743437896903187E-2</v>
      </c>
    </row>
    <row r="697" spans="1:11" x14ac:dyDescent="0.25">
      <c r="A697" s="3">
        <v>42486</v>
      </c>
      <c r="B697">
        <v>2091.6999510000001</v>
      </c>
      <c r="D697">
        <f t="shared" si="51"/>
        <v>1.8727515348587582E-3</v>
      </c>
      <c r="F697">
        <f t="shared" si="55"/>
        <v>3.4424621569330614E-5</v>
      </c>
      <c r="H697">
        <f t="shared" si="53"/>
        <v>10.174857987328366</v>
      </c>
      <c r="I697" s="6">
        <f t="shared" si="52"/>
        <v>694</v>
      </c>
      <c r="K697">
        <f t="shared" si="54"/>
        <v>9.3139704935496309E-2</v>
      </c>
    </row>
    <row r="698" spans="1:11" x14ac:dyDescent="0.25">
      <c r="A698" s="3">
        <v>42487</v>
      </c>
      <c r="B698">
        <v>2095.1499020000001</v>
      </c>
      <c r="D698">
        <f t="shared" si="51"/>
        <v>1.6493527182762052E-3</v>
      </c>
      <c r="F698">
        <f t="shared" si="55"/>
        <v>2.8113401272234956E-5</v>
      </c>
      <c r="H698">
        <f t="shared" si="53"/>
        <v>10.382500209148688</v>
      </c>
      <c r="I698" s="6">
        <f t="shared" si="52"/>
        <v>695</v>
      </c>
      <c r="K698">
        <f t="shared" si="54"/>
        <v>8.4169930026127548E-2</v>
      </c>
    </row>
    <row r="699" spans="1:11" x14ac:dyDescent="0.25">
      <c r="A699" s="3">
        <v>42488</v>
      </c>
      <c r="B699">
        <v>2075.8100589999999</v>
      </c>
      <c r="D699">
        <f t="shared" si="51"/>
        <v>-9.2307681572276357E-3</v>
      </c>
      <c r="F699">
        <f t="shared" si="55"/>
        <v>2.3871311025353803E-5</v>
      </c>
      <c r="H699">
        <f t="shared" si="53"/>
        <v>7.0733987107123477</v>
      </c>
      <c r="I699" s="6">
        <f t="shared" si="52"/>
        <v>696</v>
      </c>
      <c r="K699">
        <f t="shared" si="54"/>
        <v>7.756010816385675E-2</v>
      </c>
    </row>
    <row r="700" spans="1:11" x14ac:dyDescent="0.25">
      <c r="A700" s="3">
        <v>42489</v>
      </c>
      <c r="B700">
        <v>2065.3000489999999</v>
      </c>
      <c r="D700">
        <f t="shared" si="51"/>
        <v>-5.0630884817385721E-3</v>
      </c>
      <c r="F700">
        <f t="shared" si="55"/>
        <v>5.8414130257023985E-5</v>
      </c>
      <c r="H700">
        <f t="shared" si="53"/>
        <v>9.3091057554406973</v>
      </c>
      <c r="I700" s="6">
        <f t="shared" si="52"/>
        <v>697</v>
      </c>
      <c r="K700">
        <f t="shared" si="54"/>
        <v>0.12132749410076038</v>
      </c>
    </row>
    <row r="701" spans="1:11" x14ac:dyDescent="0.25">
      <c r="A701" s="3">
        <v>42492</v>
      </c>
      <c r="B701">
        <v>2081.429932</v>
      </c>
      <c r="D701">
        <f t="shared" si="51"/>
        <v>7.8099465536787312E-3</v>
      </c>
      <c r="F701">
        <f t="shared" si="55"/>
        <v>6.3835547485523593E-5</v>
      </c>
      <c r="H701">
        <f t="shared" si="53"/>
        <v>8.7036940931213547</v>
      </c>
      <c r="I701" s="6">
        <f t="shared" si="52"/>
        <v>698</v>
      </c>
      <c r="K701">
        <f t="shared" si="54"/>
        <v>0.12683279531080258</v>
      </c>
    </row>
    <row r="702" spans="1:11" x14ac:dyDescent="0.25">
      <c r="A702" s="3">
        <v>42493</v>
      </c>
      <c r="B702">
        <v>2063.3701169999999</v>
      </c>
      <c r="D702">
        <f t="shared" si="51"/>
        <v>-8.676638460102663E-3</v>
      </c>
      <c r="F702">
        <f t="shared" si="55"/>
        <v>4.7629426520268147E-5</v>
      </c>
      <c r="H702">
        <f t="shared" si="53"/>
        <v>8.3714391364319329</v>
      </c>
      <c r="I702" s="6">
        <f t="shared" si="52"/>
        <v>699</v>
      </c>
      <c r="K702">
        <f t="shared" si="54"/>
        <v>0.10955644884308532</v>
      </c>
    </row>
    <row r="703" spans="1:11" x14ac:dyDescent="0.25">
      <c r="A703" s="3">
        <v>42494</v>
      </c>
      <c r="B703">
        <v>2051.1201169999999</v>
      </c>
      <c r="D703">
        <f t="shared" si="51"/>
        <v>-5.9368893147539953E-3</v>
      </c>
      <c r="F703">
        <f t="shared" si="55"/>
        <v>7.2613924097034656E-5</v>
      </c>
      <c r="H703">
        <f t="shared" si="53"/>
        <v>9.0449558459338437</v>
      </c>
      <c r="I703" s="6">
        <f t="shared" si="52"/>
        <v>700</v>
      </c>
      <c r="K703">
        <f t="shared" si="54"/>
        <v>0.13527272035577881</v>
      </c>
    </row>
    <row r="704" spans="1:11" x14ac:dyDescent="0.25">
      <c r="A704" s="3">
        <v>42495</v>
      </c>
      <c r="B704">
        <v>2050.6298830000001</v>
      </c>
      <c r="D704">
        <f t="shared" si="51"/>
        <v>-2.3900794299501919E-4</v>
      </c>
      <c r="F704">
        <f t="shared" si="55"/>
        <v>7.766213719016788E-5</v>
      </c>
      <c r="H704">
        <f t="shared" si="53"/>
        <v>9.4624071589047141</v>
      </c>
      <c r="I704" s="6">
        <f t="shared" si="52"/>
        <v>701</v>
      </c>
      <c r="K704">
        <f t="shared" si="54"/>
        <v>0.13989588475692308</v>
      </c>
    </row>
    <row r="705" spans="1:11" x14ac:dyDescent="0.25">
      <c r="A705" s="3">
        <v>42496</v>
      </c>
      <c r="B705">
        <v>2057.139893</v>
      </c>
      <c r="D705">
        <f t="shared" si="51"/>
        <v>3.1746391945074201E-3</v>
      </c>
      <c r="F705">
        <f t="shared" si="55"/>
        <v>6.3082396378801476E-5</v>
      </c>
      <c r="H705">
        <f t="shared" si="53"/>
        <v>9.511304204048276</v>
      </c>
      <c r="I705" s="6">
        <f t="shared" si="52"/>
        <v>702</v>
      </c>
      <c r="K705">
        <f t="shared" si="54"/>
        <v>0.12608236945528098</v>
      </c>
    </row>
    <row r="706" spans="1:11" x14ac:dyDescent="0.25">
      <c r="A706" s="3">
        <v>42499</v>
      </c>
      <c r="B706">
        <v>2058.6899410000001</v>
      </c>
      <c r="D706">
        <f t="shared" si="51"/>
        <v>7.5349664127098855E-4</v>
      </c>
      <c r="F706">
        <f t="shared" si="55"/>
        <v>4.7331229757006977E-5</v>
      </c>
      <c r="H706">
        <f t="shared" si="53"/>
        <v>9.9463448284977005</v>
      </c>
      <c r="I706" s="6">
        <f t="shared" si="52"/>
        <v>703</v>
      </c>
      <c r="K706">
        <f t="shared" si="54"/>
        <v>0.1092129566432745</v>
      </c>
    </row>
    <row r="707" spans="1:11" x14ac:dyDescent="0.25">
      <c r="A707" s="3">
        <v>42500</v>
      </c>
      <c r="B707">
        <v>2084.389893</v>
      </c>
      <c r="D707">
        <f t="shared" si="51"/>
        <v>1.2483643839788859E-2</v>
      </c>
      <c r="F707">
        <f t="shared" si="55"/>
        <v>3.9212146095181928E-5</v>
      </c>
      <c r="H707">
        <f t="shared" si="53"/>
        <v>6.172210460609497</v>
      </c>
      <c r="I707" s="6">
        <f t="shared" si="52"/>
        <v>704</v>
      </c>
      <c r="K707">
        <f t="shared" si="54"/>
        <v>9.9405537149526269E-2</v>
      </c>
    </row>
    <row r="708" spans="1:11" x14ac:dyDescent="0.25">
      <c r="A708" s="3">
        <v>42501</v>
      </c>
      <c r="B708">
        <v>2064.459961</v>
      </c>
      <c r="D708">
        <f t="shared" ref="D708:D771" si="56">($B708-$B707)/$B707</f>
        <v>-9.5615182490236764E-3</v>
      </c>
      <c r="F708">
        <f t="shared" si="55"/>
        <v>3.7567948849756098E-5</v>
      </c>
      <c r="H708">
        <f t="shared" si="53"/>
        <v>7.7558319395174831</v>
      </c>
      <c r="I708" s="6">
        <f t="shared" ref="I708:I771" si="57">I707+1</f>
        <v>705</v>
      </c>
      <c r="K708">
        <f t="shared" si="54"/>
        <v>9.72991423915881E-2</v>
      </c>
    </row>
    <row r="709" spans="1:11" x14ac:dyDescent="0.25">
      <c r="A709" s="3">
        <v>42502</v>
      </c>
      <c r="B709">
        <v>2064.110107</v>
      </c>
      <c r="D709">
        <f t="shared" si="56"/>
        <v>-1.6946514178486907E-4</v>
      </c>
      <c r="F709">
        <f t="shared" si="55"/>
        <v>7.0132285173662095E-5</v>
      </c>
      <c r="H709">
        <f t="shared" ref="H709:H772" si="58">-LN(F709)-D709*D709/F709</f>
        <v>9.5647178216245319</v>
      </c>
      <c r="I709" s="6">
        <f t="shared" si="57"/>
        <v>706</v>
      </c>
      <c r="K709">
        <f t="shared" ref="K709:K772" si="59">SQRT(F709*252)</f>
        <v>0.13294109922730007</v>
      </c>
    </row>
    <row r="710" spans="1:11" x14ac:dyDescent="0.25">
      <c r="A710" s="3">
        <v>42503</v>
      </c>
      <c r="B710">
        <v>2046.6099850000001</v>
      </c>
      <c r="D710">
        <f t="shared" si="56"/>
        <v>-8.4782889927489322E-3</v>
      </c>
      <c r="F710">
        <f t="shared" ref="F710:F773" si="60">E$1283+E$1285*(D709-$N$2)*(D709-$N$2)+E$1284*F709</f>
        <v>5.749350670580374E-5</v>
      </c>
      <c r="H710">
        <f t="shared" si="58"/>
        <v>8.5135863260013647</v>
      </c>
      <c r="I710" s="6">
        <f t="shared" si="57"/>
        <v>707</v>
      </c>
      <c r="K710">
        <f t="shared" si="59"/>
        <v>0.12036761894239889</v>
      </c>
    </row>
    <row r="711" spans="1:11" x14ac:dyDescent="0.25">
      <c r="A711" s="3">
        <v>42506</v>
      </c>
      <c r="B711">
        <v>2066.6599120000001</v>
      </c>
      <c r="D711">
        <f t="shared" si="56"/>
        <v>9.7966525849819026E-3</v>
      </c>
      <c r="F711">
        <f t="shared" si="60"/>
        <v>7.8706543457154131E-5</v>
      </c>
      <c r="H711">
        <f t="shared" si="58"/>
        <v>8.2303888003297239</v>
      </c>
      <c r="I711" s="6">
        <f t="shared" si="57"/>
        <v>708</v>
      </c>
      <c r="K711">
        <f t="shared" si="59"/>
        <v>0.14083340850523657</v>
      </c>
    </row>
    <row r="712" spans="1:11" x14ac:dyDescent="0.25">
      <c r="A712" s="3">
        <v>42507</v>
      </c>
      <c r="B712">
        <v>2047.209961</v>
      </c>
      <c r="D712">
        <f t="shared" si="56"/>
        <v>-9.4112973726661487E-3</v>
      </c>
      <c r="F712">
        <f t="shared" si="60"/>
        <v>6.0679335836918834E-5</v>
      </c>
      <c r="H712">
        <f t="shared" si="58"/>
        <v>8.2502256134912653</v>
      </c>
      <c r="I712" s="6">
        <f t="shared" si="57"/>
        <v>709</v>
      </c>
      <c r="K712">
        <f t="shared" si="59"/>
        <v>0.12365756196409319</v>
      </c>
    </row>
    <row r="713" spans="1:11" x14ac:dyDescent="0.25">
      <c r="A713" s="3">
        <v>42508</v>
      </c>
      <c r="B713">
        <v>2047.630005</v>
      </c>
      <c r="D713">
        <f t="shared" si="56"/>
        <v>2.0517875938566796E-4</v>
      </c>
      <c r="F713">
        <f t="shared" si="60"/>
        <v>8.5996209731007851E-5</v>
      </c>
      <c r="H713">
        <f t="shared" si="58"/>
        <v>9.3607177986147061</v>
      </c>
      <c r="I713" s="6">
        <f t="shared" si="57"/>
        <v>710</v>
      </c>
      <c r="K713">
        <f t="shared" si="59"/>
        <v>0.14721088564441823</v>
      </c>
    </row>
    <row r="714" spans="1:11" x14ac:dyDescent="0.25">
      <c r="A714" s="3">
        <v>42509</v>
      </c>
      <c r="B714">
        <v>2040.040039</v>
      </c>
      <c r="D714">
        <f t="shared" si="56"/>
        <v>-3.7067077457677731E-3</v>
      </c>
      <c r="F714">
        <f t="shared" si="60"/>
        <v>6.818259675645273E-5</v>
      </c>
      <c r="H714">
        <f t="shared" si="58"/>
        <v>9.3918081657154708</v>
      </c>
      <c r="I714" s="6">
        <f t="shared" si="57"/>
        <v>711</v>
      </c>
      <c r="K714">
        <f t="shared" si="59"/>
        <v>0.13108018302789362</v>
      </c>
    </row>
    <row r="715" spans="1:11" x14ac:dyDescent="0.25">
      <c r="A715" s="3">
        <v>42510</v>
      </c>
      <c r="B715">
        <v>2052.320068</v>
      </c>
      <c r="D715">
        <f t="shared" si="56"/>
        <v>6.0195039142562695E-3</v>
      </c>
      <c r="F715">
        <f t="shared" si="60"/>
        <v>6.5908927225434975E-5</v>
      </c>
      <c r="H715">
        <f t="shared" si="58"/>
        <v>9.0774715683880789</v>
      </c>
      <c r="I715" s="6">
        <f t="shared" si="57"/>
        <v>712</v>
      </c>
      <c r="K715">
        <f t="shared" si="59"/>
        <v>0.12887610197709121</v>
      </c>
    </row>
    <row r="716" spans="1:11" x14ac:dyDescent="0.25">
      <c r="A716" s="3">
        <v>42513</v>
      </c>
      <c r="B716">
        <v>2048.040039</v>
      </c>
      <c r="D716">
        <f t="shared" si="56"/>
        <v>-2.0854588262009888E-3</v>
      </c>
      <c r="F716">
        <f t="shared" si="60"/>
        <v>4.8288590274119516E-5</v>
      </c>
      <c r="H716">
        <f t="shared" si="58"/>
        <v>9.8482496998874662</v>
      </c>
      <c r="I716" s="6">
        <f t="shared" si="57"/>
        <v>713</v>
      </c>
      <c r="K716">
        <f t="shared" si="59"/>
        <v>0.11031194291226185</v>
      </c>
    </row>
    <row r="717" spans="1:11" x14ac:dyDescent="0.25">
      <c r="A717" s="3">
        <v>42514</v>
      </c>
      <c r="B717">
        <v>2076.0600589999999</v>
      </c>
      <c r="D717">
        <f t="shared" si="56"/>
        <v>1.3681382915580749E-2</v>
      </c>
      <c r="F717">
        <f t="shared" si="60"/>
        <v>4.6464330604707667E-5</v>
      </c>
      <c r="H717">
        <f t="shared" si="58"/>
        <v>5.9483539755348263</v>
      </c>
      <c r="I717" s="6">
        <f t="shared" si="57"/>
        <v>714</v>
      </c>
      <c r="K717">
        <f t="shared" si="59"/>
        <v>0.10820818505263977</v>
      </c>
    </row>
    <row r="718" spans="1:11" x14ac:dyDescent="0.25">
      <c r="A718" s="3">
        <v>42515</v>
      </c>
      <c r="B718">
        <v>2090.540039</v>
      </c>
      <c r="D718">
        <f t="shared" si="56"/>
        <v>6.9747404162164798E-3</v>
      </c>
      <c r="F718">
        <f t="shared" si="60"/>
        <v>4.6076885637111699E-5</v>
      </c>
      <c r="H718">
        <f t="shared" si="58"/>
        <v>8.9294202246472203</v>
      </c>
      <c r="I718" s="6">
        <f t="shared" si="57"/>
        <v>715</v>
      </c>
      <c r="K718">
        <f t="shared" si="59"/>
        <v>0.10775609115290025</v>
      </c>
    </row>
    <row r="719" spans="1:11" x14ac:dyDescent="0.25">
      <c r="A719" s="3">
        <v>42516</v>
      </c>
      <c r="B719">
        <v>2090.1000979999999</v>
      </c>
      <c r="D719">
        <f t="shared" si="56"/>
        <v>-2.1044370918173544E-4</v>
      </c>
      <c r="F719">
        <f t="shared" si="60"/>
        <v>3.4262129775615748E-5</v>
      </c>
      <c r="H719">
        <f t="shared" si="58"/>
        <v>10.280177321599306</v>
      </c>
      <c r="I719" s="6">
        <f t="shared" si="57"/>
        <v>716</v>
      </c>
      <c r="K719">
        <f t="shared" si="59"/>
        <v>9.2919624964025588E-2</v>
      </c>
    </row>
    <row r="720" spans="1:11" x14ac:dyDescent="0.25">
      <c r="A720" s="3">
        <v>42517</v>
      </c>
      <c r="B720">
        <v>2099.0600589999999</v>
      </c>
      <c r="D720">
        <f t="shared" si="56"/>
        <v>4.2868573656226977E-3</v>
      </c>
      <c r="F720">
        <f t="shared" si="60"/>
        <v>3.1666587853991462E-5</v>
      </c>
      <c r="H720">
        <f t="shared" si="58"/>
        <v>9.7799160708855126</v>
      </c>
      <c r="I720" s="6">
        <f t="shared" si="57"/>
        <v>717</v>
      </c>
      <c r="K720">
        <f t="shared" si="59"/>
        <v>8.9330734572183212E-2</v>
      </c>
    </row>
    <row r="721" spans="1:11" x14ac:dyDescent="0.25">
      <c r="A721" s="3">
        <v>42521</v>
      </c>
      <c r="B721">
        <v>2096.9499510000001</v>
      </c>
      <c r="D721">
        <f t="shared" si="56"/>
        <v>-1.0052632800821898E-3</v>
      </c>
      <c r="F721">
        <f t="shared" si="60"/>
        <v>2.3857488946475232E-5</v>
      </c>
      <c r="H721">
        <f t="shared" si="58"/>
        <v>10.601054440553193</v>
      </c>
      <c r="I721" s="6">
        <f t="shared" si="57"/>
        <v>718</v>
      </c>
      <c r="K721">
        <f t="shared" si="59"/>
        <v>7.7537650303009298E-2</v>
      </c>
    </row>
    <row r="722" spans="1:11" x14ac:dyDescent="0.25">
      <c r="A722" s="3">
        <v>42522</v>
      </c>
      <c r="B722">
        <v>2099.330078</v>
      </c>
      <c r="D722">
        <f t="shared" si="56"/>
        <v>1.135042349897221E-3</v>
      </c>
      <c r="F722">
        <f t="shared" si="60"/>
        <v>2.5969542956353497E-5</v>
      </c>
      <c r="H722">
        <f t="shared" si="58"/>
        <v>10.508977205303234</v>
      </c>
      <c r="I722" s="6">
        <f t="shared" si="57"/>
        <v>719</v>
      </c>
      <c r="K722">
        <f t="shared" si="59"/>
        <v>8.0897001335037633E-2</v>
      </c>
    </row>
    <row r="723" spans="1:11" x14ac:dyDescent="0.25">
      <c r="A723" s="3">
        <v>42523</v>
      </c>
      <c r="B723">
        <v>2105.26001</v>
      </c>
      <c r="D723">
        <f t="shared" si="56"/>
        <v>2.8246782448091081E-3</v>
      </c>
      <c r="F723">
        <f t="shared" si="60"/>
        <v>2.3122895524399183E-5</v>
      </c>
      <c r="H723">
        <f t="shared" si="58"/>
        <v>10.329626381048723</v>
      </c>
      <c r="I723" s="6">
        <f t="shared" si="57"/>
        <v>720</v>
      </c>
      <c r="K723">
        <f t="shared" si="59"/>
        <v>7.6334590273011843E-2</v>
      </c>
    </row>
    <row r="724" spans="1:11" x14ac:dyDescent="0.25">
      <c r="A724" s="3">
        <v>42524</v>
      </c>
      <c r="B724">
        <v>2099.1298830000001</v>
      </c>
      <c r="D724">
        <f t="shared" si="56"/>
        <v>-2.9118146788908524E-3</v>
      </c>
      <c r="F724">
        <f t="shared" si="60"/>
        <v>1.8800802097644654E-5</v>
      </c>
      <c r="H724">
        <f t="shared" si="58"/>
        <v>10.430637460473829</v>
      </c>
      <c r="I724" s="6">
        <f t="shared" si="57"/>
        <v>721</v>
      </c>
      <c r="K724">
        <f t="shared" si="59"/>
        <v>6.883169421572051E-2</v>
      </c>
    </row>
    <row r="725" spans="1:11" x14ac:dyDescent="0.25">
      <c r="A725" s="3">
        <v>42527</v>
      </c>
      <c r="B725">
        <v>2109.4099120000001</v>
      </c>
      <c r="D725">
        <f t="shared" si="56"/>
        <v>4.8972810511887762E-3</v>
      </c>
      <c r="F725">
        <f t="shared" si="60"/>
        <v>2.762568749730214E-5</v>
      </c>
      <c r="H725">
        <f t="shared" si="58"/>
        <v>9.6286101282880328</v>
      </c>
      <c r="I725" s="6">
        <f t="shared" si="57"/>
        <v>722</v>
      </c>
      <c r="K725">
        <f t="shared" si="59"/>
        <v>8.3436642126347216E-2</v>
      </c>
    </row>
    <row r="726" spans="1:11" x14ac:dyDescent="0.25">
      <c r="A726" s="3">
        <v>42528</v>
      </c>
      <c r="B726">
        <v>2112.1298830000001</v>
      </c>
      <c r="D726">
        <f t="shared" si="56"/>
        <v>1.28944639186847E-3</v>
      </c>
      <c r="F726">
        <f t="shared" si="60"/>
        <v>2.0704274475854937E-5</v>
      </c>
      <c r="H726">
        <f t="shared" si="58"/>
        <v>10.704864646719168</v>
      </c>
      <c r="I726" s="6">
        <f t="shared" si="57"/>
        <v>723</v>
      </c>
      <c r="K726">
        <f t="shared" si="59"/>
        <v>7.2232106212649264E-2</v>
      </c>
    </row>
    <row r="727" spans="1:11" x14ac:dyDescent="0.25">
      <c r="A727" s="3">
        <v>42529</v>
      </c>
      <c r="B727">
        <v>2119.1201169999999</v>
      </c>
      <c r="D727">
        <f t="shared" si="56"/>
        <v>3.3095663558678377E-3</v>
      </c>
      <c r="F727">
        <f t="shared" si="60"/>
        <v>1.9068506417513157E-5</v>
      </c>
      <c r="H727">
        <f t="shared" si="58"/>
        <v>10.293057811211083</v>
      </c>
      <c r="I727" s="6">
        <f t="shared" si="57"/>
        <v>724</v>
      </c>
      <c r="K727">
        <f t="shared" si="59"/>
        <v>6.9320008779668485E-2</v>
      </c>
    </row>
    <row r="728" spans="1:11" x14ac:dyDescent="0.25">
      <c r="A728" s="3">
        <v>42530</v>
      </c>
      <c r="B728">
        <v>2115.4799800000001</v>
      </c>
      <c r="D728">
        <f t="shared" si="56"/>
        <v>-1.7177586918259E-3</v>
      </c>
      <c r="F728">
        <f t="shared" si="60"/>
        <v>1.5414835151290119E-5</v>
      </c>
      <c r="H728">
        <f t="shared" si="58"/>
        <v>10.888761022480523</v>
      </c>
      <c r="I728" s="6">
        <f t="shared" si="57"/>
        <v>725</v>
      </c>
      <c r="K728">
        <f t="shared" si="59"/>
        <v>6.2326065639707356E-2</v>
      </c>
    </row>
    <row r="729" spans="1:11" x14ac:dyDescent="0.25">
      <c r="A729" s="3">
        <v>42531</v>
      </c>
      <c r="B729">
        <v>2096.070068</v>
      </c>
      <c r="D729">
        <f t="shared" si="56"/>
        <v>-9.1751811331252011E-3</v>
      </c>
      <c r="F729">
        <f t="shared" si="60"/>
        <v>2.1698326434467017E-5</v>
      </c>
      <c r="H729">
        <f t="shared" si="58"/>
        <v>6.8585315600357619</v>
      </c>
      <c r="I729" s="6">
        <f t="shared" si="57"/>
        <v>726</v>
      </c>
      <c r="K729">
        <f t="shared" si="59"/>
        <v>7.3945779199936001E-2</v>
      </c>
    </row>
    <row r="730" spans="1:11" x14ac:dyDescent="0.25">
      <c r="A730" s="3">
        <v>42534</v>
      </c>
      <c r="B730">
        <v>2079.0600589999999</v>
      </c>
      <c r="D730">
        <f t="shared" si="56"/>
        <v>-8.1151910232802778E-3</v>
      </c>
      <c r="F730">
        <f t="shared" si="60"/>
        <v>5.6541811633623157E-5</v>
      </c>
      <c r="H730">
        <f t="shared" si="58"/>
        <v>8.6157934247881691</v>
      </c>
      <c r="I730" s="6">
        <f t="shared" si="57"/>
        <v>727</v>
      </c>
      <c r="K730">
        <f t="shared" si="59"/>
        <v>0.11936723391145929</v>
      </c>
    </row>
    <row r="731" spans="1:11" x14ac:dyDescent="0.25">
      <c r="A731" s="3">
        <v>42535</v>
      </c>
      <c r="B731">
        <v>2075.320068</v>
      </c>
      <c r="D731">
        <f t="shared" si="56"/>
        <v>-1.7988855029992755E-3</v>
      </c>
      <c r="F731">
        <f t="shared" si="60"/>
        <v>7.6164063807697608E-5</v>
      </c>
      <c r="H731">
        <f t="shared" si="58"/>
        <v>9.4401337250856887</v>
      </c>
      <c r="I731" s="6">
        <f t="shared" si="57"/>
        <v>728</v>
      </c>
      <c r="K731">
        <f t="shared" si="59"/>
        <v>0.13854004503947512</v>
      </c>
    </row>
    <row r="732" spans="1:11" x14ac:dyDescent="0.25">
      <c r="A732" s="3">
        <v>42536</v>
      </c>
      <c r="B732">
        <v>2071.5</v>
      </c>
      <c r="D732">
        <f t="shared" si="56"/>
        <v>-1.8407126972377892E-3</v>
      </c>
      <c r="F732">
        <f t="shared" si="60"/>
        <v>6.5806692423823004E-5</v>
      </c>
      <c r="H732">
        <f t="shared" si="58"/>
        <v>9.5773014986453013</v>
      </c>
      <c r="I732" s="6">
        <f t="shared" si="57"/>
        <v>729</v>
      </c>
      <c r="K732">
        <f t="shared" si="59"/>
        <v>0.1287761099381535</v>
      </c>
    </row>
    <row r="733" spans="1:11" x14ac:dyDescent="0.25">
      <c r="A733" s="3">
        <v>42537</v>
      </c>
      <c r="B733">
        <v>2077.98999</v>
      </c>
      <c r="D733">
        <f t="shared" si="56"/>
        <v>3.1329905865315156E-3</v>
      </c>
      <c r="F733">
        <f t="shared" si="60"/>
        <v>5.8438341726189492E-5</v>
      </c>
      <c r="H733">
        <f t="shared" si="58"/>
        <v>9.5795727662412435</v>
      </c>
      <c r="I733" s="6">
        <f t="shared" si="57"/>
        <v>730</v>
      </c>
      <c r="K733">
        <f t="shared" si="59"/>
        <v>0.12135263538547382</v>
      </c>
    </row>
    <row r="734" spans="1:11" x14ac:dyDescent="0.25">
      <c r="A734" s="3">
        <v>42538</v>
      </c>
      <c r="B734">
        <v>2071.219971</v>
      </c>
      <c r="D734">
        <f t="shared" si="56"/>
        <v>-3.2579651646926591E-3</v>
      </c>
      <c r="F734">
        <f t="shared" si="60"/>
        <v>4.4014041226966843E-5</v>
      </c>
      <c r="H734">
        <f t="shared" si="58"/>
        <v>9.7898438820565747</v>
      </c>
      <c r="I734" s="6">
        <f t="shared" si="57"/>
        <v>731</v>
      </c>
      <c r="K734">
        <f t="shared" si="59"/>
        <v>0.10531637284485088</v>
      </c>
    </row>
    <row r="735" spans="1:11" x14ac:dyDescent="0.25">
      <c r="A735" s="3">
        <v>42541</v>
      </c>
      <c r="B735">
        <v>2083.25</v>
      </c>
      <c r="D735">
        <f t="shared" si="56"/>
        <v>5.8081851123672913E-3</v>
      </c>
      <c r="F735">
        <f t="shared" si="60"/>
        <v>4.6947946920529119E-5</v>
      </c>
      <c r="H735">
        <f t="shared" si="58"/>
        <v>9.2479090042756198</v>
      </c>
      <c r="I735" s="6">
        <f t="shared" si="57"/>
        <v>732</v>
      </c>
      <c r="K735">
        <f t="shared" si="59"/>
        <v>0.10876986082538369</v>
      </c>
    </row>
    <row r="736" spans="1:11" x14ac:dyDescent="0.25">
      <c r="A736" s="3">
        <v>42542</v>
      </c>
      <c r="B736">
        <v>2088.8999020000001</v>
      </c>
      <c r="D736">
        <f t="shared" si="56"/>
        <v>2.7120614424577514E-3</v>
      </c>
      <c r="F736">
        <f t="shared" si="60"/>
        <v>3.4568743394082063E-5</v>
      </c>
      <c r="H736">
        <f t="shared" si="58"/>
        <v>10.059788174147412</v>
      </c>
      <c r="I736" s="6">
        <f t="shared" si="57"/>
        <v>733</v>
      </c>
      <c r="K736">
        <f t="shared" si="59"/>
        <v>9.3334470241753023E-2</v>
      </c>
    </row>
    <row r="737" spans="1:11" x14ac:dyDescent="0.25">
      <c r="A737" s="3">
        <v>42543</v>
      </c>
      <c r="B737">
        <v>2085.4499510000001</v>
      </c>
      <c r="D737">
        <f t="shared" si="56"/>
        <v>-1.6515635798043402E-3</v>
      </c>
      <c r="F737">
        <f t="shared" si="60"/>
        <v>2.7188321155113521E-5</v>
      </c>
      <c r="H737">
        <f t="shared" si="58"/>
        <v>10.412398269119219</v>
      </c>
      <c r="I737" s="6">
        <f t="shared" si="57"/>
        <v>734</v>
      </c>
      <c r="K737">
        <f t="shared" si="59"/>
        <v>8.2773527960868065E-2</v>
      </c>
    </row>
    <row r="738" spans="1:11" x14ac:dyDescent="0.25">
      <c r="A738" s="3">
        <v>42544</v>
      </c>
      <c r="B738">
        <v>2113.320068</v>
      </c>
      <c r="D738">
        <f t="shared" si="56"/>
        <v>1.3364078570495473E-2</v>
      </c>
      <c r="F738">
        <f t="shared" si="60"/>
        <v>3.002641148204741E-5</v>
      </c>
      <c r="H738">
        <f t="shared" si="58"/>
        <v>4.4653832067678456</v>
      </c>
      <c r="I738" s="6">
        <f t="shared" si="57"/>
        <v>735</v>
      </c>
      <c r="K738">
        <f t="shared" si="59"/>
        <v>8.6986525930605754E-2</v>
      </c>
    </row>
    <row r="739" spans="1:11" x14ac:dyDescent="0.25">
      <c r="A739" s="3">
        <v>42545</v>
      </c>
      <c r="B739">
        <v>2037.410034</v>
      </c>
      <c r="D739">
        <f t="shared" si="56"/>
        <v>-3.5919799915513792E-2</v>
      </c>
      <c r="F739">
        <f t="shared" si="60"/>
        <v>3.3283890167620211E-5</v>
      </c>
      <c r="H739">
        <f t="shared" si="58"/>
        <v>-28.454022850779307</v>
      </c>
      <c r="I739" s="6">
        <f t="shared" si="57"/>
        <v>736</v>
      </c>
      <c r="K739">
        <f t="shared" si="59"/>
        <v>9.1583515559517006E-2</v>
      </c>
    </row>
    <row r="740" spans="1:11" x14ac:dyDescent="0.25">
      <c r="A740" s="3">
        <v>42548</v>
      </c>
      <c r="B740">
        <v>2000.540039</v>
      </c>
      <c r="D740">
        <f t="shared" si="56"/>
        <v>-1.809650212020111E-2</v>
      </c>
      <c r="F740">
        <f t="shared" si="60"/>
        <v>3.4127594142918985E-4</v>
      </c>
      <c r="H740">
        <f t="shared" si="58"/>
        <v>7.0232338593343666</v>
      </c>
      <c r="I740" s="6">
        <f t="shared" si="57"/>
        <v>737</v>
      </c>
      <c r="K740">
        <f t="shared" si="59"/>
        <v>0.29326018693330302</v>
      </c>
    </row>
    <row r="741" spans="1:11" x14ac:dyDescent="0.25">
      <c r="A741" s="3">
        <v>42549</v>
      </c>
      <c r="B741">
        <v>2036.089966</v>
      </c>
      <c r="D741">
        <f t="shared" si="56"/>
        <v>1.7770165208875394E-2</v>
      </c>
      <c r="F741">
        <f t="shared" si="60"/>
        <v>3.5046037833186223E-4</v>
      </c>
      <c r="H741">
        <f t="shared" si="58"/>
        <v>7.0552230373800748</v>
      </c>
      <c r="I741" s="6">
        <f t="shared" si="57"/>
        <v>738</v>
      </c>
      <c r="K741">
        <f t="shared" si="59"/>
        <v>0.29718010589477434</v>
      </c>
    </row>
    <row r="742" spans="1:11" x14ac:dyDescent="0.25">
      <c r="A742" s="3">
        <v>42550</v>
      </c>
      <c r="B742">
        <v>2070.7700199999999</v>
      </c>
      <c r="D742">
        <f t="shared" si="56"/>
        <v>1.7032672710494526E-2</v>
      </c>
      <c r="F742">
        <f t="shared" si="60"/>
        <v>2.8082346228135613E-4</v>
      </c>
      <c r="H742">
        <f t="shared" si="58"/>
        <v>7.1447084746745819</v>
      </c>
      <c r="I742" s="6">
        <f t="shared" si="57"/>
        <v>739</v>
      </c>
      <c r="K742">
        <f t="shared" si="59"/>
        <v>0.2660216391478365</v>
      </c>
    </row>
    <row r="743" spans="1:11" x14ac:dyDescent="0.25">
      <c r="A743" s="3">
        <v>42551</v>
      </c>
      <c r="B743">
        <v>2098.860107</v>
      </c>
      <c r="D743">
        <f t="shared" si="56"/>
        <v>1.3565044272758035E-2</v>
      </c>
      <c r="F743">
        <f t="shared" si="60"/>
        <v>2.273331378269453E-4</v>
      </c>
      <c r="H743">
        <f t="shared" si="58"/>
        <v>7.5796633257495198</v>
      </c>
      <c r="I743" s="6">
        <f t="shared" si="57"/>
        <v>740</v>
      </c>
      <c r="K743">
        <f t="shared" si="59"/>
        <v>0.23934901447967197</v>
      </c>
    </row>
    <row r="744" spans="1:11" x14ac:dyDescent="0.25">
      <c r="A744" s="3">
        <v>42552</v>
      </c>
      <c r="B744">
        <v>2102.9499510000001</v>
      </c>
      <c r="D744">
        <f t="shared" si="56"/>
        <v>1.9486024753912218E-3</v>
      </c>
      <c r="F744">
        <f t="shared" si="60"/>
        <v>1.7640526708785485E-4</v>
      </c>
      <c r="H744">
        <f t="shared" si="58"/>
        <v>8.6212019628927195</v>
      </c>
      <c r="I744" s="6">
        <f t="shared" si="57"/>
        <v>741</v>
      </c>
      <c r="K744">
        <f t="shared" si="59"/>
        <v>0.21084147435013686</v>
      </c>
    </row>
    <row r="745" spans="1:11" x14ac:dyDescent="0.25">
      <c r="A745" s="3">
        <v>42556</v>
      </c>
      <c r="B745">
        <v>2088.5500489999999</v>
      </c>
      <c r="D745">
        <f t="shared" si="56"/>
        <v>-6.8474772750310268E-3</v>
      </c>
      <c r="F745">
        <f t="shared" si="60"/>
        <v>1.3058396975920155E-4</v>
      </c>
      <c r="H745">
        <f t="shared" si="58"/>
        <v>8.5844305319128136</v>
      </c>
      <c r="I745" s="6">
        <f t="shared" si="57"/>
        <v>742</v>
      </c>
      <c r="K745">
        <f t="shared" si="59"/>
        <v>0.18140330862285503</v>
      </c>
    </row>
    <row r="746" spans="1:11" x14ac:dyDescent="0.25">
      <c r="A746" s="3">
        <v>42557</v>
      </c>
      <c r="B746">
        <v>2099.7299800000001</v>
      </c>
      <c r="D746">
        <f t="shared" si="56"/>
        <v>5.3529629349093584E-3</v>
      </c>
      <c r="F746">
        <f t="shared" si="60"/>
        <v>1.2355870418916836E-4</v>
      </c>
      <c r="H746">
        <f t="shared" si="58"/>
        <v>8.7668864992909725</v>
      </c>
      <c r="I746" s="6">
        <f t="shared" si="57"/>
        <v>743</v>
      </c>
      <c r="K746">
        <f t="shared" si="59"/>
        <v>0.17645620832283127</v>
      </c>
    </row>
    <row r="747" spans="1:11" x14ac:dyDescent="0.25">
      <c r="A747" s="3">
        <v>42558</v>
      </c>
      <c r="B747">
        <v>2097.8999020000001</v>
      </c>
      <c r="D747">
        <f t="shared" si="56"/>
        <v>-8.7157778258705322E-4</v>
      </c>
      <c r="F747">
        <f t="shared" si="60"/>
        <v>8.9925752347873837E-5</v>
      </c>
      <c r="H747">
        <f t="shared" si="58"/>
        <v>9.3080787016006337</v>
      </c>
      <c r="I747" s="6">
        <f t="shared" si="57"/>
        <v>744</v>
      </c>
      <c r="K747">
        <f t="shared" si="59"/>
        <v>0.15053667191639453</v>
      </c>
    </row>
    <row r="748" spans="1:11" x14ac:dyDescent="0.25">
      <c r="A748" s="3">
        <v>42559</v>
      </c>
      <c r="B748">
        <v>2129.8999020000001</v>
      </c>
      <c r="D748">
        <f t="shared" si="56"/>
        <v>1.5253349299217423E-2</v>
      </c>
      <c r="F748">
        <f t="shared" si="60"/>
        <v>7.3378402708552175E-5</v>
      </c>
      <c r="H748">
        <f t="shared" si="58"/>
        <v>6.3491296194266393</v>
      </c>
      <c r="I748" s="6">
        <f t="shared" si="57"/>
        <v>745</v>
      </c>
      <c r="K748">
        <f t="shared" si="59"/>
        <v>0.1359829308499973</v>
      </c>
    </row>
    <row r="749" spans="1:11" x14ac:dyDescent="0.25">
      <c r="A749" s="3">
        <v>42562</v>
      </c>
      <c r="B749">
        <v>2137.1599120000001</v>
      </c>
      <c r="D749">
        <f t="shared" si="56"/>
        <v>3.4086155847900335E-3</v>
      </c>
      <c r="F749">
        <f t="shared" si="60"/>
        <v>7.0610300778142982E-5</v>
      </c>
      <c r="H749">
        <f t="shared" si="58"/>
        <v>9.393788270728324</v>
      </c>
      <c r="I749" s="6">
        <f t="shared" si="57"/>
        <v>746</v>
      </c>
      <c r="K749">
        <f t="shared" si="59"/>
        <v>0.13339338737768086</v>
      </c>
    </row>
    <row r="750" spans="1:11" x14ac:dyDescent="0.25">
      <c r="A750" s="3">
        <v>42563</v>
      </c>
      <c r="B750">
        <v>2152.139893</v>
      </c>
      <c r="D750">
        <f t="shared" si="56"/>
        <v>7.0092934627345527E-3</v>
      </c>
      <c r="F750">
        <f t="shared" si="60"/>
        <v>5.2568583577950445E-5</v>
      </c>
      <c r="H750">
        <f t="shared" si="58"/>
        <v>8.9187995601620056</v>
      </c>
      <c r="I750" s="6">
        <f t="shared" si="57"/>
        <v>747</v>
      </c>
      <c r="K750">
        <f t="shared" si="59"/>
        <v>0.11509684210109117</v>
      </c>
    </row>
    <row r="751" spans="1:11" x14ac:dyDescent="0.25">
      <c r="A751" s="3">
        <v>42564</v>
      </c>
      <c r="B751">
        <v>2152.429932</v>
      </c>
      <c r="D751">
        <f t="shared" si="56"/>
        <v>1.3476772627251274E-4</v>
      </c>
      <c r="F751">
        <f t="shared" si="60"/>
        <v>3.8969235639506875E-5</v>
      </c>
      <c r="H751">
        <f t="shared" si="58"/>
        <v>10.152271984205141</v>
      </c>
      <c r="I751" s="6">
        <f t="shared" si="57"/>
        <v>748</v>
      </c>
      <c r="K751">
        <f t="shared" si="59"/>
        <v>9.9097161317344168E-2</v>
      </c>
    </row>
    <row r="752" spans="1:11" x14ac:dyDescent="0.25">
      <c r="A752" s="3">
        <v>42565</v>
      </c>
      <c r="B752">
        <v>2163.75</v>
      </c>
      <c r="D752">
        <f t="shared" si="56"/>
        <v>5.2592039497804163E-3</v>
      </c>
      <c r="F752">
        <f t="shared" si="60"/>
        <v>3.4348999344282359E-5</v>
      </c>
      <c r="H752">
        <f t="shared" si="58"/>
        <v>9.4736965659565087</v>
      </c>
      <c r="I752" s="6">
        <f t="shared" si="57"/>
        <v>749</v>
      </c>
      <c r="K752">
        <f t="shared" si="59"/>
        <v>9.303734645162208E-2</v>
      </c>
    </row>
    <row r="753" spans="1:11" x14ac:dyDescent="0.25">
      <c r="A753" s="3">
        <v>42566</v>
      </c>
      <c r="B753">
        <v>2161.73999</v>
      </c>
      <c r="D753">
        <f t="shared" si="56"/>
        <v>-9.2894742923164215E-4</v>
      </c>
      <c r="F753">
        <f t="shared" si="60"/>
        <v>2.5487401106181498E-5</v>
      </c>
      <c r="H753">
        <f t="shared" si="58"/>
        <v>10.543468659216137</v>
      </c>
      <c r="I753" s="6">
        <f t="shared" si="57"/>
        <v>750</v>
      </c>
      <c r="K753">
        <f t="shared" si="59"/>
        <v>8.0142529775130866E-2</v>
      </c>
    </row>
    <row r="754" spans="1:11" x14ac:dyDescent="0.25">
      <c r="A754" s="3">
        <v>42569</v>
      </c>
      <c r="B754">
        <v>2166.889893</v>
      </c>
      <c r="D754">
        <f t="shared" si="56"/>
        <v>2.3822952916738127E-3</v>
      </c>
      <c r="F754">
        <f t="shared" si="60"/>
        <v>2.6962292524841129E-5</v>
      </c>
      <c r="H754">
        <f t="shared" si="58"/>
        <v>10.310579835446516</v>
      </c>
      <c r="I754" s="6">
        <f t="shared" si="57"/>
        <v>751</v>
      </c>
      <c r="K754">
        <f t="shared" si="59"/>
        <v>8.2428743265076931E-2</v>
      </c>
    </row>
    <row r="755" spans="1:11" x14ac:dyDescent="0.25">
      <c r="A755" s="3">
        <v>42570</v>
      </c>
      <c r="B755">
        <v>2163.780029</v>
      </c>
      <c r="D755">
        <f t="shared" si="56"/>
        <v>-1.4351739837110476E-3</v>
      </c>
      <c r="F755">
        <f t="shared" si="60"/>
        <v>2.2066597543113875E-5</v>
      </c>
      <c r="H755">
        <f t="shared" si="58"/>
        <v>10.628104240550121</v>
      </c>
      <c r="I755" s="6">
        <f t="shared" si="57"/>
        <v>752</v>
      </c>
      <c r="K755">
        <f t="shared" si="59"/>
        <v>7.4570654957997362E-2</v>
      </c>
    </row>
    <row r="756" spans="1:11" x14ac:dyDescent="0.25">
      <c r="A756" s="3">
        <v>42571</v>
      </c>
      <c r="B756">
        <v>2173.0200199999999</v>
      </c>
      <c r="D756">
        <f t="shared" si="56"/>
        <v>4.2703005278545893E-3</v>
      </c>
      <c r="F756">
        <f t="shared" si="60"/>
        <v>2.57565492155652E-5</v>
      </c>
      <c r="H756">
        <f t="shared" si="58"/>
        <v>9.8588282345550375</v>
      </c>
      <c r="I756" s="6">
        <f t="shared" si="57"/>
        <v>753</v>
      </c>
      <c r="K756">
        <f t="shared" si="59"/>
        <v>8.0564572873704415E-2</v>
      </c>
    </row>
    <row r="757" spans="1:11" x14ac:dyDescent="0.25">
      <c r="A757" s="3">
        <v>42572</v>
      </c>
      <c r="B757">
        <v>2165.169922</v>
      </c>
      <c r="D757">
        <f t="shared" si="56"/>
        <v>-3.6125290737081608E-3</v>
      </c>
      <c r="F757">
        <f t="shared" si="60"/>
        <v>1.9596015966820812E-5</v>
      </c>
      <c r="H757">
        <f t="shared" si="58"/>
        <v>10.17421389385261</v>
      </c>
      <c r="I757" s="6">
        <f t="shared" si="57"/>
        <v>754</v>
      </c>
      <c r="K757">
        <f t="shared" si="59"/>
        <v>7.0272299120199874E-2</v>
      </c>
    </row>
    <row r="758" spans="1:11" x14ac:dyDescent="0.25">
      <c r="A758" s="3">
        <v>42573</v>
      </c>
      <c r="B758">
        <v>2175.030029</v>
      </c>
      <c r="D758">
        <f t="shared" si="56"/>
        <v>4.553964517894301E-3</v>
      </c>
      <c r="F758">
        <f t="shared" si="60"/>
        <v>3.0486450978844376E-5</v>
      </c>
      <c r="H758">
        <f t="shared" si="58"/>
        <v>9.7179721496816622</v>
      </c>
      <c r="I758" s="6">
        <f t="shared" si="57"/>
        <v>755</v>
      </c>
      <c r="K758">
        <f t="shared" si="59"/>
        <v>8.765036021984611E-2</v>
      </c>
    </row>
    <row r="759" spans="1:11" x14ac:dyDescent="0.25">
      <c r="A759" s="3">
        <v>42576</v>
      </c>
      <c r="B759">
        <v>2168.4799800000001</v>
      </c>
      <c r="D759">
        <f t="shared" si="56"/>
        <v>-3.0114752038671484E-3</v>
      </c>
      <c r="F759">
        <f t="shared" si="60"/>
        <v>2.288575522872862E-5</v>
      </c>
      <c r="H759">
        <f t="shared" si="58"/>
        <v>10.2887239311031</v>
      </c>
      <c r="I759" s="6">
        <f t="shared" si="57"/>
        <v>756</v>
      </c>
      <c r="K759">
        <f t="shared" si="59"/>
        <v>7.5942151125969651E-2</v>
      </c>
    </row>
    <row r="760" spans="1:11" x14ac:dyDescent="0.25">
      <c r="A760" s="3">
        <v>42577</v>
      </c>
      <c r="B760">
        <v>2169.179932</v>
      </c>
      <c r="D760">
        <f t="shared" si="56"/>
        <v>3.2278462630765874E-4</v>
      </c>
      <c r="F760">
        <f t="shared" si="60"/>
        <v>3.0891056829921763E-5</v>
      </c>
      <c r="H760">
        <f t="shared" si="58"/>
        <v>10.381671020851551</v>
      </c>
      <c r="I760" s="6">
        <f t="shared" si="57"/>
        <v>757</v>
      </c>
      <c r="K760">
        <f t="shared" si="59"/>
        <v>8.8230076057658952E-2</v>
      </c>
    </row>
    <row r="761" spans="1:11" x14ac:dyDescent="0.25">
      <c r="A761" s="3">
        <v>42578</v>
      </c>
      <c r="B761">
        <v>2166.580078</v>
      </c>
      <c r="D761">
        <f t="shared" si="56"/>
        <v>-1.1985423438815265E-3</v>
      </c>
      <c r="F761">
        <f t="shared" si="60"/>
        <v>2.8140094237672074E-5</v>
      </c>
      <c r="H761">
        <f t="shared" si="58"/>
        <v>10.427266865307203</v>
      </c>
      <c r="I761" s="6">
        <f t="shared" si="57"/>
        <v>758</v>
      </c>
      <c r="K761">
        <f t="shared" si="59"/>
        <v>8.4209879158524875E-2</v>
      </c>
    </row>
    <row r="762" spans="1:11" x14ac:dyDescent="0.25">
      <c r="A762" s="3">
        <v>42579</v>
      </c>
      <c r="B762">
        <v>2170.0600589999999</v>
      </c>
      <c r="D762">
        <f t="shared" si="56"/>
        <v>1.6062092674702202E-3</v>
      </c>
      <c r="F762">
        <f t="shared" si="60"/>
        <v>2.9541058580917292E-5</v>
      </c>
      <c r="H762">
        <f t="shared" si="58"/>
        <v>10.342396481814045</v>
      </c>
      <c r="I762" s="6">
        <f t="shared" si="57"/>
        <v>759</v>
      </c>
      <c r="K762">
        <f t="shared" si="59"/>
        <v>8.6280627967065454E-2</v>
      </c>
    </row>
    <row r="763" spans="1:11" x14ac:dyDescent="0.25">
      <c r="A763" s="3">
        <v>42580</v>
      </c>
      <c r="B763">
        <v>2173.6000979999999</v>
      </c>
      <c r="D763">
        <f t="shared" si="56"/>
        <v>1.6313092282023236E-3</v>
      </c>
      <c r="F763">
        <f t="shared" si="60"/>
        <v>2.4966142385122269E-5</v>
      </c>
      <c r="H763">
        <f t="shared" si="58"/>
        <v>10.491398806787144</v>
      </c>
      <c r="I763" s="6">
        <f t="shared" si="57"/>
        <v>760</v>
      </c>
      <c r="K763">
        <f t="shared" si="59"/>
        <v>7.9318773824680444E-2</v>
      </c>
    </row>
    <row r="764" spans="1:11" x14ac:dyDescent="0.25">
      <c r="A764" s="3">
        <v>42583</v>
      </c>
      <c r="B764">
        <v>2170.8400879999999</v>
      </c>
      <c r="D764">
        <f t="shared" si="56"/>
        <v>-1.2697873921424371E-3</v>
      </c>
      <c r="F764">
        <f t="shared" si="60"/>
        <v>2.1624007170704963E-5</v>
      </c>
      <c r="H764">
        <f t="shared" si="58"/>
        <v>10.66714299310429</v>
      </c>
      <c r="I764" s="6">
        <f t="shared" si="57"/>
        <v>761</v>
      </c>
      <c r="K764">
        <f t="shared" si="59"/>
        <v>7.3819034178304252E-2</v>
      </c>
    </row>
    <row r="765" spans="1:11" x14ac:dyDescent="0.25">
      <c r="A765" s="3">
        <v>42584</v>
      </c>
      <c r="B765">
        <v>2157.030029</v>
      </c>
      <c r="D765">
        <f t="shared" si="56"/>
        <v>-6.3616196680443418E-3</v>
      </c>
      <c r="F765">
        <f t="shared" si="60"/>
        <v>2.5012980273104894E-5</v>
      </c>
      <c r="H765">
        <f t="shared" si="58"/>
        <v>8.9781475316069468</v>
      </c>
      <c r="I765" s="6">
        <f t="shared" si="57"/>
        <v>762</v>
      </c>
      <c r="K765">
        <f t="shared" si="59"/>
        <v>7.9393142202727016E-2</v>
      </c>
    </row>
    <row r="766" spans="1:11" x14ac:dyDescent="0.25">
      <c r="A766" s="3">
        <v>42585</v>
      </c>
      <c r="B766">
        <v>2163.790039</v>
      </c>
      <c r="D766">
        <f t="shared" si="56"/>
        <v>3.133943389343499E-3</v>
      </c>
      <c r="F766">
        <f t="shared" si="60"/>
        <v>4.5108113729748616E-5</v>
      </c>
      <c r="H766">
        <f t="shared" si="58"/>
        <v>9.7887137321394242</v>
      </c>
      <c r="I766" s="6">
        <f t="shared" si="57"/>
        <v>763</v>
      </c>
      <c r="K766">
        <f t="shared" si="59"/>
        <v>0.10661728124416159</v>
      </c>
    </row>
    <row r="767" spans="1:11" x14ac:dyDescent="0.25">
      <c r="A767" s="3">
        <v>42586</v>
      </c>
      <c r="B767">
        <v>2164.25</v>
      </c>
      <c r="D767">
        <f t="shared" si="56"/>
        <v>2.1257191858254097E-4</v>
      </c>
      <c r="F767">
        <f t="shared" si="60"/>
        <v>3.4382717263940472E-5</v>
      </c>
      <c r="H767">
        <f t="shared" si="58"/>
        <v>10.276642294309065</v>
      </c>
      <c r="I767" s="6">
        <f t="shared" si="57"/>
        <v>764</v>
      </c>
      <c r="K767">
        <f t="shared" si="59"/>
        <v>9.3082999256110133E-2</v>
      </c>
    </row>
    <row r="768" spans="1:11" x14ac:dyDescent="0.25">
      <c r="A768" s="3">
        <v>42587</v>
      </c>
      <c r="B768">
        <v>2182.8701169999999</v>
      </c>
      <c r="D768">
        <f t="shared" si="56"/>
        <v>8.603496361326065E-3</v>
      </c>
      <c r="F768">
        <f t="shared" si="60"/>
        <v>3.0879614283887077E-5</v>
      </c>
      <c r="H768">
        <f t="shared" si="58"/>
        <v>7.9883588113127617</v>
      </c>
      <c r="I768" s="6">
        <f t="shared" si="57"/>
        <v>765</v>
      </c>
      <c r="K768">
        <f t="shared" si="59"/>
        <v>8.8213733622036106E-2</v>
      </c>
    </row>
    <row r="769" spans="1:11" x14ac:dyDescent="0.25">
      <c r="A769" s="3">
        <v>42590</v>
      </c>
      <c r="B769">
        <v>2180.889893</v>
      </c>
      <c r="D769">
        <f t="shared" si="56"/>
        <v>-9.0716528875359897E-4</v>
      </c>
      <c r="F769">
        <f t="shared" si="60"/>
        <v>2.456799386828641E-5</v>
      </c>
      <c r="H769">
        <f t="shared" si="58"/>
        <v>10.58056923726479</v>
      </c>
      <c r="I769" s="6">
        <f t="shared" si="57"/>
        <v>766</v>
      </c>
      <c r="K769">
        <f t="shared" si="59"/>
        <v>7.8683762332568824E-2</v>
      </c>
    </row>
    <row r="770" spans="1:11" x14ac:dyDescent="0.25">
      <c r="A770" s="3">
        <v>42591</v>
      </c>
      <c r="B770">
        <v>2181.73999</v>
      </c>
      <c r="D770">
        <f t="shared" si="56"/>
        <v>3.8979363549189743E-4</v>
      </c>
      <c r="F770">
        <f t="shared" si="60"/>
        <v>2.6245715544628232E-5</v>
      </c>
      <c r="H770">
        <f t="shared" si="58"/>
        <v>10.542218699351286</v>
      </c>
      <c r="I770" s="6">
        <f t="shared" si="57"/>
        <v>767</v>
      </c>
      <c r="K770">
        <f t="shared" si="59"/>
        <v>8.132601254977595E-2</v>
      </c>
    </row>
    <row r="771" spans="1:11" x14ac:dyDescent="0.25">
      <c r="A771" s="3">
        <v>42592</v>
      </c>
      <c r="B771">
        <v>2175.48999</v>
      </c>
      <c r="D771">
        <f t="shared" si="56"/>
        <v>-2.8646859977113953E-3</v>
      </c>
      <c r="F771">
        <f t="shared" si="60"/>
        <v>2.4654322340550842E-5</v>
      </c>
      <c r="H771">
        <f t="shared" si="58"/>
        <v>10.277698805754442</v>
      </c>
      <c r="I771" s="6">
        <f t="shared" si="57"/>
        <v>768</v>
      </c>
      <c r="K771">
        <f t="shared" si="59"/>
        <v>7.8821882937537169E-2</v>
      </c>
    </row>
    <row r="772" spans="1:11" x14ac:dyDescent="0.25">
      <c r="A772" s="3">
        <v>42593</v>
      </c>
      <c r="B772">
        <v>2185.790039</v>
      </c>
      <c r="D772">
        <f t="shared" ref="D772:D835" si="61">($B772-$B771)/$B771</f>
        <v>4.7345880915774493E-3</v>
      </c>
      <c r="F772">
        <f t="shared" si="60"/>
        <v>3.170726635392355E-5</v>
      </c>
      <c r="H772">
        <f t="shared" si="58"/>
        <v>9.6519871651155302</v>
      </c>
      <c r="I772" s="6">
        <f t="shared" ref="I772:I835" si="62">I771+1</f>
        <v>769</v>
      </c>
      <c r="K772">
        <f t="shared" si="59"/>
        <v>8.9388092725981874E-2</v>
      </c>
    </row>
    <row r="773" spans="1:11" x14ac:dyDescent="0.25">
      <c r="A773" s="3">
        <v>42594</v>
      </c>
      <c r="B773">
        <v>2184.0500489999999</v>
      </c>
      <c r="D773">
        <f t="shared" si="61"/>
        <v>-7.9604626654629677E-4</v>
      </c>
      <c r="F773">
        <f t="shared" si="60"/>
        <v>2.3701994712072699E-5</v>
      </c>
      <c r="H773">
        <f t="shared" ref="H773:H836" si="63">-LN(F773)-D773*D773/F773</f>
        <v>10.623215638237806</v>
      </c>
      <c r="I773" s="6">
        <f t="shared" si="62"/>
        <v>770</v>
      </c>
      <c r="K773">
        <f t="shared" ref="K773:K836" si="64">SQRT(F773*252)</f>
        <v>7.7284556461445261E-2</v>
      </c>
    </row>
    <row r="774" spans="1:11" x14ac:dyDescent="0.25">
      <c r="A774" s="3">
        <v>42597</v>
      </c>
      <c r="B774">
        <v>2190.1499020000001</v>
      </c>
      <c r="D774">
        <f t="shared" si="61"/>
        <v>2.7929089824626848E-3</v>
      </c>
      <c r="F774">
        <f t="shared" ref="F774:F837" si="65">E$1283+E$1285*(D773-$N$2)*(D773-$N$2)+E$1284*F773</f>
        <v>2.5355725594149164E-5</v>
      </c>
      <c r="H774">
        <f t="shared" si="63"/>
        <v>10.274869732005888</v>
      </c>
      <c r="I774" s="6">
        <f t="shared" si="62"/>
        <v>771</v>
      </c>
      <c r="K774">
        <f t="shared" si="64"/>
        <v>7.9935241600470497E-2</v>
      </c>
    </row>
    <row r="775" spans="1:11" x14ac:dyDescent="0.25">
      <c r="A775" s="3">
        <v>42598</v>
      </c>
      <c r="B775">
        <v>2178.1499020000001</v>
      </c>
      <c r="D775">
        <f t="shared" si="61"/>
        <v>-5.4790770207289669E-3</v>
      </c>
      <c r="F775">
        <f t="shared" si="65"/>
        <v>2.0446856777523362E-5</v>
      </c>
      <c r="H775">
        <f t="shared" si="63"/>
        <v>9.3294711255232965</v>
      </c>
      <c r="I775" s="6">
        <f t="shared" si="62"/>
        <v>772</v>
      </c>
      <c r="K775">
        <f t="shared" si="64"/>
        <v>7.1781668327894746E-2</v>
      </c>
    </row>
    <row r="776" spans="1:11" x14ac:dyDescent="0.25">
      <c r="A776" s="3">
        <v>42599</v>
      </c>
      <c r="B776">
        <v>2182.219971</v>
      </c>
      <c r="D776">
        <f t="shared" si="61"/>
        <v>1.8685899424381654E-3</v>
      </c>
      <c r="F776">
        <f t="shared" si="65"/>
        <v>3.8069676831161854E-5</v>
      </c>
      <c r="H776">
        <f t="shared" si="63"/>
        <v>10.084375691200597</v>
      </c>
      <c r="I776" s="6">
        <f t="shared" si="62"/>
        <v>773</v>
      </c>
      <c r="K776">
        <f t="shared" si="64"/>
        <v>9.7946712867011454E-2</v>
      </c>
    </row>
    <row r="777" spans="1:11" x14ac:dyDescent="0.25">
      <c r="A777" s="3">
        <v>42600</v>
      </c>
      <c r="B777">
        <v>2187.0200199999999</v>
      </c>
      <c r="D777">
        <f t="shared" si="61"/>
        <v>2.1996173913669788E-3</v>
      </c>
      <c r="F777">
        <f t="shared" si="65"/>
        <v>3.0752525226186151E-5</v>
      </c>
      <c r="H777">
        <f t="shared" si="63"/>
        <v>10.232207734597063</v>
      </c>
      <c r="I777" s="6">
        <f t="shared" si="62"/>
        <v>774</v>
      </c>
      <c r="K777">
        <f t="shared" si="64"/>
        <v>8.8032018930607914E-2</v>
      </c>
    </row>
    <row r="778" spans="1:11" x14ac:dyDescent="0.25">
      <c r="A778" s="3">
        <v>42601</v>
      </c>
      <c r="B778">
        <v>2183.8701169999999</v>
      </c>
      <c r="D778">
        <f t="shared" si="61"/>
        <v>-1.4402716807320286E-3</v>
      </c>
      <c r="F778">
        <f t="shared" si="65"/>
        <v>2.5028963946557302E-5</v>
      </c>
      <c r="H778">
        <f t="shared" si="63"/>
        <v>10.512597565712902</v>
      </c>
      <c r="I778" s="6">
        <f t="shared" si="62"/>
        <v>775</v>
      </c>
      <c r="K778">
        <f t="shared" si="64"/>
        <v>7.941850486210654E-2</v>
      </c>
    </row>
    <row r="779" spans="1:11" x14ac:dyDescent="0.25">
      <c r="A779" s="3">
        <v>42604</v>
      </c>
      <c r="B779">
        <v>2182.639893</v>
      </c>
      <c r="D779">
        <f t="shared" si="61"/>
        <v>-5.6332287823502799E-4</v>
      </c>
      <c r="F779">
        <f t="shared" si="65"/>
        <v>2.7909939287149084E-5</v>
      </c>
      <c r="H779">
        <f t="shared" si="63"/>
        <v>10.475157805560297</v>
      </c>
      <c r="I779" s="6">
        <f t="shared" si="62"/>
        <v>776</v>
      </c>
      <c r="K779">
        <f t="shared" si="64"/>
        <v>8.3864800127118708E-2</v>
      </c>
    </row>
    <row r="780" spans="1:11" x14ac:dyDescent="0.25">
      <c r="A780" s="3">
        <v>42605</v>
      </c>
      <c r="B780">
        <v>2186.8999020000001</v>
      </c>
      <c r="D780">
        <f t="shared" si="61"/>
        <v>1.9517690543742305E-3</v>
      </c>
      <c r="F780">
        <f t="shared" si="65"/>
        <v>2.7856794076260454E-5</v>
      </c>
      <c r="H780">
        <f t="shared" si="63"/>
        <v>10.351684176768204</v>
      </c>
      <c r="I780" s="6">
        <f t="shared" si="62"/>
        <v>777</v>
      </c>
      <c r="K780">
        <f t="shared" si="64"/>
        <v>8.378491574989877E-2</v>
      </c>
    </row>
    <row r="781" spans="1:11" x14ac:dyDescent="0.25">
      <c r="A781" s="3">
        <v>42606</v>
      </c>
      <c r="B781">
        <v>2175.4399410000001</v>
      </c>
      <c r="D781">
        <f t="shared" si="61"/>
        <v>-5.2402768821377997E-3</v>
      </c>
      <c r="F781">
        <f t="shared" si="65"/>
        <v>2.3260553317404645E-5</v>
      </c>
      <c r="H781">
        <f t="shared" si="63"/>
        <v>9.4881906349773857</v>
      </c>
      <c r="I781" s="6">
        <f t="shared" si="62"/>
        <v>778</v>
      </c>
      <c r="K781">
        <f t="shared" si="64"/>
        <v>7.6561474881208832E-2</v>
      </c>
    </row>
    <row r="782" spans="1:11" x14ac:dyDescent="0.25">
      <c r="A782" s="3">
        <v>42607</v>
      </c>
      <c r="B782">
        <v>2172.469971</v>
      </c>
      <c r="D782">
        <f t="shared" si="61"/>
        <v>-1.365227301395816E-3</v>
      </c>
      <c r="F782">
        <f t="shared" si="65"/>
        <v>3.9139648693282934E-5</v>
      </c>
      <c r="H782">
        <f t="shared" si="63"/>
        <v>10.100754175312952</v>
      </c>
      <c r="I782" s="6">
        <f t="shared" si="62"/>
        <v>779</v>
      </c>
      <c r="K782">
        <f t="shared" si="64"/>
        <v>9.9313601639993407E-2</v>
      </c>
    </row>
    <row r="783" spans="1:11" x14ac:dyDescent="0.25">
      <c r="A783" s="3">
        <v>42608</v>
      </c>
      <c r="B783">
        <v>2169.040039</v>
      </c>
      <c r="D783">
        <f t="shared" si="61"/>
        <v>-1.5788167596264592E-3</v>
      </c>
      <c r="F783">
        <f t="shared" si="65"/>
        <v>3.7910539842512172E-5</v>
      </c>
      <c r="H783">
        <f t="shared" si="63"/>
        <v>10.114530218151964</v>
      </c>
      <c r="I783" s="6">
        <f t="shared" si="62"/>
        <v>780</v>
      </c>
      <c r="K783">
        <f t="shared" si="64"/>
        <v>9.7741782469489821E-2</v>
      </c>
    </row>
    <row r="784" spans="1:11" x14ac:dyDescent="0.25">
      <c r="A784" s="3">
        <v>42611</v>
      </c>
      <c r="B784">
        <v>2180.3798830000001</v>
      </c>
      <c r="D784">
        <f t="shared" si="61"/>
        <v>5.228047337119757E-3</v>
      </c>
      <c r="F784">
        <f t="shared" si="65"/>
        <v>3.7579271999029312E-5</v>
      </c>
      <c r="H784">
        <f t="shared" si="63"/>
        <v>9.4617293450576359</v>
      </c>
      <c r="I784" s="6">
        <f t="shared" si="62"/>
        <v>781</v>
      </c>
      <c r="K784">
        <f t="shared" si="64"/>
        <v>9.7313804487109565E-2</v>
      </c>
    </row>
    <row r="785" spans="1:11" x14ac:dyDescent="0.25">
      <c r="A785" s="3">
        <v>42612</v>
      </c>
      <c r="B785">
        <v>2176.1201169999999</v>
      </c>
      <c r="D785">
        <f t="shared" si="61"/>
        <v>-1.9536806559318849E-3</v>
      </c>
      <c r="F785">
        <f t="shared" si="65"/>
        <v>2.7825611454134523E-5</v>
      </c>
      <c r="H785">
        <f t="shared" si="63"/>
        <v>10.352382644487186</v>
      </c>
      <c r="I785" s="6">
        <f t="shared" si="62"/>
        <v>782</v>
      </c>
      <c r="K785">
        <f t="shared" si="64"/>
        <v>8.373800861282707E-2</v>
      </c>
    </row>
    <row r="786" spans="1:11" x14ac:dyDescent="0.25">
      <c r="A786" s="3">
        <v>42613</v>
      </c>
      <c r="B786">
        <v>2170.9499510000001</v>
      </c>
      <c r="D786">
        <f t="shared" si="61"/>
        <v>-2.3758642547395195E-3</v>
      </c>
      <c r="F786">
        <f t="shared" si="65"/>
        <v>3.1310887279555774E-5</v>
      </c>
      <c r="H786">
        <f t="shared" si="63"/>
        <v>10.191264550410834</v>
      </c>
      <c r="I786" s="6">
        <f t="shared" si="62"/>
        <v>783</v>
      </c>
      <c r="K786">
        <f t="shared" si="64"/>
        <v>8.882760603803333E-2</v>
      </c>
    </row>
    <row r="787" spans="1:11" x14ac:dyDescent="0.25">
      <c r="A787" s="3">
        <v>42614</v>
      </c>
      <c r="B787">
        <v>2170.860107</v>
      </c>
      <c r="D787">
        <f t="shared" si="61"/>
        <v>-4.1384648208356893E-5</v>
      </c>
      <c r="F787">
        <f t="shared" si="65"/>
        <v>3.5036449511165847E-5</v>
      </c>
      <c r="H787">
        <f t="shared" si="63"/>
        <v>10.259072740699162</v>
      </c>
      <c r="I787" s="6">
        <f t="shared" si="62"/>
        <v>784</v>
      </c>
      <c r="K787">
        <f t="shared" si="64"/>
        <v>9.3963744480590985E-2</v>
      </c>
    </row>
    <row r="788" spans="1:11" x14ac:dyDescent="0.25">
      <c r="A788" s="3">
        <v>42615</v>
      </c>
      <c r="B788">
        <v>2179.9799800000001</v>
      </c>
      <c r="D788">
        <f t="shared" si="61"/>
        <v>4.2010413156484882E-3</v>
      </c>
      <c r="F788">
        <f t="shared" si="65"/>
        <v>3.1868793404393563E-5</v>
      </c>
      <c r="H788">
        <f t="shared" si="63"/>
        <v>9.8000892411822171</v>
      </c>
      <c r="I788" s="6">
        <f t="shared" si="62"/>
        <v>785</v>
      </c>
      <c r="K788">
        <f t="shared" si="64"/>
        <v>8.961548938608313E-2</v>
      </c>
    </row>
    <row r="789" spans="1:11" x14ac:dyDescent="0.25">
      <c r="A789" s="3">
        <v>42619</v>
      </c>
      <c r="B789">
        <v>2186.4799800000001</v>
      </c>
      <c r="D789">
        <f t="shared" si="61"/>
        <v>2.9816787583526339E-3</v>
      </c>
      <c r="F789">
        <f t="shared" si="65"/>
        <v>2.4047402524753047E-5</v>
      </c>
      <c r="H789">
        <f t="shared" si="63"/>
        <v>10.265780097873833</v>
      </c>
      <c r="I789" s="6">
        <f t="shared" si="62"/>
        <v>786</v>
      </c>
      <c r="K789">
        <f t="shared" si="64"/>
        <v>7.7845651363693841E-2</v>
      </c>
    </row>
    <row r="790" spans="1:11" x14ac:dyDescent="0.25">
      <c r="A790" s="3">
        <v>42620</v>
      </c>
      <c r="B790">
        <v>2186.1599120000001</v>
      </c>
      <c r="D790">
        <f t="shared" si="61"/>
        <v>-1.4638505859998407E-4</v>
      </c>
      <c r="F790">
        <f t="shared" si="65"/>
        <v>1.9311349879353397E-5</v>
      </c>
      <c r="H790">
        <f t="shared" si="63"/>
        <v>10.853707921405835</v>
      </c>
      <c r="I790" s="6">
        <f t="shared" si="62"/>
        <v>787</v>
      </c>
      <c r="K790">
        <f t="shared" si="64"/>
        <v>6.9760018417407657E-2</v>
      </c>
    </row>
    <row r="791" spans="1:11" x14ac:dyDescent="0.25">
      <c r="A791" s="3">
        <v>42621</v>
      </c>
      <c r="B791">
        <v>2181.3000489999999</v>
      </c>
      <c r="D791">
        <f t="shared" si="61"/>
        <v>-2.2230135011276943E-3</v>
      </c>
      <c r="F791">
        <f t="shared" si="65"/>
        <v>2.0728785612738653E-5</v>
      </c>
      <c r="H791">
        <f t="shared" si="63"/>
        <v>10.545584969383803</v>
      </c>
      <c r="I791" s="6">
        <f t="shared" si="62"/>
        <v>788</v>
      </c>
      <c r="K791">
        <f t="shared" si="64"/>
        <v>7.2274850220599832E-2</v>
      </c>
    </row>
    <row r="792" spans="1:11" x14ac:dyDescent="0.25">
      <c r="A792" s="3">
        <v>42622</v>
      </c>
      <c r="B792">
        <v>2127.8100589999999</v>
      </c>
      <c r="D792">
        <f t="shared" si="61"/>
        <v>-2.4522068857295493E-2</v>
      </c>
      <c r="F792">
        <f t="shared" si="65"/>
        <v>2.694662688233796E-5</v>
      </c>
      <c r="H792">
        <f t="shared" si="63"/>
        <v>-11.794011183629904</v>
      </c>
      <c r="I792" s="6">
        <f t="shared" si="62"/>
        <v>789</v>
      </c>
      <c r="K792">
        <f t="shared" si="64"/>
        <v>8.240479339425083E-2</v>
      </c>
    </row>
    <row r="793" spans="1:11" x14ac:dyDescent="0.25">
      <c r="A793" s="3">
        <v>42625</v>
      </c>
      <c r="B793">
        <v>2159.040039</v>
      </c>
      <c r="D793">
        <f t="shared" si="61"/>
        <v>1.4677052525391822E-2</v>
      </c>
      <c r="F793">
        <f t="shared" si="65"/>
        <v>1.8685378665393357E-4</v>
      </c>
      <c r="H793">
        <f t="shared" si="63"/>
        <v>7.432326200402402</v>
      </c>
      <c r="I793" s="6">
        <f t="shared" si="62"/>
        <v>790</v>
      </c>
      <c r="K793">
        <f t="shared" si="64"/>
        <v>0.21699574704770427</v>
      </c>
    </row>
    <row r="794" spans="1:11" x14ac:dyDescent="0.25">
      <c r="A794" s="3">
        <v>42626</v>
      </c>
      <c r="B794">
        <v>2127.0200199999999</v>
      </c>
      <c r="D794">
        <f t="shared" si="61"/>
        <v>-1.4830674013266897E-2</v>
      </c>
      <c r="F794">
        <f t="shared" si="65"/>
        <v>1.5061984769133681E-4</v>
      </c>
      <c r="H794">
        <f t="shared" si="63"/>
        <v>7.3404599049137982</v>
      </c>
      <c r="I794" s="6">
        <f t="shared" si="62"/>
        <v>791</v>
      </c>
      <c r="K794">
        <f t="shared" si="64"/>
        <v>0.1948235140279963</v>
      </c>
    </row>
    <row r="795" spans="1:11" x14ac:dyDescent="0.25">
      <c r="A795" s="3">
        <v>42627</v>
      </c>
      <c r="B795">
        <v>2125.7700199999999</v>
      </c>
      <c r="D795">
        <f t="shared" si="61"/>
        <v>-5.8767665007685257E-4</v>
      </c>
      <c r="F795">
        <f t="shared" si="65"/>
        <v>1.862579286716107E-4</v>
      </c>
      <c r="H795">
        <f t="shared" si="63"/>
        <v>8.5865239079724223</v>
      </c>
      <c r="I795" s="6">
        <f t="shared" si="62"/>
        <v>792</v>
      </c>
      <c r="K795">
        <f t="shared" si="64"/>
        <v>0.21664948194086664</v>
      </c>
    </row>
    <row r="796" spans="1:11" x14ac:dyDescent="0.25">
      <c r="A796" s="3">
        <v>42628</v>
      </c>
      <c r="B796">
        <v>2147.26001</v>
      </c>
      <c r="D796">
        <f t="shared" si="61"/>
        <v>1.0109273250546658E-2</v>
      </c>
      <c r="F796">
        <f t="shared" si="65"/>
        <v>1.4231108123730161E-4</v>
      </c>
      <c r="H796">
        <f t="shared" si="63"/>
        <v>8.1393683534569128</v>
      </c>
      <c r="I796" s="6">
        <f t="shared" si="62"/>
        <v>793</v>
      </c>
      <c r="K796">
        <f t="shared" si="64"/>
        <v>0.18937368473945901</v>
      </c>
    </row>
    <row r="797" spans="1:11" x14ac:dyDescent="0.25">
      <c r="A797" s="3">
        <v>42629</v>
      </c>
      <c r="B797">
        <v>2139.1599120000001</v>
      </c>
      <c r="D797">
        <f t="shared" si="61"/>
        <v>-3.772294907126729E-3</v>
      </c>
      <c r="F797">
        <f t="shared" si="65"/>
        <v>1.0712524655635025E-4</v>
      </c>
      <c r="H797">
        <f t="shared" si="63"/>
        <v>9.0086747628846862</v>
      </c>
      <c r="I797" s="6">
        <f t="shared" si="62"/>
        <v>794</v>
      </c>
      <c r="K797">
        <f t="shared" si="64"/>
        <v>0.16430326269493331</v>
      </c>
    </row>
    <row r="798" spans="1:11" x14ac:dyDescent="0.25">
      <c r="A798" s="3">
        <v>42632</v>
      </c>
      <c r="B798">
        <v>2139.1201169999999</v>
      </c>
      <c r="D798">
        <f t="shared" si="61"/>
        <v>-1.8603097307921193E-5</v>
      </c>
      <c r="F798">
        <f t="shared" si="65"/>
        <v>9.42685940895524E-5</v>
      </c>
      <c r="H798">
        <f t="shared" si="63"/>
        <v>9.2693587951629883</v>
      </c>
      <c r="I798" s="6">
        <f t="shared" si="62"/>
        <v>795</v>
      </c>
      <c r="K798">
        <f t="shared" si="64"/>
        <v>0.15412879585128539</v>
      </c>
    </row>
    <row r="799" spans="1:11" x14ac:dyDescent="0.25">
      <c r="A799" s="3">
        <v>42633</v>
      </c>
      <c r="B799">
        <v>2139.76001</v>
      </c>
      <c r="D799">
        <f t="shared" si="61"/>
        <v>2.9913841439509458E-4</v>
      </c>
      <c r="F799">
        <f t="shared" si="65"/>
        <v>7.461383886327859E-5</v>
      </c>
      <c r="H799">
        <f t="shared" si="63"/>
        <v>9.5019852682618335</v>
      </c>
      <c r="I799" s="6">
        <f t="shared" si="62"/>
        <v>796</v>
      </c>
      <c r="K799">
        <f t="shared" si="64"/>
        <v>0.13712289157374929</v>
      </c>
    </row>
    <row r="800" spans="1:11" x14ac:dyDescent="0.25">
      <c r="A800" s="3">
        <v>42634</v>
      </c>
      <c r="B800">
        <v>2163.1201169999999</v>
      </c>
      <c r="D800">
        <f t="shared" si="61"/>
        <v>1.0917162154086602E-2</v>
      </c>
      <c r="F800">
        <f t="shared" si="65"/>
        <v>5.9773878339377066E-5</v>
      </c>
      <c r="H800">
        <f t="shared" si="63"/>
        <v>7.7310201699923287</v>
      </c>
      <c r="I800" s="6">
        <f t="shared" si="62"/>
        <v>797</v>
      </c>
      <c r="K800">
        <f t="shared" si="64"/>
        <v>0.12273148471978583</v>
      </c>
    </row>
    <row r="801" spans="1:11" x14ac:dyDescent="0.25">
      <c r="A801" s="3">
        <v>42635</v>
      </c>
      <c r="B801">
        <v>2177.179932</v>
      </c>
      <c r="D801">
        <f t="shared" si="61"/>
        <v>6.4997846811666775E-3</v>
      </c>
      <c r="F801">
        <f t="shared" si="65"/>
        <v>4.8940424720449588E-5</v>
      </c>
      <c r="H801">
        <f t="shared" si="63"/>
        <v>9.0616695051480622</v>
      </c>
      <c r="I801" s="6">
        <f t="shared" si="62"/>
        <v>798</v>
      </c>
      <c r="K801">
        <f t="shared" si="64"/>
        <v>0.11105398250199448</v>
      </c>
    </row>
    <row r="802" spans="1:11" x14ac:dyDescent="0.25">
      <c r="A802" s="3">
        <v>42636</v>
      </c>
      <c r="B802">
        <v>2164.6899410000001</v>
      </c>
      <c r="D802">
        <f t="shared" si="61"/>
        <v>-5.7367748142554157E-3</v>
      </c>
      <c r="F802">
        <f t="shared" si="65"/>
        <v>3.6139303337063822E-5</v>
      </c>
      <c r="H802">
        <f t="shared" si="63"/>
        <v>9.317470454807296</v>
      </c>
      <c r="I802" s="6">
        <f t="shared" si="62"/>
        <v>799</v>
      </c>
      <c r="K802">
        <f t="shared" si="64"/>
        <v>9.5431150265204712E-2</v>
      </c>
    </row>
    <row r="803" spans="1:11" x14ac:dyDescent="0.25">
      <c r="A803" s="3">
        <v>42639</v>
      </c>
      <c r="B803">
        <v>2146.1000979999999</v>
      </c>
      <c r="D803">
        <f t="shared" si="61"/>
        <v>-8.5877624540595578E-3</v>
      </c>
      <c r="F803">
        <f t="shared" si="65"/>
        <v>5.0469150402052765E-5</v>
      </c>
      <c r="H803">
        <f t="shared" si="63"/>
        <v>8.4328662334295466</v>
      </c>
      <c r="I803" s="6">
        <f t="shared" si="62"/>
        <v>800</v>
      </c>
      <c r="K803">
        <f t="shared" si="64"/>
        <v>0.11277511206519503</v>
      </c>
    </row>
    <row r="804" spans="1:11" x14ac:dyDescent="0.25">
      <c r="A804" s="3">
        <v>42640</v>
      </c>
      <c r="B804">
        <v>2159.929932</v>
      </c>
      <c r="D804">
        <f t="shared" si="61"/>
        <v>6.4441700612606371E-3</v>
      </c>
      <c r="F804">
        <f t="shared" si="65"/>
        <v>7.4200524372668362E-5</v>
      </c>
      <c r="H804">
        <f t="shared" si="63"/>
        <v>8.9490758056750082</v>
      </c>
      <c r="I804" s="6">
        <f t="shared" si="62"/>
        <v>801</v>
      </c>
      <c r="K804">
        <f t="shared" si="64"/>
        <v>0.13674257618573823</v>
      </c>
    </row>
    <row r="805" spans="1:11" x14ac:dyDescent="0.25">
      <c r="A805" s="3">
        <v>42641</v>
      </c>
      <c r="B805">
        <v>2171.3701169999999</v>
      </c>
      <c r="D805">
        <f t="shared" si="61"/>
        <v>5.2965537587632856E-3</v>
      </c>
      <c r="F805">
        <f t="shared" si="65"/>
        <v>5.4371486410573852E-5</v>
      </c>
      <c r="H805">
        <f t="shared" si="63"/>
        <v>9.3037112476606474</v>
      </c>
      <c r="I805" s="6">
        <f t="shared" si="62"/>
        <v>802</v>
      </c>
      <c r="K805">
        <f t="shared" si="64"/>
        <v>0.11705389602855862</v>
      </c>
    </row>
    <row r="806" spans="1:11" x14ac:dyDescent="0.25">
      <c r="A806" s="3">
        <v>42642</v>
      </c>
      <c r="B806">
        <v>2151.1298830000001</v>
      </c>
      <c r="D806">
        <f t="shared" si="61"/>
        <v>-9.3214113252899078E-3</v>
      </c>
      <c r="F806">
        <f t="shared" si="65"/>
        <v>3.9947768544380462E-5</v>
      </c>
      <c r="H806">
        <f t="shared" si="63"/>
        <v>7.9528798551525268</v>
      </c>
      <c r="I806" s="6">
        <f t="shared" si="62"/>
        <v>803</v>
      </c>
      <c r="K806">
        <f t="shared" si="64"/>
        <v>0.10033363181497955</v>
      </c>
    </row>
    <row r="807" spans="1:11" x14ac:dyDescent="0.25">
      <c r="A807" s="3">
        <v>42643</v>
      </c>
      <c r="B807">
        <v>2168.2700199999999</v>
      </c>
      <c r="D807">
        <f t="shared" si="61"/>
        <v>7.9679693613367315E-3</v>
      </c>
      <c r="F807">
        <f t="shared" si="65"/>
        <v>7.0524205882771665E-5</v>
      </c>
      <c r="H807">
        <f t="shared" si="63"/>
        <v>8.6593170477529871</v>
      </c>
      <c r="I807" s="6">
        <f t="shared" si="62"/>
        <v>804</v>
      </c>
      <c r="K807">
        <f t="shared" si="64"/>
        <v>0.13331203952553744</v>
      </c>
    </row>
    <row r="808" spans="1:11" x14ac:dyDescent="0.25">
      <c r="A808" s="3">
        <v>42646</v>
      </c>
      <c r="B808">
        <v>2161.1999510000001</v>
      </c>
      <c r="D808">
        <f t="shared" si="61"/>
        <v>-3.260695824222057E-3</v>
      </c>
      <c r="F808">
        <f t="shared" si="65"/>
        <v>5.2592132501674035E-5</v>
      </c>
      <c r="H808">
        <f t="shared" si="63"/>
        <v>9.6507818967469614</v>
      </c>
      <c r="I808" s="6">
        <f t="shared" si="62"/>
        <v>805</v>
      </c>
      <c r="K808">
        <f t="shared" si="64"/>
        <v>0.11512261893486378</v>
      </c>
    </row>
    <row r="809" spans="1:11" x14ac:dyDescent="0.25">
      <c r="A809" s="3">
        <v>42647</v>
      </c>
      <c r="B809">
        <v>2150.48999</v>
      </c>
      <c r="D809">
        <f t="shared" si="61"/>
        <v>-4.9555623000289532E-3</v>
      </c>
      <c r="F809">
        <f t="shared" si="65"/>
        <v>5.3154112441330951E-5</v>
      </c>
      <c r="H809">
        <f t="shared" si="63"/>
        <v>9.3803075987447109</v>
      </c>
      <c r="I809" s="6">
        <f t="shared" si="62"/>
        <v>806</v>
      </c>
      <c r="K809">
        <f t="shared" si="64"/>
        <v>0.11573606324398372</v>
      </c>
    </row>
    <row r="810" spans="1:11" x14ac:dyDescent="0.25">
      <c r="A810" s="3">
        <v>42648</v>
      </c>
      <c r="B810">
        <v>2159.7299800000001</v>
      </c>
      <c r="D810">
        <f t="shared" si="61"/>
        <v>4.2966905416751246E-3</v>
      </c>
      <c r="F810">
        <f t="shared" si="65"/>
        <v>5.9615727674365687E-5</v>
      </c>
      <c r="H810">
        <f t="shared" si="63"/>
        <v>9.4179153072157629</v>
      </c>
      <c r="I810" s="6">
        <f t="shared" si="62"/>
        <v>807</v>
      </c>
      <c r="K810">
        <f t="shared" si="64"/>
        <v>0.12256901473839199</v>
      </c>
    </row>
    <row r="811" spans="1:11" x14ac:dyDescent="0.25">
      <c r="A811" s="3">
        <v>42649</v>
      </c>
      <c r="B811">
        <v>2160.7700199999999</v>
      </c>
      <c r="D811">
        <f t="shared" si="61"/>
        <v>4.8156019948376259E-4</v>
      </c>
      <c r="F811">
        <f t="shared" si="65"/>
        <v>4.4044550120638944E-5</v>
      </c>
      <c r="H811">
        <f t="shared" si="63"/>
        <v>10.025043804821042</v>
      </c>
      <c r="I811" s="6">
        <f t="shared" si="62"/>
        <v>808</v>
      </c>
      <c r="K811">
        <f t="shared" si="64"/>
        <v>0.10535286721490315</v>
      </c>
    </row>
    <row r="812" spans="1:11" x14ac:dyDescent="0.25">
      <c r="A812" s="3">
        <v>42650</v>
      </c>
      <c r="B812">
        <v>2153.73999</v>
      </c>
      <c r="D812">
        <f t="shared" si="61"/>
        <v>-3.25348368171079E-3</v>
      </c>
      <c r="F812">
        <f t="shared" si="65"/>
        <v>3.7338127343291206E-5</v>
      </c>
      <c r="H812">
        <f t="shared" si="63"/>
        <v>9.9120010103305134</v>
      </c>
      <c r="I812" s="6">
        <f t="shared" si="62"/>
        <v>809</v>
      </c>
      <c r="K812">
        <f t="shared" si="64"/>
        <v>9.7001072625561124E-2</v>
      </c>
    </row>
    <row r="813" spans="1:11" x14ac:dyDescent="0.25">
      <c r="A813" s="3">
        <v>42653</v>
      </c>
      <c r="B813">
        <v>2163.6599120000001</v>
      </c>
      <c r="D813">
        <f t="shared" si="61"/>
        <v>4.6059050981358445E-3</v>
      </c>
      <c r="F813">
        <f t="shared" si="65"/>
        <v>4.2110308432666419E-5</v>
      </c>
      <c r="H813">
        <f t="shared" si="63"/>
        <v>9.5714372649203856</v>
      </c>
      <c r="I813" s="6">
        <f t="shared" si="62"/>
        <v>810</v>
      </c>
      <c r="K813">
        <f t="shared" si="64"/>
        <v>0.1030135802942114</v>
      </c>
    </row>
    <row r="814" spans="1:11" x14ac:dyDescent="0.25">
      <c r="A814" s="3">
        <v>42654</v>
      </c>
      <c r="B814">
        <v>2136.7299800000001</v>
      </c>
      <c r="D814">
        <f t="shared" si="61"/>
        <v>-1.2446471763257408E-2</v>
      </c>
      <c r="F814">
        <f t="shared" si="65"/>
        <v>3.1263303959178813E-5</v>
      </c>
      <c r="H814">
        <f t="shared" si="63"/>
        <v>5.4179059900644706</v>
      </c>
      <c r="I814" s="6">
        <f t="shared" si="62"/>
        <v>811</v>
      </c>
      <c r="K814">
        <f t="shared" si="64"/>
        <v>8.8760084484598489E-2</v>
      </c>
    </row>
    <row r="815" spans="1:11" x14ac:dyDescent="0.25">
      <c r="A815" s="3">
        <v>42655</v>
      </c>
      <c r="B815">
        <v>2139.179932</v>
      </c>
      <c r="D815">
        <f t="shared" si="61"/>
        <v>1.1465894253984957E-3</v>
      </c>
      <c r="F815">
        <f t="shared" si="65"/>
        <v>8.3179121501515037E-5</v>
      </c>
      <c r="H815">
        <f t="shared" si="63"/>
        <v>9.3787089291050858</v>
      </c>
      <c r="I815" s="6">
        <f t="shared" si="62"/>
        <v>812</v>
      </c>
      <c r="K815">
        <f t="shared" si="64"/>
        <v>0.14477962086696383</v>
      </c>
    </row>
    <row r="816" spans="1:11" x14ac:dyDescent="0.25">
      <c r="A816" s="3">
        <v>42656</v>
      </c>
      <c r="B816">
        <v>2132.5500489999999</v>
      </c>
      <c r="D816">
        <f t="shared" si="61"/>
        <v>-3.0992638350910181E-3</v>
      </c>
      <c r="F816">
        <f t="shared" si="65"/>
        <v>6.4435033011773764E-5</v>
      </c>
      <c r="H816">
        <f t="shared" si="63"/>
        <v>9.5007814376296924</v>
      </c>
      <c r="I816" s="6">
        <f t="shared" si="62"/>
        <v>813</v>
      </c>
      <c r="K816">
        <f t="shared" si="64"/>
        <v>0.12742695287484115</v>
      </c>
    </row>
    <row r="817" spans="1:11" x14ac:dyDescent="0.25">
      <c r="A817" s="3">
        <v>42657</v>
      </c>
      <c r="B817">
        <v>2132.9799800000001</v>
      </c>
      <c r="D817">
        <f t="shared" si="61"/>
        <v>2.0160417815362803E-4</v>
      </c>
      <c r="F817">
        <f t="shared" si="65"/>
        <v>6.1188190769882067E-5</v>
      </c>
      <c r="H817">
        <f t="shared" si="63"/>
        <v>9.7008920985227682</v>
      </c>
      <c r="I817" s="6">
        <f t="shared" si="62"/>
        <v>814</v>
      </c>
      <c r="K817">
        <f t="shared" si="64"/>
        <v>0.12417497362194317</v>
      </c>
    </row>
    <row r="818" spans="1:11" x14ac:dyDescent="0.25">
      <c r="A818" s="3">
        <v>42660</v>
      </c>
      <c r="B818">
        <v>2126.5</v>
      </c>
      <c r="D818">
        <f t="shared" si="61"/>
        <v>-3.0379938212078618E-3</v>
      </c>
      <c r="F818">
        <f t="shared" si="65"/>
        <v>5.026711584757229E-5</v>
      </c>
      <c r="H818">
        <f t="shared" si="63"/>
        <v>9.7145522140612659</v>
      </c>
      <c r="I818" s="6">
        <f t="shared" si="62"/>
        <v>815</v>
      </c>
      <c r="K818">
        <f t="shared" si="64"/>
        <v>0.11254915900880032</v>
      </c>
    </row>
    <row r="819" spans="1:11" x14ac:dyDescent="0.25">
      <c r="A819" s="3">
        <v>42661</v>
      </c>
      <c r="B819">
        <v>2139.6000979999999</v>
      </c>
      <c r="D819">
        <f t="shared" si="61"/>
        <v>6.1604034798964915E-3</v>
      </c>
      <c r="F819">
        <f t="shared" si="65"/>
        <v>5.0756989828215709E-5</v>
      </c>
      <c r="H819">
        <f t="shared" si="63"/>
        <v>9.1407696957720539</v>
      </c>
      <c r="I819" s="6">
        <f t="shared" si="62"/>
        <v>816</v>
      </c>
      <c r="K819">
        <f t="shared" si="64"/>
        <v>0.11309624855277189</v>
      </c>
    </row>
    <row r="820" spans="1:11" x14ac:dyDescent="0.25">
      <c r="A820" s="3">
        <v>42662</v>
      </c>
      <c r="B820">
        <v>2144.290039</v>
      </c>
      <c r="D820">
        <f t="shared" si="61"/>
        <v>2.1919708287469379E-3</v>
      </c>
      <c r="F820">
        <f t="shared" si="65"/>
        <v>3.7365442613170886E-5</v>
      </c>
      <c r="H820">
        <f t="shared" si="63"/>
        <v>10.066176580637693</v>
      </c>
      <c r="I820" s="6">
        <f t="shared" si="62"/>
        <v>817</v>
      </c>
      <c r="K820">
        <f t="shared" si="64"/>
        <v>9.7036547437133511E-2</v>
      </c>
    </row>
    <row r="821" spans="1:11" x14ac:dyDescent="0.25">
      <c r="A821" s="3">
        <v>42663</v>
      </c>
      <c r="B821">
        <v>2141.3400879999999</v>
      </c>
      <c r="D821">
        <f t="shared" si="61"/>
        <v>-1.3757238742645931E-3</v>
      </c>
      <c r="F821">
        <f t="shared" si="65"/>
        <v>2.9816126529958319E-5</v>
      </c>
      <c r="H821">
        <f t="shared" si="63"/>
        <v>10.356984892827061</v>
      </c>
      <c r="I821" s="6">
        <f t="shared" si="62"/>
        <v>818</v>
      </c>
      <c r="K821">
        <f t="shared" si="64"/>
        <v>8.6681392960366616E-2</v>
      </c>
    </row>
    <row r="822" spans="1:11" x14ac:dyDescent="0.25">
      <c r="A822" s="3">
        <v>42664</v>
      </c>
      <c r="B822">
        <v>2141.1599120000001</v>
      </c>
      <c r="D822">
        <f t="shared" si="61"/>
        <v>-8.4141702203002281E-5</v>
      </c>
      <c r="F822">
        <f t="shared" si="65"/>
        <v>3.1201710646158105E-5</v>
      </c>
      <c r="H822">
        <f t="shared" si="63"/>
        <v>10.374810731188608</v>
      </c>
      <c r="I822" s="6">
        <f t="shared" si="62"/>
        <v>819</v>
      </c>
      <c r="K822">
        <f t="shared" si="64"/>
        <v>8.8672606157887579E-2</v>
      </c>
    </row>
    <row r="823" spans="1:11" x14ac:dyDescent="0.25">
      <c r="A823" s="3">
        <v>42667</v>
      </c>
      <c r="B823">
        <v>2151.330078</v>
      </c>
      <c r="D823">
        <f t="shared" si="61"/>
        <v>4.7498395346381216E-3</v>
      </c>
      <c r="F823">
        <f t="shared" si="65"/>
        <v>2.9187729774290067E-5</v>
      </c>
      <c r="H823">
        <f t="shared" si="63"/>
        <v>9.6688011909585843</v>
      </c>
      <c r="I823" s="6">
        <f t="shared" si="62"/>
        <v>820</v>
      </c>
      <c r="K823">
        <f t="shared" si="64"/>
        <v>8.5763091730190658E-2</v>
      </c>
    </row>
    <row r="824" spans="1:11" x14ac:dyDescent="0.25">
      <c r="A824" s="3">
        <v>42668</v>
      </c>
      <c r="B824">
        <v>2143.1599120000001</v>
      </c>
      <c r="D824">
        <f t="shared" si="61"/>
        <v>-3.7977277794560178E-3</v>
      </c>
      <c r="F824">
        <f t="shared" si="65"/>
        <v>2.1876747182115836E-5</v>
      </c>
      <c r="H824">
        <f t="shared" si="63"/>
        <v>10.070813827197322</v>
      </c>
      <c r="I824" s="6">
        <f t="shared" si="62"/>
        <v>821</v>
      </c>
      <c r="K824">
        <f t="shared" si="64"/>
        <v>7.4249177031756999E-2</v>
      </c>
    </row>
    <row r="825" spans="1:11" x14ac:dyDescent="0.25">
      <c r="A825" s="3">
        <v>42669</v>
      </c>
      <c r="B825">
        <v>2139.429932</v>
      </c>
      <c r="D825">
        <f t="shared" si="61"/>
        <v>-1.7404114266579603E-3</v>
      </c>
      <c r="F825">
        <f t="shared" si="65"/>
        <v>3.2768504775848191E-5</v>
      </c>
      <c r="H825">
        <f t="shared" si="63"/>
        <v>10.233605429392933</v>
      </c>
      <c r="I825" s="6">
        <f t="shared" si="62"/>
        <v>822</v>
      </c>
      <c r="K825">
        <f t="shared" si="64"/>
        <v>9.0871685378415556E-2</v>
      </c>
    </row>
    <row r="826" spans="1:11" x14ac:dyDescent="0.25">
      <c r="A826" s="3">
        <v>42670</v>
      </c>
      <c r="B826">
        <v>2133.040039</v>
      </c>
      <c r="D826">
        <f t="shared" si="61"/>
        <v>-2.9867269333876127E-3</v>
      </c>
      <c r="F826">
        <f t="shared" si="65"/>
        <v>3.4296696716470695E-5</v>
      </c>
      <c r="H826">
        <f t="shared" si="63"/>
        <v>10.020362477469213</v>
      </c>
      <c r="I826" s="6">
        <f t="shared" si="62"/>
        <v>823</v>
      </c>
      <c r="K826">
        <f t="shared" si="64"/>
        <v>9.2966486286998148E-2</v>
      </c>
    </row>
    <row r="827" spans="1:11" x14ac:dyDescent="0.25">
      <c r="A827" s="3">
        <v>42671</v>
      </c>
      <c r="B827">
        <v>2126.4099120000001</v>
      </c>
      <c r="D827">
        <f t="shared" si="61"/>
        <v>-3.1082993655891251E-3</v>
      </c>
      <c r="F827">
        <f t="shared" si="65"/>
        <v>3.9056553370873586E-5</v>
      </c>
      <c r="H827">
        <f t="shared" si="63"/>
        <v>9.9031271786789503</v>
      </c>
      <c r="I827" s="6">
        <f t="shared" si="62"/>
        <v>824</v>
      </c>
      <c r="K827">
        <f t="shared" si="64"/>
        <v>9.920812189261595E-2</v>
      </c>
    </row>
    <row r="828" spans="1:11" x14ac:dyDescent="0.25">
      <c r="A828" s="3">
        <v>42674</v>
      </c>
      <c r="B828">
        <v>2126.1499020000001</v>
      </c>
      <c r="D828">
        <f t="shared" si="61"/>
        <v>-1.2227651805639517E-4</v>
      </c>
      <c r="F828">
        <f t="shared" si="65"/>
        <v>4.2882414320410453E-5</v>
      </c>
      <c r="H828">
        <f t="shared" si="63"/>
        <v>10.056700074841496</v>
      </c>
      <c r="I828" s="6">
        <f t="shared" si="62"/>
        <v>825</v>
      </c>
      <c r="K828">
        <f t="shared" si="64"/>
        <v>0.10395368395946068</v>
      </c>
    </row>
    <row r="829" spans="1:11" x14ac:dyDescent="0.25">
      <c r="A829" s="3">
        <v>42675</v>
      </c>
      <c r="B829">
        <v>2111.719971</v>
      </c>
      <c r="D829">
        <f t="shared" si="61"/>
        <v>-6.7868831762174231E-3</v>
      </c>
      <c r="F829">
        <f t="shared" si="65"/>
        <v>3.7706734320675875E-5</v>
      </c>
      <c r="H829">
        <f t="shared" si="63"/>
        <v>8.9640920959479562</v>
      </c>
      <c r="I829" s="6">
        <f t="shared" si="62"/>
        <v>826</v>
      </c>
      <c r="K829">
        <f t="shared" si="64"/>
        <v>9.7478700487903094E-2</v>
      </c>
    </row>
    <row r="830" spans="1:11" x14ac:dyDescent="0.25">
      <c r="A830" s="3">
        <v>42676</v>
      </c>
      <c r="B830">
        <v>2097.9399410000001</v>
      </c>
      <c r="D830">
        <f t="shared" si="61"/>
        <v>-6.525500629458174E-3</v>
      </c>
      <c r="F830">
        <f t="shared" si="65"/>
        <v>5.6182681296800563E-5</v>
      </c>
      <c r="H830">
        <f t="shared" si="63"/>
        <v>9.0289787950139893</v>
      </c>
      <c r="I830" s="6">
        <f t="shared" si="62"/>
        <v>827</v>
      </c>
      <c r="K830">
        <f t="shared" si="64"/>
        <v>0.11898754425062205</v>
      </c>
    </row>
    <row r="831" spans="1:11" x14ac:dyDescent="0.25">
      <c r="A831" s="3">
        <v>42677</v>
      </c>
      <c r="B831">
        <v>2088.6599120000001</v>
      </c>
      <c r="D831">
        <f t="shared" si="61"/>
        <v>-4.4234006982948292E-3</v>
      </c>
      <c r="F831">
        <f t="shared" si="65"/>
        <v>6.8352581585869469E-5</v>
      </c>
      <c r="H831">
        <f t="shared" si="63"/>
        <v>9.3045732190054622</v>
      </c>
      <c r="I831" s="6">
        <f t="shared" si="62"/>
        <v>828</v>
      </c>
      <c r="K831">
        <f t="shared" si="64"/>
        <v>0.13124347816039891</v>
      </c>
    </row>
    <row r="832" spans="1:11" x14ac:dyDescent="0.25">
      <c r="A832" s="3">
        <v>42678</v>
      </c>
      <c r="B832">
        <v>2085.179932</v>
      </c>
      <c r="D832">
        <f t="shared" si="61"/>
        <v>-1.6661305078948E-3</v>
      </c>
      <c r="F832">
        <f t="shared" si="65"/>
        <v>6.8581096618604352E-5</v>
      </c>
      <c r="H832">
        <f t="shared" si="63"/>
        <v>9.5470161275407204</v>
      </c>
      <c r="I832" s="6">
        <f t="shared" si="62"/>
        <v>829</v>
      </c>
      <c r="K832">
        <f t="shared" si="64"/>
        <v>0.13146268043778925</v>
      </c>
    </row>
    <row r="833" spans="1:11" x14ac:dyDescent="0.25">
      <c r="A833" s="3">
        <v>42681</v>
      </c>
      <c r="B833">
        <v>2131.5200199999999</v>
      </c>
      <c r="D833">
        <f t="shared" si="61"/>
        <v>2.2223544015960692E-2</v>
      </c>
      <c r="F833">
        <f t="shared" si="65"/>
        <v>5.9969668773014514E-5</v>
      </c>
      <c r="H833">
        <f t="shared" si="63"/>
        <v>1.4860765717965023</v>
      </c>
      <c r="I833" s="6">
        <f t="shared" si="62"/>
        <v>830</v>
      </c>
      <c r="K833">
        <f t="shared" si="64"/>
        <v>0.12293232500363628</v>
      </c>
    </row>
    <row r="834" spans="1:11" x14ac:dyDescent="0.25">
      <c r="A834" s="3">
        <v>42682</v>
      </c>
      <c r="B834">
        <v>2139.5600589999999</v>
      </c>
      <c r="D834">
        <f t="shared" si="61"/>
        <v>3.771974424148256E-3</v>
      </c>
      <c r="F834">
        <f t="shared" si="65"/>
        <v>9.4404210813058158E-5</v>
      </c>
      <c r="H834">
        <f t="shared" si="63"/>
        <v>9.117213476782819</v>
      </c>
      <c r="I834" s="6">
        <f t="shared" si="62"/>
        <v>831</v>
      </c>
      <c r="K834">
        <f t="shared" si="64"/>
        <v>0.1542396224220309</v>
      </c>
    </row>
    <row r="835" spans="1:11" x14ac:dyDescent="0.25">
      <c r="A835" s="3">
        <v>42683</v>
      </c>
      <c r="B835">
        <v>2163.26001</v>
      </c>
      <c r="D835">
        <f t="shared" si="61"/>
        <v>1.1077020670818222E-2</v>
      </c>
      <c r="F835">
        <f t="shared" si="65"/>
        <v>6.9485878224543154E-5</v>
      </c>
      <c r="H835">
        <f t="shared" si="63"/>
        <v>7.808555022454013</v>
      </c>
      <c r="I835" s="6">
        <f t="shared" si="62"/>
        <v>832</v>
      </c>
      <c r="K835">
        <f t="shared" si="64"/>
        <v>0.13232702412049049</v>
      </c>
    </row>
    <row r="836" spans="1:11" x14ac:dyDescent="0.25">
      <c r="A836" s="3">
        <v>42684</v>
      </c>
      <c r="B836">
        <v>2167.4799800000001</v>
      </c>
      <c r="D836">
        <f t="shared" ref="D836:D899" si="66">($B836-$B835)/$B835</f>
        <v>1.9507456248868129E-3</v>
      </c>
      <c r="F836">
        <f t="shared" si="65"/>
        <v>5.6271032706620239E-5</v>
      </c>
      <c r="H836">
        <f t="shared" si="63"/>
        <v>9.7177042519598675</v>
      </c>
      <c r="I836" s="6">
        <f t="shared" ref="I836:I899" si="67">I835+1</f>
        <v>833</v>
      </c>
      <c r="K836">
        <f t="shared" si="64"/>
        <v>0.11908106584200656</v>
      </c>
    </row>
    <row r="837" spans="1:11" x14ac:dyDescent="0.25">
      <c r="A837" s="3">
        <v>42685</v>
      </c>
      <c r="B837">
        <v>2164.4499510000001</v>
      </c>
      <c r="D837">
        <f t="shared" si="66"/>
        <v>-1.3979501669953202E-3</v>
      </c>
      <c r="F837">
        <f t="shared" si="65"/>
        <v>4.3789858815525975E-5</v>
      </c>
      <c r="H837">
        <f t="shared" ref="H837:H900" si="68">-LN(F837)-D837*D837/F837</f>
        <v>9.9914800535036434</v>
      </c>
      <c r="I837" s="6">
        <f t="shared" si="67"/>
        <v>834</v>
      </c>
      <c r="K837">
        <f t="shared" ref="K837:K900" si="69">SQRT(F837*252)</f>
        <v>0.10504781968947545</v>
      </c>
    </row>
    <row r="838" spans="1:11" x14ac:dyDescent="0.25">
      <c r="A838" s="3">
        <v>42688</v>
      </c>
      <c r="B838">
        <v>2164.1999510000001</v>
      </c>
      <c r="D838">
        <f t="shared" si="66"/>
        <v>-1.1550278623190026E-4</v>
      </c>
      <c r="F838">
        <f t="shared" ref="F838:F901" si="70">E$1283+E$1285*(D837-$N$2)*(D837-$N$2)+E$1284*F837</f>
        <v>4.135429791344694E-5</v>
      </c>
      <c r="H838">
        <f t="shared" si="68"/>
        <v>10.093011602099873</v>
      </c>
      <c r="I838" s="6">
        <f t="shared" si="67"/>
        <v>835</v>
      </c>
      <c r="K838">
        <f t="shared" si="69"/>
        <v>0.10208468579659061</v>
      </c>
    </row>
    <row r="839" spans="1:11" x14ac:dyDescent="0.25">
      <c r="A839" s="3">
        <v>42689</v>
      </c>
      <c r="B839">
        <v>2180.389893</v>
      </c>
      <c r="D839">
        <f t="shared" si="66"/>
        <v>7.4807976927081877E-3</v>
      </c>
      <c r="F839">
        <f t="shared" si="70"/>
        <v>3.6588448913338586E-5</v>
      </c>
      <c r="H839">
        <f t="shared" si="68"/>
        <v>8.6862697303537626</v>
      </c>
      <c r="I839" s="6">
        <f t="shared" si="67"/>
        <v>836</v>
      </c>
      <c r="K839">
        <f t="shared" si="69"/>
        <v>9.6022336600195921E-2</v>
      </c>
    </row>
    <row r="840" spans="1:11" x14ac:dyDescent="0.25">
      <c r="A840" s="3">
        <v>42690</v>
      </c>
      <c r="B840">
        <v>2176.9399410000001</v>
      </c>
      <c r="D840">
        <f t="shared" si="66"/>
        <v>-1.5822638011099694E-3</v>
      </c>
      <c r="F840">
        <f t="shared" si="70"/>
        <v>2.7702340176954751E-5</v>
      </c>
      <c r="H840">
        <f t="shared" si="68"/>
        <v>10.403620118622271</v>
      </c>
      <c r="I840" s="6">
        <f t="shared" si="67"/>
        <v>837</v>
      </c>
      <c r="K840">
        <f t="shared" si="69"/>
        <v>8.3552317290381581E-2</v>
      </c>
    </row>
    <row r="841" spans="1:11" x14ac:dyDescent="0.25">
      <c r="A841" s="3">
        <v>42691</v>
      </c>
      <c r="B841">
        <v>2187.1201169999999</v>
      </c>
      <c r="D841">
        <f t="shared" si="66"/>
        <v>4.6763697097327714E-3</v>
      </c>
      <c r="F841">
        <f t="shared" si="70"/>
        <v>3.0213459689726541E-5</v>
      </c>
      <c r="H841">
        <f t="shared" si="68"/>
        <v>9.6834253137024362</v>
      </c>
      <c r="I841" s="6">
        <f t="shared" si="67"/>
        <v>838</v>
      </c>
      <c r="K841">
        <f t="shared" si="69"/>
        <v>8.7257044654349192E-2</v>
      </c>
    </row>
    <row r="842" spans="1:11" x14ac:dyDescent="0.25">
      <c r="A842" s="3">
        <v>42692</v>
      </c>
      <c r="B842">
        <v>2181.8999020000001</v>
      </c>
      <c r="D842">
        <f t="shared" si="66"/>
        <v>-2.386798493335712E-3</v>
      </c>
      <c r="F842">
        <f t="shared" si="70"/>
        <v>2.2642674344171883E-5</v>
      </c>
      <c r="H842">
        <f t="shared" si="68"/>
        <v>10.444078153585318</v>
      </c>
      <c r="I842" s="6">
        <f t="shared" si="67"/>
        <v>839</v>
      </c>
      <c r="K842">
        <f t="shared" si="69"/>
        <v>7.5537764957214051E-2</v>
      </c>
    </row>
    <row r="843" spans="1:11" x14ac:dyDescent="0.25">
      <c r="A843" s="3">
        <v>42695</v>
      </c>
      <c r="B843">
        <v>2198.179932</v>
      </c>
      <c r="D843">
        <f t="shared" si="66"/>
        <v>7.4614009492722805E-3</v>
      </c>
      <c r="F843">
        <f t="shared" si="70"/>
        <v>2.880622660596836E-5</v>
      </c>
      <c r="H843">
        <f t="shared" si="68"/>
        <v>8.5222637758134159</v>
      </c>
      <c r="I843" s="6">
        <f t="shared" si="67"/>
        <v>840</v>
      </c>
      <c r="K843">
        <f t="shared" si="69"/>
        <v>8.5200757653345005E-2</v>
      </c>
    </row>
    <row r="844" spans="1:11" x14ac:dyDescent="0.25">
      <c r="A844" s="3">
        <v>42696</v>
      </c>
      <c r="B844">
        <v>2202.9399410000001</v>
      </c>
      <c r="D844">
        <f t="shared" si="66"/>
        <v>2.1654319242507222E-3</v>
      </c>
      <c r="F844">
        <f t="shared" si="70"/>
        <v>2.2067015076963089E-5</v>
      </c>
      <c r="H844">
        <f t="shared" si="68"/>
        <v>10.508933178649421</v>
      </c>
      <c r="I844" s="6">
        <f t="shared" si="67"/>
        <v>841</v>
      </c>
      <c r="K844">
        <f t="shared" si="69"/>
        <v>7.4571360450207014E-2</v>
      </c>
    </row>
    <row r="845" spans="1:11" x14ac:dyDescent="0.25">
      <c r="A845" s="3">
        <v>42697</v>
      </c>
      <c r="B845">
        <v>2204.719971</v>
      </c>
      <c r="D845">
        <f t="shared" si="66"/>
        <v>8.080247522280939E-4</v>
      </c>
      <c r="F845">
        <f t="shared" si="70"/>
        <v>1.8797397120419973E-5</v>
      </c>
      <c r="H845">
        <f t="shared" si="68"/>
        <v>10.847058403650349</v>
      </c>
      <c r="I845" s="6">
        <f t="shared" si="67"/>
        <v>842</v>
      </c>
      <c r="K845">
        <f t="shared" si="69"/>
        <v>6.8825460945393116E-2</v>
      </c>
    </row>
    <row r="846" spans="1:11" x14ac:dyDescent="0.25">
      <c r="A846" s="3">
        <v>42699</v>
      </c>
      <c r="B846">
        <v>2213.3500979999999</v>
      </c>
      <c r="D846">
        <f t="shared" si="66"/>
        <v>3.9143869124048051E-3</v>
      </c>
      <c r="F846">
        <f t="shared" si="70"/>
        <v>1.8500736952484079E-5</v>
      </c>
      <c r="H846">
        <f t="shared" si="68"/>
        <v>10.069493799436664</v>
      </c>
      <c r="I846" s="6">
        <f t="shared" si="67"/>
        <v>843</v>
      </c>
      <c r="K846">
        <f t="shared" si="69"/>
        <v>6.8280199999897387E-2</v>
      </c>
    </row>
    <row r="847" spans="1:11" x14ac:dyDescent="0.25">
      <c r="A847" s="3">
        <v>42702</v>
      </c>
      <c r="B847">
        <v>2201.719971</v>
      </c>
      <c r="D847">
        <f t="shared" si="66"/>
        <v>-5.254535651865005E-3</v>
      </c>
      <c r="F847">
        <f t="shared" si="70"/>
        <v>1.4555602976153436E-5</v>
      </c>
      <c r="H847">
        <f t="shared" si="68"/>
        <v>9.2406605489155673</v>
      </c>
      <c r="I847" s="6">
        <f t="shared" si="67"/>
        <v>844</v>
      </c>
      <c r="K847">
        <f t="shared" si="69"/>
        <v>6.0564114374691107E-2</v>
      </c>
    </row>
    <row r="848" spans="1:11" x14ac:dyDescent="0.25">
      <c r="A848" s="3">
        <v>42703</v>
      </c>
      <c r="B848">
        <v>2204.6599120000001</v>
      </c>
      <c r="D848">
        <f t="shared" si="66"/>
        <v>1.3352928795321763E-3</v>
      </c>
      <c r="F848">
        <f t="shared" si="70"/>
        <v>3.2907641463107405E-5</v>
      </c>
      <c r="H848">
        <f t="shared" si="68"/>
        <v>10.267623504479074</v>
      </c>
      <c r="I848" s="6">
        <f t="shared" si="67"/>
        <v>845</v>
      </c>
      <c r="K848">
        <f t="shared" si="69"/>
        <v>9.1064403850808065E-2</v>
      </c>
    </row>
    <row r="849" spans="1:11" x14ac:dyDescent="0.25">
      <c r="A849" s="3">
        <v>42704</v>
      </c>
      <c r="B849">
        <v>2198.8100589999999</v>
      </c>
      <c r="D849">
        <f t="shared" si="66"/>
        <v>-2.6534038053485352E-3</v>
      </c>
      <c r="F849">
        <f t="shared" si="70"/>
        <v>2.7812160339889458E-5</v>
      </c>
      <c r="H849">
        <f t="shared" si="68"/>
        <v>10.236890685198972</v>
      </c>
      <c r="I849" s="6">
        <f t="shared" si="67"/>
        <v>846</v>
      </c>
      <c r="K849">
        <f t="shared" si="69"/>
        <v>8.3717766368030522E-2</v>
      </c>
    </row>
    <row r="850" spans="1:11" x14ac:dyDescent="0.25">
      <c r="A850" s="3">
        <v>42705</v>
      </c>
      <c r="B850">
        <v>2191.080078</v>
      </c>
      <c r="D850">
        <f t="shared" si="66"/>
        <v>-3.515529214704194E-3</v>
      </c>
      <c r="F850">
        <f t="shared" si="70"/>
        <v>3.3338264566760296E-5</v>
      </c>
      <c r="H850">
        <f t="shared" si="68"/>
        <v>9.9380912070480871</v>
      </c>
      <c r="I850" s="6">
        <f t="shared" si="67"/>
        <v>847</v>
      </c>
      <c r="K850">
        <f t="shared" si="69"/>
        <v>9.1658292973541652E-2</v>
      </c>
    </row>
    <row r="851" spans="1:11" x14ac:dyDescent="0.25">
      <c r="A851" s="3">
        <v>42706</v>
      </c>
      <c r="B851">
        <v>2191.9499510000001</v>
      </c>
      <c r="D851">
        <f t="shared" si="66"/>
        <v>3.9700648494513758E-4</v>
      </c>
      <c r="F851">
        <f t="shared" si="70"/>
        <v>4.0087343518793893E-5</v>
      </c>
      <c r="H851">
        <f t="shared" si="68"/>
        <v>10.120518128078775</v>
      </c>
      <c r="I851" s="6">
        <f t="shared" si="67"/>
        <v>848</v>
      </c>
      <c r="K851">
        <f t="shared" si="69"/>
        <v>0.10050875865682583</v>
      </c>
    </row>
    <row r="852" spans="1:11" x14ac:dyDescent="0.25">
      <c r="A852" s="3">
        <v>42709</v>
      </c>
      <c r="B852">
        <v>2204.709961</v>
      </c>
      <c r="D852">
        <f t="shared" si="66"/>
        <v>5.8213053606350181E-3</v>
      </c>
      <c r="F852">
        <f t="shared" si="70"/>
        <v>3.4640367020940502E-5</v>
      </c>
      <c r="H852">
        <f t="shared" si="68"/>
        <v>9.2922219108878981</v>
      </c>
      <c r="I852" s="6">
        <f t="shared" si="67"/>
        <v>849</v>
      </c>
      <c r="K852">
        <f t="shared" si="69"/>
        <v>9.3431110928196753E-2</v>
      </c>
    </row>
    <row r="853" spans="1:11" x14ac:dyDescent="0.25">
      <c r="A853" s="3">
        <v>42710</v>
      </c>
      <c r="B853">
        <v>2212.2299800000001</v>
      </c>
      <c r="D853">
        <f t="shared" si="66"/>
        <v>3.4108881136406528E-3</v>
      </c>
      <c r="F853">
        <f t="shared" si="70"/>
        <v>2.5677963156693085E-5</v>
      </c>
      <c r="H853">
        <f t="shared" si="68"/>
        <v>10.116797936947986</v>
      </c>
      <c r="I853" s="6">
        <f t="shared" si="67"/>
        <v>850</v>
      </c>
      <c r="K853">
        <f t="shared" si="69"/>
        <v>8.0441573303153741E-2</v>
      </c>
    </row>
    <row r="854" spans="1:11" x14ac:dyDescent="0.25">
      <c r="A854" s="3">
        <v>42711</v>
      </c>
      <c r="B854">
        <v>2241.3500979999999</v>
      </c>
      <c r="D854">
        <f t="shared" si="66"/>
        <v>1.3163241734930208E-2</v>
      </c>
      <c r="F854">
        <f t="shared" si="70"/>
        <v>2.0105272282882596E-5</v>
      </c>
      <c r="H854">
        <f t="shared" si="68"/>
        <v>2.1963446204847337</v>
      </c>
      <c r="I854" s="6">
        <f t="shared" si="67"/>
        <v>851</v>
      </c>
      <c r="K854">
        <f t="shared" si="69"/>
        <v>7.1179551946373015E-2</v>
      </c>
    </row>
    <row r="855" spans="1:11" x14ac:dyDescent="0.25">
      <c r="A855" s="3">
        <v>42712</v>
      </c>
      <c r="B855">
        <v>2246.1899410000001</v>
      </c>
      <c r="D855">
        <f t="shared" si="66"/>
        <v>2.159342712376298E-3</v>
      </c>
      <c r="F855">
        <f t="shared" si="70"/>
        <v>2.5554761760951294E-5</v>
      </c>
      <c r="H855">
        <f t="shared" si="68"/>
        <v>10.392225357612748</v>
      </c>
      <c r="I855" s="6">
        <f t="shared" si="67"/>
        <v>852</v>
      </c>
      <c r="K855">
        <f t="shared" si="69"/>
        <v>8.0248364243514184E-2</v>
      </c>
    </row>
    <row r="856" spans="1:11" x14ac:dyDescent="0.25">
      <c r="A856" s="3">
        <v>42713</v>
      </c>
      <c r="B856">
        <v>2259.530029</v>
      </c>
      <c r="D856">
        <f t="shared" si="66"/>
        <v>5.9389848367235312E-3</v>
      </c>
      <c r="F856">
        <f t="shared" si="70"/>
        <v>2.1324883711706413E-5</v>
      </c>
      <c r="H856">
        <f t="shared" si="68"/>
        <v>9.1016273253575442</v>
      </c>
      <c r="I856" s="6">
        <f t="shared" si="67"/>
        <v>853</v>
      </c>
      <c r="K856">
        <f t="shared" si="69"/>
        <v>7.3306689294702271E-2</v>
      </c>
    </row>
    <row r="857" spans="1:11" x14ac:dyDescent="0.25">
      <c r="A857" s="3">
        <v>42716</v>
      </c>
      <c r="B857">
        <v>2256.959961</v>
      </c>
      <c r="D857">
        <f t="shared" si="66"/>
        <v>-1.1374347616603382E-3</v>
      </c>
      <c r="F857">
        <f t="shared" si="70"/>
        <v>1.6068656881037553E-5</v>
      </c>
      <c r="H857">
        <f t="shared" si="68"/>
        <v>10.958125587777971</v>
      </c>
      <c r="I857" s="6">
        <f t="shared" si="67"/>
        <v>854</v>
      </c>
      <c r="K857">
        <f t="shared" si="69"/>
        <v>6.363412240316875E-2</v>
      </c>
    </row>
    <row r="858" spans="1:11" x14ac:dyDescent="0.25">
      <c r="A858" s="3">
        <v>42717</v>
      </c>
      <c r="B858">
        <v>2271.719971</v>
      </c>
      <c r="D858">
        <f t="shared" si="66"/>
        <v>6.5397748542513753E-3</v>
      </c>
      <c r="F858">
        <f t="shared" si="70"/>
        <v>2.0667564443725331E-5</v>
      </c>
      <c r="H858">
        <f t="shared" si="68"/>
        <v>8.7175838610930185</v>
      </c>
      <c r="I858" s="6">
        <f t="shared" si="67"/>
        <v>855</v>
      </c>
      <c r="K858">
        <f t="shared" si="69"/>
        <v>7.2168041679255668E-2</v>
      </c>
    </row>
    <row r="859" spans="1:11" x14ac:dyDescent="0.25">
      <c r="A859" s="3">
        <v>42718</v>
      </c>
      <c r="B859">
        <v>2253.280029</v>
      </c>
      <c r="D859">
        <f t="shared" si="66"/>
        <v>-8.1171721142561434E-3</v>
      </c>
      <c r="F859">
        <f t="shared" si="70"/>
        <v>1.5726463125370507E-5</v>
      </c>
      <c r="H859">
        <f t="shared" si="68"/>
        <v>6.8705089177554903</v>
      </c>
      <c r="I859" s="6">
        <f t="shared" si="67"/>
        <v>856</v>
      </c>
      <c r="K859">
        <f t="shared" si="69"/>
        <v>6.2952908650779335E-2</v>
      </c>
    </row>
    <row r="860" spans="1:11" x14ac:dyDescent="0.25">
      <c r="A860" s="3">
        <v>42719</v>
      </c>
      <c r="B860">
        <v>2262.030029</v>
      </c>
      <c r="D860">
        <f t="shared" si="66"/>
        <v>3.8832279554189401E-3</v>
      </c>
      <c r="F860">
        <f t="shared" si="70"/>
        <v>4.6686924577223193E-5</v>
      </c>
      <c r="H860">
        <f t="shared" si="68"/>
        <v>9.6490553580680132</v>
      </c>
      <c r="I860" s="6">
        <f t="shared" si="67"/>
        <v>857</v>
      </c>
      <c r="K860">
        <f t="shared" si="69"/>
        <v>0.1084670687050233</v>
      </c>
    </row>
    <row r="861" spans="1:11" x14ac:dyDescent="0.25">
      <c r="A861" s="3">
        <v>42720</v>
      </c>
      <c r="B861">
        <v>2258.070068</v>
      </c>
      <c r="D861">
        <f t="shared" si="66"/>
        <v>-1.7506226483432865E-3</v>
      </c>
      <c r="F861">
        <f t="shared" si="70"/>
        <v>3.4938626650594998E-5</v>
      </c>
      <c r="H861">
        <f t="shared" si="68"/>
        <v>10.174201471766265</v>
      </c>
      <c r="I861" s="6">
        <f t="shared" si="67"/>
        <v>858</v>
      </c>
      <c r="K861">
        <f t="shared" si="69"/>
        <v>9.3832477937811798E-2</v>
      </c>
    </row>
    <row r="862" spans="1:11" x14ac:dyDescent="0.25">
      <c r="A862" s="3">
        <v>42723</v>
      </c>
      <c r="B862">
        <v>2262.530029</v>
      </c>
      <c r="D862">
        <f t="shared" si="66"/>
        <v>1.9751207295131733E-3</v>
      </c>
      <c r="F862">
        <f t="shared" si="70"/>
        <v>3.589214419140775E-5</v>
      </c>
      <c r="H862">
        <f t="shared" si="68"/>
        <v>10.126302536219091</v>
      </c>
      <c r="I862" s="6">
        <f t="shared" si="67"/>
        <v>859</v>
      </c>
      <c r="K862">
        <f t="shared" si="69"/>
        <v>9.5104260347445818E-2</v>
      </c>
    </row>
    <row r="863" spans="1:11" x14ac:dyDescent="0.25">
      <c r="A863" s="3">
        <v>42724</v>
      </c>
      <c r="B863">
        <v>2270.76001</v>
      </c>
      <c r="D863">
        <f t="shared" si="66"/>
        <v>3.6375123841505277E-3</v>
      </c>
      <c r="F863">
        <f t="shared" si="70"/>
        <v>2.9034256445548963E-5</v>
      </c>
      <c r="H863">
        <f t="shared" si="68"/>
        <v>9.9913139962458626</v>
      </c>
      <c r="I863" s="6">
        <f t="shared" si="67"/>
        <v>860</v>
      </c>
      <c r="K863">
        <f t="shared" si="69"/>
        <v>8.5537317144497457E-2</v>
      </c>
    </row>
    <row r="864" spans="1:11" x14ac:dyDescent="0.25">
      <c r="A864" s="3">
        <v>42725</v>
      </c>
      <c r="B864">
        <v>2265.179932</v>
      </c>
      <c r="D864">
        <f t="shared" si="66"/>
        <v>-2.4573614012164844E-3</v>
      </c>
      <c r="F864">
        <f t="shared" si="70"/>
        <v>2.2354483682781012E-5</v>
      </c>
      <c r="H864">
        <f t="shared" si="68"/>
        <v>10.438353269997366</v>
      </c>
      <c r="I864" s="6">
        <f t="shared" si="67"/>
        <v>861</v>
      </c>
      <c r="K864">
        <f t="shared" si="69"/>
        <v>7.5055512043159203E-2</v>
      </c>
    </row>
    <row r="865" spans="1:11" x14ac:dyDescent="0.25">
      <c r="A865" s="3">
        <v>42726</v>
      </c>
      <c r="B865">
        <v>2260.959961</v>
      </c>
      <c r="D865">
        <f t="shared" si="66"/>
        <v>-1.8629738593322425E-3</v>
      </c>
      <c r="F865">
        <f t="shared" si="70"/>
        <v>2.8806518267085862E-5</v>
      </c>
      <c r="H865">
        <f t="shared" si="68"/>
        <v>10.334426705711058</v>
      </c>
      <c r="I865" s="6">
        <f t="shared" si="67"/>
        <v>862</v>
      </c>
      <c r="K865">
        <f t="shared" si="69"/>
        <v>8.5201188978239251E-2</v>
      </c>
    </row>
    <row r="866" spans="1:11" x14ac:dyDescent="0.25">
      <c r="A866" s="3">
        <v>42727</v>
      </c>
      <c r="B866">
        <v>2263.790039</v>
      </c>
      <c r="D866">
        <f t="shared" si="66"/>
        <v>1.2517152222139495E-3</v>
      </c>
      <c r="F866">
        <f t="shared" si="70"/>
        <v>3.1768615212943595E-5</v>
      </c>
      <c r="H866">
        <f t="shared" si="68"/>
        <v>10.307712866485963</v>
      </c>
      <c r="I866" s="6">
        <f t="shared" si="67"/>
        <v>863</v>
      </c>
      <c r="K866">
        <f t="shared" si="69"/>
        <v>8.9474527289401126E-2</v>
      </c>
    </row>
    <row r="867" spans="1:11" x14ac:dyDescent="0.25">
      <c r="A867" s="3">
        <v>42731</v>
      </c>
      <c r="B867">
        <v>2268.8798830000001</v>
      </c>
      <c r="D867">
        <f t="shared" si="66"/>
        <v>2.2483728227059687E-3</v>
      </c>
      <c r="F867">
        <f t="shared" si="70"/>
        <v>2.7122364381634575E-5</v>
      </c>
      <c r="H867">
        <f t="shared" si="68"/>
        <v>10.328767710487075</v>
      </c>
      <c r="I867" s="6">
        <f t="shared" si="67"/>
        <v>864</v>
      </c>
      <c r="K867">
        <f t="shared" si="69"/>
        <v>8.2673065893142689E-2</v>
      </c>
    </row>
    <row r="868" spans="1:11" x14ac:dyDescent="0.25">
      <c r="A868" s="3">
        <v>42732</v>
      </c>
      <c r="B868">
        <v>2249.919922</v>
      </c>
      <c r="D868">
        <f t="shared" si="66"/>
        <v>-8.3565292028286806E-3</v>
      </c>
      <c r="F868">
        <f t="shared" si="70"/>
        <v>2.2345338027369154E-5</v>
      </c>
      <c r="H868">
        <f t="shared" si="68"/>
        <v>7.5837854886367282</v>
      </c>
      <c r="I868" s="6">
        <f t="shared" si="67"/>
        <v>865</v>
      </c>
      <c r="K868">
        <f t="shared" si="69"/>
        <v>7.5040157135343385E-2</v>
      </c>
    </row>
    <row r="869" spans="1:11" x14ac:dyDescent="0.25">
      <c r="A869" s="3">
        <v>42733</v>
      </c>
      <c r="B869">
        <v>2249.26001</v>
      </c>
      <c r="D869">
        <f t="shared" si="66"/>
        <v>-2.9330466100032011E-4</v>
      </c>
      <c r="F869">
        <f t="shared" si="70"/>
        <v>5.2686269902678844E-5</v>
      </c>
      <c r="H869">
        <f t="shared" si="68"/>
        <v>9.8495228413761762</v>
      </c>
      <c r="I869" s="6">
        <f t="shared" si="67"/>
        <v>866</v>
      </c>
      <c r="K869">
        <f t="shared" si="69"/>
        <v>0.11522560486053032</v>
      </c>
    </row>
    <row r="870" spans="1:11" x14ac:dyDescent="0.25">
      <c r="A870" s="3">
        <v>42734</v>
      </c>
      <c r="B870">
        <v>2238.830078</v>
      </c>
      <c r="D870">
        <f t="shared" si="66"/>
        <v>-4.6370503870737509E-3</v>
      </c>
      <c r="F870">
        <f t="shared" si="70"/>
        <v>4.5156046828269614E-5</v>
      </c>
      <c r="H870">
        <f t="shared" si="68"/>
        <v>9.5292101261690778</v>
      </c>
      <c r="I870" s="6">
        <f t="shared" si="67"/>
        <v>867</v>
      </c>
      <c r="K870">
        <f t="shared" si="69"/>
        <v>0.10667391340306187</v>
      </c>
    </row>
    <row r="871" spans="1:11" x14ac:dyDescent="0.25">
      <c r="A871" s="3">
        <v>42738</v>
      </c>
      <c r="B871">
        <v>2257.830078</v>
      </c>
      <c r="D871">
        <f t="shared" si="66"/>
        <v>8.4865752817530268E-3</v>
      </c>
      <c r="F871">
        <f t="shared" si="70"/>
        <v>5.2619129948489563E-5</v>
      </c>
      <c r="H871">
        <f t="shared" si="68"/>
        <v>8.4836898272148478</v>
      </c>
      <c r="I871" s="6">
        <f t="shared" si="67"/>
        <v>868</v>
      </c>
      <c r="K871">
        <f t="shared" si="69"/>
        <v>0.11515216344914832</v>
      </c>
    </row>
    <row r="872" spans="1:11" x14ac:dyDescent="0.25">
      <c r="A872" s="3">
        <v>42739</v>
      </c>
      <c r="B872">
        <v>2270.75</v>
      </c>
      <c r="D872">
        <f t="shared" si="66"/>
        <v>5.7222738442055795E-3</v>
      </c>
      <c r="F872">
        <f t="shared" si="70"/>
        <v>4.0149089331780035E-5</v>
      </c>
      <c r="H872">
        <f t="shared" si="68"/>
        <v>9.3073401727699512</v>
      </c>
      <c r="I872" s="6">
        <f t="shared" si="67"/>
        <v>869</v>
      </c>
      <c r="K872">
        <f t="shared" si="69"/>
        <v>0.10058613478809378</v>
      </c>
    </row>
    <row r="873" spans="1:11" x14ac:dyDescent="0.25">
      <c r="A873" s="3">
        <v>42740</v>
      </c>
      <c r="B873">
        <v>2269</v>
      </c>
      <c r="D873">
        <f t="shared" si="66"/>
        <v>-7.7067048332048887E-4</v>
      </c>
      <c r="F873">
        <f t="shared" si="70"/>
        <v>2.9652856255406775E-5</v>
      </c>
      <c r="H873">
        <f t="shared" si="68"/>
        <v>10.405922567352663</v>
      </c>
      <c r="I873" s="6">
        <f t="shared" si="67"/>
        <v>870</v>
      </c>
      <c r="K873">
        <f t="shared" si="69"/>
        <v>8.644373763531113E-2</v>
      </c>
    </row>
    <row r="874" spans="1:11" x14ac:dyDescent="0.25">
      <c r="A874" s="3">
        <v>42741</v>
      </c>
      <c r="B874">
        <v>2276.9799800000001</v>
      </c>
      <c r="D874">
        <f t="shared" si="66"/>
        <v>3.5169590127809912E-3</v>
      </c>
      <c r="F874">
        <f t="shared" si="70"/>
        <v>2.9595204309514162E-5</v>
      </c>
      <c r="H874">
        <f t="shared" si="68"/>
        <v>10.009958868040773</v>
      </c>
      <c r="I874" s="6">
        <f t="shared" si="67"/>
        <v>871</v>
      </c>
      <c r="K874">
        <f t="shared" si="69"/>
        <v>8.6359663535689912E-2</v>
      </c>
    </row>
    <row r="875" spans="1:11" x14ac:dyDescent="0.25">
      <c r="A875" s="3">
        <v>42744</v>
      </c>
      <c r="B875">
        <v>2268.8999020000001</v>
      </c>
      <c r="D875">
        <f t="shared" si="66"/>
        <v>-3.548594221719928E-3</v>
      </c>
      <c r="F875">
        <f t="shared" si="70"/>
        <v>2.2850781340920495E-5</v>
      </c>
      <c r="H875">
        <f t="shared" si="68"/>
        <v>10.135449081778194</v>
      </c>
      <c r="I875" s="6">
        <f t="shared" si="67"/>
        <v>872</v>
      </c>
      <c r="K875">
        <f t="shared" si="69"/>
        <v>7.5884101746755653E-2</v>
      </c>
    </row>
    <row r="876" spans="1:11" x14ac:dyDescent="0.25">
      <c r="A876" s="3">
        <v>42745</v>
      </c>
      <c r="B876">
        <v>2268.8999020000001</v>
      </c>
      <c r="D876">
        <f t="shared" si="66"/>
        <v>0</v>
      </c>
      <c r="F876">
        <f t="shared" si="70"/>
        <v>3.2621795517648431E-5</v>
      </c>
      <c r="H876">
        <f t="shared" si="68"/>
        <v>10.330529918826755</v>
      </c>
      <c r="I876" s="6">
        <f t="shared" si="67"/>
        <v>873</v>
      </c>
      <c r="K876">
        <f t="shared" si="69"/>
        <v>9.0668034446807128E-2</v>
      </c>
    </row>
    <row r="877" spans="1:11" x14ac:dyDescent="0.25">
      <c r="A877" s="3">
        <v>42746</v>
      </c>
      <c r="B877">
        <v>2275.320068</v>
      </c>
      <c r="D877">
        <f t="shared" si="66"/>
        <v>2.8296382728654553E-3</v>
      </c>
      <c r="F877">
        <f t="shared" si="70"/>
        <v>3.0038477200534458E-5</v>
      </c>
      <c r="H877">
        <f t="shared" si="68"/>
        <v>10.146478206957202</v>
      </c>
      <c r="I877" s="6">
        <f t="shared" si="67"/>
        <v>874</v>
      </c>
      <c r="K877">
        <f t="shared" si="69"/>
        <v>8.7004001370825951E-2</v>
      </c>
    </row>
    <row r="878" spans="1:11" x14ac:dyDescent="0.25">
      <c r="A878" s="3">
        <v>42747</v>
      </c>
      <c r="B878">
        <v>2270.4399410000001</v>
      </c>
      <c r="D878">
        <f t="shared" si="66"/>
        <v>-2.144809017699879E-3</v>
      </c>
      <c r="F878">
        <f t="shared" si="70"/>
        <v>2.3791867904021756E-5</v>
      </c>
      <c r="H878">
        <f t="shared" si="68"/>
        <v>10.4528147002284</v>
      </c>
      <c r="I878" s="6">
        <f t="shared" si="67"/>
        <v>875</v>
      </c>
      <c r="K878">
        <f t="shared" si="69"/>
        <v>7.7430941566104458E-2</v>
      </c>
    </row>
    <row r="879" spans="1:11" x14ac:dyDescent="0.25">
      <c r="A879" s="3">
        <v>42748</v>
      </c>
      <c r="B879">
        <v>2274.639893</v>
      </c>
      <c r="D879">
        <f t="shared" si="66"/>
        <v>1.8498406076093335E-3</v>
      </c>
      <c r="F879">
        <f t="shared" si="70"/>
        <v>2.8935311114919749E-5</v>
      </c>
      <c r="H879">
        <f t="shared" si="68"/>
        <v>10.332187166427738</v>
      </c>
      <c r="I879" s="6">
        <f t="shared" si="67"/>
        <v>876</v>
      </c>
      <c r="K879">
        <f t="shared" si="69"/>
        <v>8.5391442199788239E-2</v>
      </c>
    </row>
    <row r="880" spans="1:11" x14ac:dyDescent="0.25">
      <c r="A880" s="3">
        <v>42752</v>
      </c>
      <c r="B880">
        <v>2267.889893</v>
      </c>
      <c r="D880">
        <f t="shared" si="66"/>
        <v>-2.9675026894465883E-3</v>
      </c>
      <c r="F880">
        <f t="shared" si="70"/>
        <v>2.417935392132025E-5</v>
      </c>
      <c r="H880">
        <f t="shared" si="68"/>
        <v>10.265813437958728</v>
      </c>
      <c r="I880" s="6">
        <f t="shared" si="67"/>
        <v>877</v>
      </c>
      <c r="K880">
        <f t="shared" si="69"/>
        <v>7.8058934070179969E-2</v>
      </c>
    </row>
    <row r="881" spans="1:11" x14ac:dyDescent="0.25">
      <c r="A881" s="3">
        <v>42753</v>
      </c>
      <c r="B881">
        <v>2271.889893</v>
      </c>
      <c r="D881">
        <f t="shared" si="66"/>
        <v>1.7637540571728276E-3</v>
      </c>
      <c r="F881">
        <f t="shared" si="70"/>
        <v>3.1686544357379941E-5</v>
      </c>
      <c r="H881">
        <f t="shared" si="68"/>
        <v>10.261443376023241</v>
      </c>
      <c r="I881" s="6">
        <f t="shared" si="67"/>
        <v>878</v>
      </c>
      <c r="K881">
        <f t="shared" si="69"/>
        <v>8.9358878563127381E-2</v>
      </c>
    </row>
    <row r="882" spans="1:11" x14ac:dyDescent="0.25">
      <c r="A882" s="3">
        <v>42754</v>
      </c>
      <c r="B882">
        <v>2263.6899410000001</v>
      </c>
      <c r="D882">
        <f t="shared" si="66"/>
        <v>-3.6093087192584027E-3</v>
      </c>
      <c r="F882">
        <f t="shared" si="70"/>
        <v>2.6287878155874299E-5</v>
      </c>
      <c r="H882">
        <f t="shared" si="68"/>
        <v>10.050846871933173</v>
      </c>
      <c r="I882" s="6">
        <f t="shared" si="67"/>
        <v>879</v>
      </c>
      <c r="K882">
        <f t="shared" si="69"/>
        <v>8.1391309703679818E-2</v>
      </c>
    </row>
    <row r="883" spans="1:11" x14ac:dyDescent="0.25">
      <c r="A883" s="3">
        <v>42755</v>
      </c>
      <c r="B883">
        <v>2271.3100589999999</v>
      </c>
      <c r="D883">
        <f t="shared" si="66"/>
        <v>3.3662375142390669E-3</v>
      </c>
      <c r="F883">
        <f t="shared" si="70"/>
        <v>3.53100809685224E-5</v>
      </c>
      <c r="H883">
        <f t="shared" si="68"/>
        <v>9.9304264781106433</v>
      </c>
      <c r="I883" s="6">
        <f t="shared" si="67"/>
        <v>880</v>
      </c>
      <c r="K883">
        <f t="shared" si="69"/>
        <v>9.4329954966954399E-2</v>
      </c>
    </row>
    <row r="884" spans="1:11" x14ac:dyDescent="0.25">
      <c r="A884" s="3">
        <v>42758</v>
      </c>
      <c r="B884">
        <v>2265.1999510000001</v>
      </c>
      <c r="D884">
        <f t="shared" si="66"/>
        <v>-2.6901250121218502E-3</v>
      </c>
      <c r="F884">
        <f t="shared" si="70"/>
        <v>2.7100822731451527E-5</v>
      </c>
      <c r="H884">
        <f t="shared" si="68"/>
        <v>10.248914999649974</v>
      </c>
      <c r="I884" s="6">
        <f t="shared" si="67"/>
        <v>881</v>
      </c>
      <c r="K884">
        <f t="shared" si="69"/>
        <v>8.2640228268838808E-2</v>
      </c>
    </row>
    <row r="885" spans="1:11" x14ac:dyDescent="0.25">
      <c r="A885" s="3">
        <v>42759</v>
      </c>
      <c r="B885">
        <v>2280.070068</v>
      </c>
      <c r="D885">
        <f t="shared" si="66"/>
        <v>6.5645935553880538E-3</v>
      </c>
      <c r="F885">
        <f t="shared" si="70"/>
        <v>3.2936220786461709E-5</v>
      </c>
      <c r="H885">
        <f t="shared" si="68"/>
        <v>9.0125334022543413</v>
      </c>
      <c r="I885" s="6">
        <f t="shared" si="67"/>
        <v>882</v>
      </c>
      <c r="K885">
        <f t="shared" si="69"/>
        <v>9.1103938653542035E-2</v>
      </c>
    </row>
    <row r="886" spans="1:11" x14ac:dyDescent="0.25">
      <c r="A886" s="3">
        <v>42760</v>
      </c>
      <c r="B886">
        <v>2298.3701169999999</v>
      </c>
      <c r="D886">
        <f t="shared" si="66"/>
        <v>8.0260906262640107E-3</v>
      </c>
      <c r="F886">
        <f t="shared" si="70"/>
        <v>2.4598305689951936E-5</v>
      </c>
      <c r="H886">
        <f t="shared" si="68"/>
        <v>7.9940294224321988</v>
      </c>
      <c r="I886" s="6">
        <f t="shared" si="67"/>
        <v>883</v>
      </c>
      <c r="K886">
        <f t="shared" si="69"/>
        <v>7.8732287111882432E-2</v>
      </c>
    </row>
    <row r="887" spans="1:11" x14ac:dyDescent="0.25">
      <c r="A887" s="3">
        <v>42761</v>
      </c>
      <c r="B887">
        <v>2296.679932</v>
      </c>
      <c r="D887">
        <f t="shared" si="66"/>
        <v>-7.3538416963325347E-4</v>
      </c>
      <c r="F887">
        <f t="shared" si="70"/>
        <v>1.9463166481250006E-5</v>
      </c>
      <c r="H887">
        <f t="shared" si="68"/>
        <v>10.819201479203343</v>
      </c>
      <c r="I887" s="6">
        <f t="shared" si="67"/>
        <v>884</v>
      </c>
      <c r="K887">
        <f t="shared" si="69"/>
        <v>7.0033691558242184E-2</v>
      </c>
    </row>
    <row r="888" spans="1:11" x14ac:dyDescent="0.25">
      <c r="A888" s="3">
        <v>42762</v>
      </c>
      <c r="B888">
        <v>2294.6899410000001</v>
      </c>
      <c r="D888">
        <f t="shared" si="66"/>
        <v>-8.6646422615230918E-4</v>
      </c>
      <c r="F888">
        <f t="shared" si="70"/>
        <v>2.2150973694780247E-5</v>
      </c>
      <c r="H888">
        <f t="shared" si="68"/>
        <v>10.683736225027868</v>
      </c>
      <c r="I888" s="6">
        <f t="shared" si="67"/>
        <v>885</v>
      </c>
      <c r="K888">
        <f t="shared" si="69"/>
        <v>7.471308701348528E-2</v>
      </c>
    </row>
    <row r="889" spans="1:11" x14ac:dyDescent="0.25">
      <c r="A889" s="3">
        <v>42765</v>
      </c>
      <c r="B889">
        <v>2280.8999020000001</v>
      </c>
      <c r="D889">
        <f t="shared" si="66"/>
        <v>-6.0095434915230575E-3</v>
      </c>
      <c r="F889">
        <f t="shared" si="70"/>
        <v>2.4402183168989261E-5</v>
      </c>
      <c r="H889">
        <f t="shared" si="68"/>
        <v>9.1408632857868497</v>
      </c>
      <c r="I889" s="6">
        <f t="shared" si="67"/>
        <v>886</v>
      </c>
      <c r="K889">
        <f t="shared" si="69"/>
        <v>7.8417792359803742E-2</v>
      </c>
    </row>
    <row r="890" spans="1:11" x14ac:dyDescent="0.25">
      <c r="A890" s="3">
        <v>42766</v>
      </c>
      <c r="B890">
        <v>2278.8701169999999</v>
      </c>
      <c r="D890">
        <f t="shared" si="66"/>
        <v>-8.8990533877456165E-4</v>
      </c>
      <c r="F890">
        <f t="shared" si="70"/>
        <v>4.3140738880629353E-5</v>
      </c>
      <c r="H890">
        <f t="shared" si="68"/>
        <v>10.032685859916999</v>
      </c>
      <c r="I890" s="6">
        <f t="shared" si="67"/>
        <v>887</v>
      </c>
      <c r="K890">
        <f t="shared" si="69"/>
        <v>0.10426632341230123</v>
      </c>
    </row>
    <row r="891" spans="1:11" x14ac:dyDescent="0.25">
      <c r="A891" s="3">
        <v>42767</v>
      </c>
      <c r="B891">
        <v>2279.5500489999999</v>
      </c>
      <c r="D891">
        <f t="shared" si="66"/>
        <v>2.9836364737412019E-4</v>
      </c>
      <c r="F891">
        <f t="shared" si="70"/>
        <v>3.9622274040501765E-5</v>
      </c>
      <c r="H891">
        <f t="shared" si="68"/>
        <v>10.133872384130898</v>
      </c>
      <c r="I891" s="6">
        <f t="shared" si="67"/>
        <v>888</v>
      </c>
      <c r="K891">
        <f t="shared" si="69"/>
        <v>9.9924036438719013E-2</v>
      </c>
    </row>
    <row r="892" spans="1:11" x14ac:dyDescent="0.25">
      <c r="A892" s="3">
        <v>42768</v>
      </c>
      <c r="B892">
        <v>2280.8500979999999</v>
      </c>
      <c r="D892">
        <f t="shared" si="66"/>
        <v>5.7030947864919837E-4</v>
      </c>
      <c r="F892">
        <f t="shared" si="70"/>
        <v>3.4495669967464028E-5</v>
      </c>
      <c r="H892">
        <f t="shared" si="68"/>
        <v>10.265247946269627</v>
      </c>
      <c r="I892" s="6">
        <f t="shared" si="67"/>
        <v>889</v>
      </c>
      <c r="K892">
        <f t="shared" si="69"/>
        <v>9.3235770130357873E-2</v>
      </c>
    </row>
    <row r="893" spans="1:11" x14ac:dyDescent="0.25">
      <c r="A893" s="3">
        <v>42769</v>
      </c>
      <c r="B893">
        <v>2297.419922</v>
      </c>
      <c r="D893">
        <f t="shared" si="66"/>
        <v>7.2647580016458203E-3</v>
      </c>
      <c r="F893">
        <f t="shared" si="70"/>
        <v>3.02732129289827E-5</v>
      </c>
      <c r="H893">
        <f t="shared" si="68"/>
        <v>8.661900500292262</v>
      </c>
      <c r="I893" s="6">
        <f t="shared" si="67"/>
        <v>890</v>
      </c>
      <c r="K893">
        <f t="shared" si="69"/>
        <v>8.7343286279505425E-2</v>
      </c>
    </row>
    <row r="894" spans="1:11" x14ac:dyDescent="0.25">
      <c r="A894" s="3">
        <v>42772</v>
      </c>
      <c r="B894">
        <v>2292.5600589999999</v>
      </c>
      <c r="D894">
        <f t="shared" si="66"/>
        <v>-2.1153568633501788E-3</v>
      </c>
      <c r="F894">
        <f t="shared" si="70"/>
        <v>2.3002397849993355E-5</v>
      </c>
      <c r="H894">
        <f t="shared" si="68"/>
        <v>10.485378693234255</v>
      </c>
      <c r="I894" s="6">
        <f t="shared" si="67"/>
        <v>891</v>
      </c>
      <c r="K894">
        <f t="shared" si="69"/>
        <v>7.6135433657386661E-2</v>
      </c>
    </row>
    <row r="895" spans="1:11" x14ac:dyDescent="0.25">
      <c r="A895" s="3">
        <v>42773</v>
      </c>
      <c r="B895">
        <v>2293.080078</v>
      </c>
      <c r="D895">
        <f t="shared" si="66"/>
        <v>2.2682895392798412E-4</v>
      </c>
      <c r="F895">
        <f t="shared" si="70"/>
        <v>2.8281086294320609E-5</v>
      </c>
      <c r="H895">
        <f t="shared" si="68"/>
        <v>10.471498019923239</v>
      </c>
      <c r="I895" s="6">
        <f t="shared" si="67"/>
        <v>892</v>
      </c>
      <c r="K895">
        <f t="shared" si="69"/>
        <v>8.4420576556718641E-2</v>
      </c>
    </row>
    <row r="896" spans="1:11" x14ac:dyDescent="0.25">
      <c r="A896" s="3">
        <v>42774</v>
      </c>
      <c r="B896">
        <v>2294.669922</v>
      </c>
      <c r="D896">
        <f t="shared" si="66"/>
        <v>6.9332249460155341E-4</v>
      </c>
      <c r="F896">
        <f t="shared" si="70"/>
        <v>2.6443162028431024E-5</v>
      </c>
      <c r="H896">
        <f t="shared" si="68"/>
        <v>10.522334493053878</v>
      </c>
      <c r="I896" s="6">
        <f t="shared" si="67"/>
        <v>893</v>
      </c>
      <c r="K896">
        <f t="shared" si="69"/>
        <v>8.1631347111049316E-2</v>
      </c>
    </row>
    <row r="897" spans="1:11" x14ac:dyDescent="0.25">
      <c r="A897" s="3">
        <v>42775</v>
      </c>
      <c r="B897">
        <v>2307.8701169999999</v>
      </c>
      <c r="D897">
        <f t="shared" si="66"/>
        <v>5.7525463132818691E-3</v>
      </c>
      <c r="F897">
        <f t="shared" si="70"/>
        <v>2.4229924121721988E-5</v>
      </c>
      <c r="H897">
        <f t="shared" si="68"/>
        <v>9.2621816381546331</v>
      </c>
      <c r="I897" s="6">
        <f t="shared" si="67"/>
        <v>894</v>
      </c>
      <c r="K897">
        <f t="shared" si="69"/>
        <v>7.8140520081926387E-2</v>
      </c>
    </row>
    <row r="898" spans="1:11" x14ac:dyDescent="0.25">
      <c r="A898" s="3">
        <v>42776</v>
      </c>
      <c r="B898">
        <v>2316.1000979999999</v>
      </c>
      <c r="D898">
        <f t="shared" si="66"/>
        <v>3.5660503333255615E-3</v>
      </c>
      <c r="F898">
        <f t="shared" si="70"/>
        <v>1.8153138572668267E-5</v>
      </c>
      <c r="H898">
        <f t="shared" si="68"/>
        <v>10.216142772202607</v>
      </c>
      <c r="I898" s="6">
        <f t="shared" si="67"/>
        <v>895</v>
      </c>
      <c r="K898">
        <f t="shared" si="69"/>
        <v>6.7635722220675695E-2</v>
      </c>
    </row>
    <row r="899" spans="1:11" x14ac:dyDescent="0.25">
      <c r="A899" s="3">
        <v>42779</v>
      </c>
      <c r="B899">
        <v>2328.25</v>
      </c>
      <c r="D899">
        <f t="shared" si="66"/>
        <v>5.2458449487963847E-3</v>
      </c>
      <c r="F899">
        <f t="shared" si="70"/>
        <v>1.4546722467317961E-5</v>
      </c>
      <c r="H899">
        <f t="shared" si="68"/>
        <v>9.2463861192614036</v>
      </c>
      <c r="I899" s="6">
        <f t="shared" si="67"/>
        <v>896</v>
      </c>
      <c r="K899">
        <f t="shared" si="69"/>
        <v>6.0545636190927302E-2</v>
      </c>
    </row>
    <row r="900" spans="1:11" x14ac:dyDescent="0.25">
      <c r="A900" s="3">
        <v>42780</v>
      </c>
      <c r="B900">
        <v>2337.580078</v>
      </c>
      <c r="D900">
        <f t="shared" ref="D900:D963" si="71">($B900-$B899)/$B899</f>
        <v>4.0073351229464012E-3</v>
      </c>
      <c r="F900">
        <f t="shared" si="70"/>
        <v>1.1183090378422409E-5</v>
      </c>
      <c r="H900">
        <f t="shared" si="68"/>
        <v>9.9651240717995258</v>
      </c>
      <c r="I900" s="6">
        <f t="shared" ref="I900:I963" si="72">I899+1</f>
        <v>897</v>
      </c>
      <c r="K900">
        <f t="shared" si="69"/>
        <v>5.3086144853082398E-2</v>
      </c>
    </row>
    <row r="901" spans="1:11" x14ac:dyDescent="0.25">
      <c r="A901" s="3">
        <v>42781</v>
      </c>
      <c r="B901">
        <v>2349.25</v>
      </c>
      <c r="D901">
        <f t="shared" si="71"/>
        <v>4.99230897363938E-3</v>
      </c>
      <c r="F901">
        <f t="shared" si="70"/>
        <v>9.2118352367377648E-6</v>
      </c>
      <c r="H901">
        <f t="shared" ref="H901:H964" si="73">-LN(F901)-D901*D901/F901</f>
        <v>8.8894640731827685</v>
      </c>
      <c r="I901" s="6">
        <f t="shared" si="72"/>
        <v>898</v>
      </c>
      <c r="K901">
        <f t="shared" ref="K901:K964" si="74">SQRT(F901*252)</f>
        <v>4.8180727263688293E-2</v>
      </c>
    </row>
    <row r="902" spans="1:11" x14ac:dyDescent="0.25">
      <c r="A902" s="3">
        <v>42782</v>
      </c>
      <c r="B902">
        <v>2347.219971</v>
      </c>
      <c r="D902">
        <f t="shared" si="71"/>
        <v>-8.64117909971273E-4</v>
      </c>
      <c r="F902">
        <f t="shared" ref="F902:F965" si="75">E$1283+E$1285*(D901-$N$2)*(D901-$N$2)+E$1284*F901</f>
        <v>7.3770340013184359E-6</v>
      </c>
      <c r="H902">
        <f t="shared" si="73"/>
        <v>11.71591938758896</v>
      </c>
      <c r="I902" s="6">
        <f t="shared" si="72"/>
        <v>899</v>
      </c>
      <c r="K902">
        <f t="shared" si="74"/>
        <v>4.3116268024172101E-2</v>
      </c>
    </row>
    <row r="903" spans="1:11" x14ac:dyDescent="0.25">
      <c r="A903" s="3">
        <v>42783</v>
      </c>
      <c r="B903">
        <v>2351.1599120000001</v>
      </c>
      <c r="D903">
        <f t="shared" si="71"/>
        <v>1.6785563554665623E-3</v>
      </c>
      <c r="F903">
        <f t="shared" si="75"/>
        <v>1.3723127863489338E-5</v>
      </c>
      <c r="H903">
        <f t="shared" si="73"/>
        <v>10.991113898418121</v>
      </c>
      <c r="I903" s="6">
        <f t="shared" si="72"/>
        <v>900</v>
      </c>
      <c r="K903">
        <f t="shared" si="74"/>
        <v>5.8806702182653582E-2</v>
      </c>
    </row>
    <row r="904" spans="1:11" x14ac:dyDescent="0.25">
      <c r="A904" s="3">
        <v>42787</v>
      </c>
      <c r="B904">
        <v>2365.3798830000001</v>
      </c>
      <c r="D904">
        <f t="shared" si="71"/>
        <v>6.0480662873772179E-3</v>
      </c>
      <c r="F904">
        <f t="shared" si="75"/>
        <v>1.343248996234774E-5</v>
      </c>
      <c r="H904">
        <f t="shared" si="73"/>
        <v>8.4946528364018743</v>
      </c>
      <c r="I904" s="6">
        <f t="shared" si="72"/>
        <v>901</v>
      </c>
      <c r="K904">
        <f t="shared" si="74"/>
        <v>5.818064515379346E-2</v>
      </c>
    </row>
    <row r="905" spans="1:11" x14ac:dyDescent="0.25">
      <c r="A905" s="3">
        <v>42788</v>
      </c>
      <c r="B905">
        <v>2362.820068</v>
      </c>
      <c r="D905">
        <f t="shared" si="71"/>
        <v>-1.0822003765219607E-3</v>
      </c>
      <c r="F905">
        <f t="shared" si="75"/>
        <v>1.0381040266681937E-5</v>
      </c>
      <c r="H905">
        <f t="shared" si="73"/>
        <v>11.362712482755141</v>
      </c>
      <c r="I905" s="6">
        <f t="shared" si="72"/>
        <v>902</v>
      </c>
      <c r="K905">
        <f t="shared" si="74"/>
        <v>5.1147063915769869E-2</v>
      </c>
    </row>
    <row r="906" spans="1:11" x14ac:dyDescent="0.25">
      <c r="A906" s="3">
        <v>42789</v>
      </c>
      <c r="B906">
        <v>2363.8100589999999</v>
      </c>
      <c r="D906">
        <f t="shared" si="71"/>
        <v>4.1898704577953419E-4</v>
      </c>
      <c r="F906">
        <f t="shared" si="75"/>
        <v>1.6421905504144767E-5</v>
      </c>
      <c r="H906">
        <f t="shared" si="73"/>
        <v>11.006204414458672</v>
      </c>
      <c r="I906" s="6">
        <f t="shared" si="72"/>
        <v>903</v>
      </c>
      <c r="K906">
        <f t="shared" si="74"/>
        <v>6.4329776830364352E-2</v>
      </c>
    </row>
    <row r="907" spans="1:11" x14ac:dyDescent="0.25">
      <c r="A907" s="3">
        <v>42790</v>
      </c>
      <c r="B907">
        <v>2367.3400879999999</v>
      </c>
      <c r="D907">
        <f t="shared" si="71"/>
        <v>1.4933640655939071E-3</v>
      </c>
      <c r="F907">
        <f t="shared" si="75"/>
        <v>1.7501085041803153E-5</v>
      </c>
      <c r="H907">
        <f t="shared" si="73"/>
        <v>10.825819221299193</v>
      </c>
      <c r="I907" s="6">
        <f t="shared" si="72"/>
        <v>904</v>
      </c>
      <c r="K907">
        <f t="shared" si="74"/>
        <v>6.6409889553698212E-2</v>
      </c>
    </row>
    <row r="908" spans="1:11" x14ac:dyDescent="0.25">
      <c r="A908" s="3">
        <v>42793</v>
      </c>
      <c r="B908">
        <v>2369.75</v>
      </c>
      <c r="D908">
        <f t="shared" si="71"/>
        <v>1.0179830148679832E-3</v>
      </c>
      <c r="F908">
        <f t="shared" si="75"/>
        <v>1.6436940430661181E-5</v>
      </c>
      <c r="H908">
        <f t="shared" si="73"/>
        <v>10.952932921424836</v>
      </c>
      <c r="I908" s="6">
        <f t="shared" si="72"/>
        <v>905</v>
      </c>
      <c r="K908">
        <f t="shared" si="74"/>
        <v>6.4359218364789181E-2</v>
      </c>
    </row>
    <row r="909" spans="1:11" x14ac:dyDescent="0.25">
      <c r="A909" s="3">
        <v>42794</v>
      </c>
      <c r="B909">
        <v>2363.639893</v>
      </c>
      <c r="D909">
        <f t="shared" si="71"/>
        <v>-2.5783762000210868E-3</v>
      </c>
      <c r="F909">
        <f t="shared" si="75"/>
        <v>1.6431775690637728E-5</v>
      </c>
      <c r="H909">
        <f t="shared" si="73"/>
        <v>10.611710146392701</v>
      </c>
      <c r="I909" s="6">
        <f t="shared" si="72"/>
        <v>906</v>
      </c>
      <c r="K909">
        <f t="shared" si="74"/>
        <v>6.434910624119583E-2</v>
      </c>
    </row>
    <row r="910" spans="1:11" x14ac:dyDescent="0.25">
      <c r="A910" s="3">
        <v>42795</v>
      </c>
      <c r="B910">
        <v>2395.959961</v>
      </c>
      <c r="D910">
        <f t="shared" si="71"/>
        <v>1.3673854505382556E-2</v>
      </c>
      <c r="F910">
        <f t="shared" si="75"/>
        <v>2.4889464406090778E-5</v>
      </c>
      <c r="H910">
        <f t="shared" si="73"/>
        <v>3.0888795192865954</v>
      </c>
      <c r="I910" s="6">
        <f t="shared" si="72"/>
        <v>907</v>
      </c>
      <c r="K910">
        <f t="shared" si="74"/>
        <v>7.919687512986151E-2</v>
      </c>
    </row>
    <row r="911" spans="1:11" x14ac:dyDescent="0.25">
      <c r="A911" s="3">
        <v>42796</v>
      </c>
      <c r="B911">
        <v>2381.919922</v>
      </c>
      <c r="D911">
        <f t="shared" si="71"/>
        <v>-5.8598804773599385E-3</v>
      </c>
      <c r="F911">
        <f t="shared" si="75"/>
        <v>3.0467887556071063E-5</v>
      </c>
      <c r="H911">
        <f t="shared" si="73"/>
        <v>9.271808087126308</v>
      </c>
      <c r="I911" s="6">
        <f t="shared" si="72"/>
        <v>908</v>
      </c>
      <c r="K911">
        <f t="shared" si="74"/>
        <v>8.7623670683953367E-2</v>
      </c>
    </row>
    <row r="912" spans="1:11" x14ac:dyDescent="0.25">
      <c r="A912" s="3">
        <v>42797</v>
      </c>
      <c r="B912">
        <v>2383.1201169999999</v>
      </c>
      <c r="D912">
        <f t="shared" si="71"/>
        <v>5.0387714083693458E-4</v>
      </c>
      <c r="F912">
        <f t="shared" si="75"/>
        <v>4.6887957906230526E-5</v>
      </c>
      <c r="H912">
        <f t="shared" si="73"/>
        <v>9.9623348070446696</v>
      </c>
      <c r="I912" s="6">
        <f t="shared" si="72"/>
        <v>909</v>
      </c>
      <c r="K912">
        <f t="shared" si="74"/>
        <v>0.10870034679047759</v>
      </c>
    </row>
    <row r="913" spans="1:11" x14ac:dyDescent="0.25">
      <c r="A913" s="3">
        <v>42800</v>
      </c>
      <c r="B913">
        <v>2375.3100589999999</v>
      </c>
      <c r="D913">
        <f t="shared" si="71"/>
        <v>-3.2772405991149741E-3</v>
      </c>
      <c r="F913">
        <f t="shared" si="75"/>
        <v>3.9350261406766067E-5</v>
      </c>
      <c r="H913">
        <f t="shared" si="73"/>
        <v>9.8700667812782541</v>
      </c>
      <c r="I913" s="6">
        <f t="shared" si="72"/>
        <v>910</v>
      </c>
      <c r="K913">
        <f t="shared" si="74"/>
        <v>9.9580449258401357E-2</v>
      </c>
    </row>
    <row r="914" spans="1:11" x14ac:dyDescent="0.25">
      <c r="A914" s="3">
        <v>42801</v>
      </c>
      <c r="B914">
        <v>2368.389893</v>
      </c>
      <c r="D914">
        <f t="shared" si="71"/>
        <v>-2.9133737609452364E-3</v>
      </c>
      <c r="F914">
        <f t="shared" si="75"/>
        <v>4.3641519436933697E-5</v>
      </c>
      <c r="H914">
        <f t="shared" si="73"/>
        <v>9.8450136983427505</v>
      </c>
      <c r="I914" s="6">
        <f t="shared" si="72"/>
        <v>911</v>
      </c>
      <c r="K914">
        <f t="shared" si="74"/>
        <v>0.10486974252904072</v>
      </c>
    </row>
    <row r="915" spans="1:11" x14ac:dyDescent="0.25">
      <c r="A915" s="3">
        <v>42802</v>
      </c>
      <c r="B915">
        <v>2362.9799800000001</v>
      </c>
      <c r="D915">
        <f t="shared" si="71"/>
        <v>-2.2842155406884099E-3</v>
      </c>
      <c r="F915">
        <f t="shared" si="75"/>
        <v>4.5576799613157533E-5</v>
      </c>
      <c r="H915">
        <f t="shared" si="73"/>
        <v>9.8816315622729238</v>
      </c>
      <c r="I915" s="6">
        <f t="shared" si="72"/>
        <v>912</v>
      </c>
      <c r="K915">
        <f t="shared" si="74"/>
        <v>0.10716974154357048</v>
      </c>
    </row>
    <row r="916" spans="1:11" x14ac:dyDescent="0.25">
      <c r="A916" s="3">
        <v>42803</v>
      </c>
      <c r="B916">
        <v>2364.8701169999999</v>
      </c>
      <c r="D916">
        <f t="shared" si="71"/>
        <v>7.9989547774326369E-4</v>
      </c>
      <c r="F916">
        <f t="shared" si="75"/>
        <v>4.5075179800964303E-5</v>
      </c>
      <c r="H916">
        <f t="shared" si="73"/>
        <v>9.9929840085380626</v>
      </c>
      <c r="I916" s="6">
        <f t="shared" si="72"/>
        <v>913</v>
      </c>
      <c r="K916">
        <f t="shared" si="74"/>
        <v>0.10657835291391496</v>
      </c>
    </row>
    <row r="917" spans="1:11" x14ac:dyDescent="0.25">
      <c r="A917" s="3">
        <v>42804</v>
      </c>
      <c r="B917">
        <v>2372.6000979999999</v>
      </c>
      <c r="D917">
        <f t="shared" si="71"/>
        <v>3.2686704206005036E-3</v>
      </c>
      <c r="F917">
        <f t="shared" si="75"/>
        <v>3.7499577457375152E-5</v>
      </c>
      <c r="H917">
        <f t="shared" si="73"/>
        <v>9.9062655139907019</v>
      </c>
      <c r="I917" s="6">
        <f t="shared" si="72"/>
        <v>914</v>
      </c>
      <c r="K917">
        <f t="shared" si="74"/>
        <v>9.7210562796737982E-2</v>
      </c>
    </row>
    <row r="918" spans="1:11" x14ac:dyDescent="0.25">
      <c r="A918" s="3">
        <v>42807</v>
      </c>
      <c r="B918">
        <v>2373.469971</v>
      </c>
      <c r="D918">
        <f t="shared" si="71"/>
        <v>3.6663279274638967E-4</v>
      </c>
      <c r="F918">
        <f t="shared" si="75"/>
        <v>2.876560252324326E-5</v>
      </c>
      <c r="H918">
        <f t="shared" si="73"/>
        <v>10.451657312936625</v>
      </c>
      <c r="I918" s="6">
        <f t="shared" si="72"/>
        <v>915</v>
      </c>
      <c r="K918">
        <f t="shared" si="74"/>
        <v>8.5140659122755799E-2</v>
      </c>
    </row>
    <row r="919" spans="1:11" x14ac:dyDescent="0.25">
      <c r="A919" s="3">
        <v>42808</v>
      </c>
      <c r="B919">
        <v>2365.4499510000001</v>
      </c>
      <c r="D919">
        <f t="shared" si="71"/>
        <v>-3.379027372577587E-3</v>
      </c>
      <c r="F919">
        <f t="shared" si="75"/>
        <v>2.6519475112296007E-5</v>
      </c>
      <c r="H919">
        <f t="shared" si="73"/>
        <v>10.107086238820123</v>
      </c>
      <c r="I919" s="6">
        <f t="shared" si="72"/>
        <v>916</v>
      </c>
      <c r="K919">
        <f t="shared" si="74"/>
        <v>8.1749053378608577E-2</v>
      </c>
    </row>
    <row r="920" spans="1:11" x14ac:dyDescent="0.25">
      <c r="A920" s="3">
        <v>42809</v>
      </c>
      <c r="B920">
        <v>2385.26001</v>
      </c>
      <c r="D920">
        <f t="shared" si="71"/>
        <v>8.3747529689331014E-3</v>
      </c>
      <c r="F920">
        <f t="shared" si="75"/>
        <v>3.470645963728566E-5</v>
      </c>
      <c r="H920">
        <f t="shared" si="73"/>
        <v>8.2477365084687904</v>
      </c>
      <c r="I920" s="6">
        <f t="shared" si="72"/>
        <v>917</v>
      </c>
      <c r="K920">
        <f t="shared" si="74"/>
        <v>9.3520200109901322E-2</v>
      </c>
    </row>
    <row r="921" spans="1:11" x14ac:dyDescent="0.25">
      <c r="A921" s="3">
        <v>42810</v>
      </c>
      <c r="B921">
        <v>2381.3798830000001</v>
      </c>
      <c r="D921">
        <f t="shared" si="71"/>
        <v>-1.6267102889130742E-3</v>
      </c>
      <c r="F921">
        <f t="shared" si="75"/>
        <v>2.7093510433510807E-5</v>
      </c>
      <c r="H921">
        <f t="shared" si="73"/>
        <v>10.418547684411937</v>
      </c>
      <c r="I921" s="6">
        <f t="shared" si="72"/>
        <v>918</v>
      </c>
      <c r="K921">
        <f t="shared" si="74"/>
        <v>8.2629078593705274E-2</v>
      </c>
    </row>
    <row r="922" spans="1:11" x14ac:dyDescent="0.25">
      <c r="A922" s="3">
        <v>42811</v>
      </c>
      <c r="B922">
        <v>2378.25</v>
      </c>
      <c r="D922">
        <f t="shared" si="71"/>
        <v>-1.3143148736341548E-3</v>
      </c>
      <c r="F922">
        <f t="shared" si="75"/>
        <v>2.9891614356555153E-5</v>
      </c>
      <c r="H922">
        <f t="shared" si="73"/>
        <v>10.360143001640212</v>
      </c>
      <c r="I922" s="6">
        <f t="shared" si="72"/>
        <v>919</v>
      </c>
      <c r="K922">
        <f t="shared" si="74"/>
        <v>8.6791052637077162E-2</v>
      </c>
    </row>
    <row r="923" spans="1:11" x14ac:dyDescent="0.25">
      <c r="A923" s="3">
        <v>42814</v>
      </c>
      <c r="B923">
        <v>2373.469971</v>
      </c>
      <c r="D923">
        <f t="shared" si="71"/>
        <v>-2.0098934090192425E-3</v>
      </c>
      <c r="F923">
        <f t="shared" si="75"/>
        <v>3.1099048638485012E-5</v>
      </c>
      <c r="H923">
        <f t="shared" si="73"/>
        <v>10.248436381270725</v>
      </c>
      <c r="I923" s="6">
        <f t="shared" si="72"/>
        <v>920</v>
      </c>
      <c r="K923">
        <f t="shared" si="74"/>
        <v>8.852660762108884E-2</v>
      </c>
    </row>
    <row r="924" spans="1:11" x14ac:dyDescent="0.25">
      <c r="A924" s="3">
        <v>42815</v>
      </c>
      <c r="B924">
        <v>2344.0200199999999</v>
      </c>
      <c r="D924">
        <f t="shared" si="71"/>
        <v>-1.2407972866659898E-2</v>
      </c>
      <c r="F924">
        <f t="shared" si="75"/>
        <v>3.3832808621640429E-5</v>
      </c>
      <c r="H924">
        <f t="shared" si="73"/>
        <v>5.7435324126046625</v>
      </c>
      <c r="I924" s="6">
        <f t="shared" si="72"/>
        <v>921</v>
      </c>
      <c r="K924">
        <f t="shared" si="74"/>
        <v>9.2335625695900217E-2</v>
      </c>
    </row>
    <row r="925" spans="1:11" x14ac:dyDescent="0.25">
      <c r="A925" s="3">
        <v>42816</v>
      </c>
      <c r="B925">
        <v>2348.4499510000001</v>
      </c>
      <c r="D925">
        <f t="shared" si="71"/>
        <v>1.8898861623204584E-3</v>
      </c>
      <c r="F925">
        <f t="shared" si="75"/>
        <v>8.4780487274551205E-5</v>
      </c>
      <c r="H925">
        <f t="shared" si="73"/>
        <v>9.3333167041232432</v>
      </c>
      <c r="I925" s="6">
        <f t="shared" si="72"/>
        <v>922</v>
      </c>
      <c r="K925">
        <f t="shared" si="74"/>
        <v>0.14616662681059212</v>
      </c>
    </row>
    <row r="926" spans="1:11" x14ac:dyDescent="0.25">
      <c r="A926" s="3">
        <v>42817</v>
      </c>
      <c r="B926">
        <v>2345.959961</v>
      </c>
      <c r="D926">
        <f t="shared" si="71"/>
        <v>-1.0602695616058434E-3</v>
      </c>
      <c r="F926">
        <f t="shared" si="75"/>
        <v>6.4469501557678387E-5</v>
      </c>
      <c r="H926">
        <f t="shared" si="73"/>
        <v>9.6318810287753216</v>
      </c>
      <c r="I926" s="6">
        <f t="shared" si="72"/>
        <v>923</v>
      </c>
      <c r="K926">
        <f t="shared" si="74"/>
        <v>0.12746103087820587</v>
      </c>
    </row>
    <row r="927" spans="1:11" x14ac:dyDescent="0.25">
      <c r="A927" s="3">
        <v>42818</v>
      </c>
      <c r="B927">
        <v>2343.9799800000001</v>
      </c>
      <c r="D927">
        <f t="shared" si="71"/>
        <v>-8.4399607534476262E-4</v>
      </c>
      <c r="F927">
        <f t="shared" si="75"/>
        <v>5.5444282230969254E-5</v>
      </c>
      <c r="H927">
        <f t="shared" si="73"/>
        <v>9.7872843036573158</v>
      </c>
      <c r="I927" s="6">
        <f t="shared" si="72"/>
        <v>924</v>
      </c>
      <c r="K927">
        <f t="shared" si="74"/>
        <v>0.11820304193295642</v>
      </c>
    </row>
    <row r="928" spans="1:11" x14ac:dyDescent="0.25">
      <c r="A928" s="3">
        <v>42821</v>
      </c>
      <c r="B928">
        <v>2341.5900879999999</v>
      </c>
      <c r="D928">
        <f t="shared" si="71"/>
        <v>-1.0195872065426707E-3</v>
      </c>
      <c r="F928">
        <f t="shared" si="75"/>
        <v>4.8401518742140382E-5</v>
      </c>
      <c r="H928">
        <f t="shared" si="73"/>
        <v>9.9145015671586236</v>
      </c>
      <c r="I928" s="6">
        <f t="shared" si="72"/>
        <v>925</v>
      </c>
      <c r="K928">
        <f t="shared" si="74"/>
        <v>0.11044085622186825</v>
      </c>
    </row>
    <row r="929" spans="1:11" x14ac:dyDescent="0.25">
      <c r="A929" s="3">
        <v>42822</v>
      </c>
      <c r="B929">
        <v>2358.570068</v>
      </c>
      <c r="D929">
        <f t="shared" si="71"/>
        <v>7.2514741529773972E-3</v>
      </c>
      <c r="F929">
        <f t="shared" si="75"/>
        <v>4.3736346041719181E-5</v>
      </c>
      <c r="H929">
        <f t="shared" si="73"/>
        <v>8.8350386628176842</v>
      </c>
      <c r="I929" s="6">
        <f t="shared" si="72"/>
        <v>926</v>
      </c>
      <c r="K929">
        <f t="shared" si="74"/>
        <v>0.1049836139714824</v>
      </c>
    </row>
    <row r="930" spans="1:11" x14ac:dyDescent="0.25">
      <c r="A930" s="3">
        <v>42823</v>
      </c>
      <c r="B930">
        <v>2361.1298830000001</v>
      </c>
      <c r="D930">
        <f t="shared" si="71"/>
        <v>1.0853249749627838E-3</v>
      </c>
      <c r="F930">
        <f t="shared" si="75"/>
        <v>3.2720969411625706E-5</v>
      </c>
      <c r="H930">
        <f t="shared" si="73"/>
        <v>10.291495170910242</v>
      </c>
      <c r="I930" s="6">
        <f t="shared" si="72"/>
        <v>927</v>
      </c>
      <c r="K930">
        <f t="shared" si="74"/>
        <v>9.0805750323036685E-2</v>
      </c>
    </row>
    <row r="931" spans="1:11" x14ac:dyDescent="0.25">
      <c r="A931" s="3">
        <v>42824</v>
      </c>
      <c r="B931">
        <v>2368.0600589999999</v>
      </c>
      <c r="D931">
        <f t="shared" si="71"/>
        <v>2.9351100292689179E-3</v>
      </c>
      <c r="F931">
        <f t="shared" si="75"/>
        <v>2.8082992378389472E-5</v>
      </c>
      <c r="H931">
        <f t="shared" si="73"/>
        <v>10.173581712895071</v>
      </c>
      <c r="I931" s="6">
        <f t="shared" si="72"/>
        <v>928</v>
      </c>
      <c r="K931">
        <f t="shared" si="74"/>
        <v>8.4124396457592177E-2</v>
      </c>
    </row>
    <row r="932" spans="1:11" x14ac:dyDescent="0.25">
      <c r="A932" s="3">
        <v>42825</v>
      </c>
      <c r="B932">
        <v>2362.719971</v>
      </c>
      <c r="D932">
        <f t="shared" si="71"/>
        <v>-2.2550475355151978E-3</v>
      </c>
      <c r="F932">
        <f t="shared" si="75"/>
        <v>2.2272603531933315E-5</v>
      </c>
      <c r="H932">
        <f t="shared" si="73"/>
        <v>10.483835037017117</v>
      </c>
      <c r="I932" s="6">
        <f t="shared" si="72"/>
        <v>929</v>
      </c>
      <c r="K932">
        <f t="shared" si="74"/>
        <v>7.4917929029353153E-2</v>
      </c>
    </row>
    <row r="933" spans="1:11" x14ac:dyDescent="0.25">
      <c r="A933" s="3">
        <v>42828</v>
      </c>
      <c r="B933">
        <v>2358.8400879999999</v>
      </c>
      <c r="D933">
        <f t="shared" si="71"/>
        <v>-1.642125621157694E-3</v>
      </c>
      <c r="F933">
        <f t="shared" si="75"/>
        <v>2.8154463766783496E-5</v>
      </c>
      <c r="H933">
        <f t="shared" si="73"/>
        <v>10.382026704686476</v>
      </c>
      <c r="I933" s="6">
        <f t="shared" si="72"/>
        <v>930</v>
      </c>
      <c r="K933">
        <f t="shared" si="74"/>
        <v>8.4231376987613363E-2</v>
      </c>
    </row>
    <row r="934" spans="1:11" x14ac:dyDescent="0.25">
      <c r="A934" s="3">
        <v>42829</v>
      </c>
      <c r="B934">
        <v>2360.1599120000001</v>
      </c>
      <c r="D934">
        <f t="shared" si="71"/>
        <v>5.5952245627604127E-4</v>
      </c>
      <c r="F934">
        <f t="shared" si="75"/>
        <v>3.0699198868973791E-5</v>
      </c>
      <c r="H934">
        <f t="shared" si="73"/>
        <v>10.381076163716392</v>
      </c>
      <c r="I934" s="6">
        <f t="shared" si="72"/>
        <v>931</v>
      </c>
      <c r="K934">
        <f t="shared" si="74"/>
        <v>8.7955659937160355E-2</v>
      </c>
    </row>
    <row r="935" spans="1:11" x14ac:dyDescent="0.25">
      <c r="A935" s="3">
        <v>42830</v>
      </c>
      <c r="B935">
        <v>2352.9499510000001</v>
      </c>
      <c r="D935">
        <f t="shared" si="71"/>
        <v>-3.0548612250134773E-3</v>
      </c>
      <c r="F935">
        <f t="shared" si="75"/>
        <v>2.7550504550635767E-5</v>
      </c>
      <c r="H935">
        <f t="shared" si="73"/>
        <v>10.160759900994508</v>
      </c>
      <c r="I935" s="6">
        <f t="shared" si="72"/>
        <v>932</v>
      </c>
      <c r="K935">
        <f t="shared" si="74"/>
        <v>8.3323028910141123E-2</v>
      </c>
    </row>
    <row r="936" spans="1:11" x14ac:dyDescent="0.25">
      <c r="A936" s="3">
        <v>42831</v>
      </c>
      <c r="B936">
        <v>2357.48999</v>
      </c>
      <c r="D936">
        <f t="shared" si="71"/>
        <v>1.9295093795218506E-3</v>
      </c>
      <c r="F936">
        <f t="shared" si="75"/>
        <v>3.4399029381125883E-5</v>
      </c>
      <c r="H936">
        <f t="shared" si="73"/>
        <v>10.169252224306968</v>
      </c>
      <c r="I936" s="6">
        <f t="shared" si="72"/>
        <v>933</v>
      </c>
      <c r="K936">
        <f t="shared" si="74"/>
        <v>9.3105077219471338E-2</v>
      </c>
    </row>
    <row r="937" spans="1:11" x14ac:dyDescent="0.25">
      <c r="A937" s="3">
        <v>42832</v>
      </c>
      <c r="B937">
        <v>2355.540039</v>
      </c>
      <c r="D937">
        <f t="shared" si="71"/>
        <v>-8.2713012919306416E-4</v>
      </c>
      <c r="F937">
        <f t="shared" si="75"/>
        <v>2.8017170765164768E-5</v>
      </c>
      <c r="H937">
        <f t="shared" si="73"/>
        <v>10.45827424548826</v>
      </c>
      <c r="I937" s="6">
        <f t="shared" si="72"/>
        <v>934</v>
      </c>
      <c r="K937">
        <f t="shared" si="74"/>
        <v>8.4025752200272044E-2</v>
      </c>
    </row>
    <row r="938" spans="1:11" x14ac:dyDescent="0.25">
      <c r="A938" s="3">
        <v>42835</v>
      </c>
      <c r="B938">
        <v>2357.1599120000001</v>
      </c>
      <c r="D938">
        <f t="shared" si="71"/>
        <v>6.8768646390225837E-4</v>
      </c>
      <c r="F938">
        <f t="shared" si="75"/>
        <v>2.8546724063159091E-5</v>
      </c>
      <c r="H938">
        <f t="shared" si="73"/>
        <v>10.447402104598543</v>
      </c>
      <c r="I938" s="6">
        <f t="shared" si="72"/>
        <v>935</v>
      </c>
      <c r="K938">
        <f t="shared" si="74"/>
        <v>8.4816121485930318E-2</v>
      </c>
    </row>
    <row r="939" spans="1:11" x14ac:dyDescent="0.25">
      <c r="A939" s="3">
        <v>42836</v>
      </c>
      <c r="B939">
        <v>2353.780029</v>
      </c>
      <c r="D939">
        <f t="shared" si="71"/>
        <v>-1.4338793828935876E-3</v>
      </c>
      <c r="F939">
        <f t="shared" si="75"/>
        <v>2.575986793631411E-5</v>
      </c>
      <c r="H939">
        <f t="shared" si="73"/>
        <v>10.486878318170072</v>
      </c>
      <c r="I939" s="6">
        <f t="shared" si="72"/>
        <v>936</v>
      </c>
      <c r="K939">
        <f t="shared" si="74"/>
        <v>8.0569763062523378E-2</v>
      </c>
    </row>
    <row r="940" spans="1:11" x14ac:dyDescent="0.25">
      <c r="A940" s="3">
        <v>42837</v>
      </c>
      <c r="B940">
        <v>2344.929932</v>
      </c>
      <c r="D940">
        <f t="shared" si="71"/>
        <v>-3.7599507562140187E-3</v>
      </c>
      <c r="F940">
        <f t="shared" si="75"/>
        <v>2.8421403186876434E-5</v>
      </c>
      <c r="H940">
        <f t="shared" si="73"/>
        <v>9.9709531539681162</v>
      </c>
      <c r="I940" s="6">
        <f t="shared" si="72"/>
        <v>937</v>
      </c>
      <c r="K940">
        <f t="shared" si="74"/>
        <v>8.4629744198436885E-2</v>
      </c>
    </row>
    <row r="941" spans="1:11" x14ac:dyDescent="0.25">
      <c r="A941" s="3">
        <v>42838</v>
      </c>
      <c r="B941">
        <v>2328.9499510000001</v>
      </c>
      <c r="D941">
        <f t="shared" si="71"/>
        <v>-6.814694452883103E-3</v>
      </c>
      <c r="F941">
        <f t="shared" si="75"/>
        <v>3.7366291117679917E-5</v>
      </c>
      <c r="H941">
        <f t="shared" si="73"/>
        <v>8.9519085456364209</v>
      </c>
      <c r="I941" s="6">
        <f t="shared" si="72"/>
        <v>938</v>
      </c>
      <c r="K941">
        <f t="shared" si="74"/>
        <v>9.7037649196872758E-2</v>
      </c>
    </row>
    <row r="942" spans="1:11" x14ac:dyDescent="0.25">
      <c r="A942" s="3">
        <v>42842</v>
      </c>
      <c r="B942">
        <v>2349.01001</v>
      </c>
      <c r="D942">
        <f t="shared" si="71"/>
        <v>8.6133491152897302E-3</v>
      </c>
      <c r="F942">
        <f t="shared" si="75"/>
        <v>5.6063550744565928E-5</v>
      </c>
      <c r="H942">
        <f t="shared" si="73"/>
        <v>8.4657088674262067</v>
      </c>
      <c r="I942" s="6">
        <f t="shared" si="72"/>
        <v>939</v>
      </c>
      <c r="K942">
        <f t="shared" si="74"/>
        <v>0.11886132587023675</v>
      </c>
    </row>
    <row r="943" spans="1:11" x14ac:dyDescent="0.25">
      <c r="A943" s="3">
        <v>42843</v>
      </c>
      <c r="B943">
        <v>2342.1899410000001</v>
      </c>
      <c r="D943">
        <f t="shared" si="71"/>
        <v>-2.9033801350211684E-3</v>
      </c>
      <c r="F943">
        <f t="shared" si="75"/>
        <v>4.2772912138989939E-5</v>
      </c>
      <c r="H943">
        <f t="shared" si="73"/>
        <v>9.862527170243677</v>
      </c>
      <c r="I943" s="6">
        <f t="shared" si="72"/>
        <v>940</v>
      </c>
      <c r="K943">
        <f t="shared" si="74"/>
        <v>0.10382087390802229</v>
      </c>
    </row>
    <row r="944" spans="1:11" x14ac:dyDescent="0.25">
      <c r="A944" s="3">
        <v>42844</v>
      </c>
      <c r="B944">
        <v>2338.169922</v>
      </c>
      <c r="D944">
        <f t="shared" si="71"/>
        <v>-1.7163505528008957E-3</v>
      </c>
      <c r="F944">
        <f t="shared" si="75"/>
        <v>4.4917962120613557E-5</v>
      </c>
      <c r="H944">
        <f t="shared" si="73"/>
        <v>9.9450896955710029</v>
      </c>
      <c r="I944" s="6">
        <f t="shared" si="72"/>
        <v>941</v>
      </c>
      <c r="K944">
        <f t="shared" si="74"/>
        <v>0.10639232328694875</v>
      </c>
    </row>
    <row r="945" spans="1:11" x14ac:dyDescent="0.25">
      <c r="A945" s="3">
        <v>42845</v>
      </c>
      <c r="B945">
        <v>2355.8400879999999</v>
      </c>
      <c r="D945">
        <f t="shared" si="71"/>
        <v>7.5572634109010153E-3</v>
      </c>
      <c r="F945">
        <f t="shared" si="75"/>
        <v>4.3009121758046233E-5</v>
      </c>
      <c r="H945">
        <f t="shared" si="73"/>
        <v>8.7261886240996223</v>
      </c>
      <c r="I945" s="6">
        <f t="shared" si="72"/>
        <v>942</v>
      </c>
      <c r="K945">
        <f t="shared" si="74"/>
        <v>0.10410715000914995</v>
      </c>
    </row>
    <row r="946" spans="1:11" x14ac:dyDescent="0.25">
      <c r="A946" s="3">
        <v>42846</v>
      </c>
      <c r="B946">
        <v>2348.6899410000001</v>
      </c>
      <c r="D946">
        <f t="shared" si="71"/>
        <v>-3.0350731513657109E-3</v>
      </c>
      <c r="F946">
        <f t="shared" si="75"/>
        <v>3.2393730884992061E-5</v>
      </c>
      <c r="H946">
        <f t="shared" si="73"/>
        <v>10.05317985015308</v>
      </c>
      <c r="I946" s="6">
        <f t="shared" si="72"/>
        <v>943</v>
      </c>
      <c r="K946">
        <f t="shared" si="74"/>
        <v>9.0350540579556021E-2</v>
      </c>
    </row>
    <row r="947" spans="1:11" x14ac:dyDescent="0.25">
      <c r="A947" s="3">
        <v>42849</v>
      </c>
      <c r="B947">
        <v>2374.1499020000001</v>
      </c>
      <c r="D947">
        <f t="shared" si="71"/>
        <v>1.0840068991465068E-2</v>
      </c>
      <c r="F947">
        <f t="shared" si="75"/>
        <v>3.7835039940680096E-5</v>
      </c>
      <c r="H947">
        <f t="shared" si="73"/>
        <v>7.0765005743463298</v>
      </c>
      <c r="I947" s="6">
        <f t="shared" si="72"/>
        <v>944</v>
      </c>
      <c r="K947">
        <f t="shared" si="74"/>
        <v>9.7644406214853832E-2</v>
      </c>
    </row>
    <row r="948" spans="1:11" x14ac:dyDescent="0.25">
      <c r="A948" s="3">
        <v>42850</v>
      </c>
      <c r="B948">
        <v>2388.610107</v>
      </c>
      <c r="D948">
        <f t="shared" si="71"/>
        <v>6.0906874447222079E-3</v>
      </c>
      <c r="F948">
        <f t="shared" si="75"/>
        <v>3.2942512770358913E-5</v>
      </c>
      <c r="H948">
        <f t="shared" si="73"/>
        <v>9.1946492873741796</v>
      </c>
      <c r="I948" s="6">
        <f t="shared" si="72"/>
        <v>945</v>
      </c>
      <c r="K948">
        <f t="shared" si="74"/>
        <v>9.1112640276365855E-2</v>
      </c>
    </row>
    <row r="949" spans="1:11" x14ac:dyDescent="0.25">
      <c r="A949" s="3">
        <v>42851</v>
      </c>
      <c r="B949">
        <v>2387.4499510000001</v>
      </c>
      <c r="D949">
        <f t="shared" si="71"/>
        <v>-4.8570337896502731E-4</v>
      </c>
      <c r="F949">
        <f t="shared" si="75"/>
        <v>2.4482851146115187E-5</v>
      </c>
      <c r="H949">
        <f t="shared" si="73"/>
        <v>10.607902005555694</v>
      </c>
      <c r="I949" s="6">
        <f t="shared" si="72"/>
        <v>946</v>
      </c>
      <c r="K949">
        <f t="shared" si="74"/>
        <v>7.8547300964584565E-2</v>
      </c>
    </row>
    <row r="950" spans="1:11" x14ac:dyDescent="0.25">
      <c r="A950" s="3">
        <v>42852</v>
      </c>
      <c r="B950">
        <v>2388.7700199999999</v>
      </c>
      <c r="D950">
        <f t="shared" si="71"/>
        <v>5.5292007250118717E-4</v>
      </c>
      <c r="F950">
        <f t="shared" si="75"/>
        <v>2.5205542653560555E-5</v>
      </c>
      <c r="H950">
        <f t="shared" si="73"/>
        <v>10.57631753871402</v>
      </c>
      <c r="I950" s="6">
        <f t="shared" si="72"/>
        <v>947</v>
      </c>
      <c r="K950">
        <f t="shared" si="74"/>
        <v>7.969816025917574E-2</v>
      </c>
    </row>
    <row r="951" spans="1:11" x14ac:dyDescent="0.25">
      <c r="A951" s="3">
        <v>42853</v>
      </c>
      <c r="B951">
        <v>2384.1999510000001</v>
      </c>
      <c r="D951">
        <f t="shared" si="71"/>
        <v>-1.9131473359665974E-3</v>
      </c>
      <c r="F951">
        <f t="shared" si="75"/>
        <v>2.3593900713840084E-5</v>
      </c>
      <c r="H951">
        <f t="shared" si="73"/>
        <v>10.49939186119796</v>
      </c>
      <c r="I951" s="6">
        <f t="shared" si="72"/>
        <v>948</v>
      </c>
      <c r="K951">
        <f t="shared" si="74"/>
        <v>7.7108125252062135E-2</v>
      </c>
    </row>
    <row r="952" spans="1:11" x14ac:dyDescent="0.25">
      <c r="A952" s="3">
        <v>42856</v>
      </c>
      <c r="B952">
        <v>2388.330078</v>
      </c>
      <c r="D952">
        <f t="shared" si="71"/>
        <v>1.7322905313657151E-3</v>
      </c>
      <c r="F952">
        <f t="shared" si="75"/>
        <v>2.8141175872232732E-5</v>
      </c>
      <c r="H952">
        <f t="shared" si="73"/>
        <v>10.371641855824997</v>
      </c>
      <c r="I952" s="6">
        <f t="shared" si="72"/>
        <v>949</v>
      </c>
      <c r="K952">
        <f t="shared" si="74"/>
        <v>8.421149755112213E-2</v>
      </c>
    </row>
    <row r="953" spans="1:11" x14ac:dyDescent="0.25">
      <c r="A953" s="3">
        <v>42857</v>
      </c>
      <c r="B953">
        <v>2391.169922</v>
      </c>
      <c r="D953">
        <f t="shared" si="71"/>
        <v>1.1890500505600905E-3</v>
      </c>
      <c r="F953">
        <f t="shared" si="75"/>
        <v>2.3771381613846846E-5</v>
      </c>
      <c r="H953">
        <f t="shared" si="73"/>
        <v>10.587551593260542</v>
      </c>
      <c r="I953" s="6">
        <f t="shared" si="72"/>
        <v>950</v>
      </c>
      <c r="K953">
        <f t="shared" si="74"/>
        <v>7.7397597938756502E-2</v>
      </c>
    </row>
    <row r="954" spans="1:11" x14ac:dyDescent="0.25">
      <c r="A954" s="3">
        <v>42858</v>
      </c>
      <c r="B954">
        <v>2388.1298830000001</v>
      </c>
      <c r="D954">
        <f t="shared" si="71"/>
        <v>-1.271360505177841E-3</v>
      </c>
      <c r="F954">
        <f t="shared" si="75"/>
        <v>2.144622031292077E-5</v>
      </c>
      <c r="H954">
        <f t="shared" si="73"/>
        <v>10.674594193184911</v>
      </c>
      <c r="I954" s="6">
        <f t="shared" si="72"/>
        <v>951</v>
      </c>
      <c r="K954">
        <f t="shared" si="74"/>
        <v>7.3514947587929591E-2</v>
      </c>
    </row>
    <row r="955" spans="1:11" x14ac:dyDescent="0.25">
      <c r="A955" s="3">
        <v>42859</v>
      </c>
      <c r="B955">
        <v>2389.5200199999999</v>
      </c>
      <c r="D955">
        <f t="shared" si="71"/>
        <v>5.8210276161929663E-4</v>
      </c>
      <c r="F955">
        <f t="shared" si="75"/>
        <v>2.4888521817702488E-5</v>
      </c>
      <c r="H955">
        <f t="shared" si="73"/>
        <v>10.587489378365158</v>
      </c>
      <c r="I955" s="6">
        <f t="shared" si="72"/>
        <v>952</v>
      </c>
      <c r="K955">
        <f t="shared" si="74"/>
        <v>7.9195375484058583E-2</v>
      </c>
    </row>
    <row r="956" spans="1:11" x14ac:dyDescent="0.25">
      <c r="A956" s="3">
        <v>42860</v>
      </c>
      <c r="B956">
        <v>2399.290039</v>
      </c>
      <c r="D956">
        <f t="shared" si="71"/>
        <v>4.0886951849016303E-3</v>
      </c>
      <c r="F956">
        <f t="shared" si="75"/>
        <v>2.331062782002989E-5</v>
      </c>
      <c r="H956">
        <f t="shared" si="73"/>
        <v>9.9494420954880205</v>
      </c>
      <c r="I956" s="6">
        <f t="shared" si="72"/>
        <v>953</v>
      </c>
      <c r="K956">
        <f t="shared" si="74"/>
        <v>7.6643840004579189E-2</v>
      </c>
    </row>
    <row r="957" spans="1:11" x14ac:dyDescent="0.25">
      <c r="A957" s="3">
        <v>42863</v>
      </c>
      <c r="B957">
        <v>2399.3798830000001</v>
      </c>
      <c r="D957">
        <f t="shared" si="71"/>
        <v>3.7446077189371702E-5</v>
      </c>
      <c r="F957">
        <f t="shared" si="75"/>
        <v>1.792599993416961E-5</v>
      </c>
      <c r="H957">
        <f t="shared" si="73"/>
        <v>10.929180166638407</v>
      </c>
      <c r="I957" s="6">
        <f t="shared" si="72"/>
        <v>954</v>
      </c>
      <c r="K957">
        <f t="shared" si="74"/>
        <v>6.721124893506103E-2</v>
      </c>
    </row>
    <row r="958" spans="1:11" x14ac:dyDescent="0.25">
      <c r="A958" s="3">
        <v>42864</v>
      </c>
      <c r="B958">
        <v>2396.919922</v>
      </c>
      <c r="D958">
        <f t="shared" si="71"/>
        <v>-1.0252486558836506E-3</v>
      </c>
      <c r="F958">
        <f t="shared" si="75"/>
        <v>1.9344337093908115E-5</v>
      </c>
      <c r="H958">
        <f t="shared" si="73"/>
        <v>10.798772723339416</v>
      </c>
      <c r="I958" s="6">
        <f t="shared" si="72"/>
        <v>955</v>
      </c>
      <c r="K958">
        <f t="shared" si="74"/>
        <v>6.9819574244368215E-2</v>
      </c>
    </row>
    <row r="959" spans="1:11" x14ac:dyDescent="0.25">
      <c r="A959" s="3">
        <v>42865</v>
      </c>
      <c r="B959">
        <v>2399.6298830000001</v>
      </c>
      <c r="D959">
        <f t="shared" si="71"/>
        <v>1.1306013918641129E-3</v>
      </c>
      <c r="F959">
        <f t="shared" si="75"/>
        <v>2.275775096952677E-5</v>
      </c>
      <c r="H959">
        <f t="shared" si="73"/>
        <v>10.634436674126107</v>
      </c>
      <c r="I959" s="6">
        <f t="shared" si="72"/>
        <v>956</v>
      </c>
      <c r="K959">
        <f t="shared" si="74"/>
        <v>7.5729474079256259E-2</v>
      </c>
    </row>
    <row r="960" spans="1:11" x14ac:dyDescent="0.25">
      <c r="A960" s="3">
        <v>42866</v>
      </c>
      <c r="B960">
        <v>2394.4399410000001</v>
      </c>
      <c r="D960">
        <f t="shared" si="71"/>
        <v>-2.1628093718817775E-3</v>
      </c>
      <c r="F960">
        <f t="shared" si="75"/>
        <v>2.0809863859012339E-5</v>
      </c>
      <c r="H960">
        <f t="shared" si="73"/>
        <v>10.555298501407222</v>
      </c>
      <c r="I960" s="6">
        <f t="shared" si="72"/>
        <v>957</v>
      </c>
      <c r="K960">
        <f t="shared" si="74"/>
        <v>7.2416059630934823E-2</v>
      </c>
    </row>
    <row r="961" spans="1:11" x14ac:dyDescent="0.25">
      <c r="A961" s="3">
        <v>42867</v>
      </c>
      <c r="B961">
        <v>2390.8999020000001</v>
      </c>
      <c r="D961">
        <f t="shared" si="71"/>
        <v>-1.4784413421209208E-3</v>
      </c>
      <c r="F961">
        <f t="shared" si="75"/>
        <v>2.6832372461496649E-5</v>
      </c>
      <c r="H961">
        <f t="shared" si="73"/>
        <v>10.44444058693378</v>
      </c>
      <c r="I961" s="6">
        <f t="shared" si="72"/>
        <v>958</v>
      </c>
      <c r="K961">
        <f t="shared" si="74"/>
        <v>8.2229908550947306E-2</v>
      </c>
    </row>
    <row r="962" spans="1:11" x14ac:dyDescent="0.25">
      <c r="A962" s="3">
        <v>42870</v>
      </c>
      <c r="B962">
        <v>2402.320068</v>
      </c>
      <c r="D962">
        <f t="shared" si="71"/>
        <v>4.7765136426024587E-3</v>
      </c>
      <c r="F962">
        <f t="shared" si="75"/>
        <v>2.9312124309901856E-5</v>
      </c>
      <c r="H962">
        <f t="shared" si="73"/>
        <v>9.6591596485175426</v>
      </c>
      <c r="I962" s="6">
        <f t="shared" si="72"/>
        <v>959</v>
      </c>
      <c r="K962">
        <f t="shared" si="74"/>
        <v>8.5945653328689448E-2</v>
      </c>
    </row>
    <row r="963" spans="1:11" x14ac:dyDescent="0.25">
      <c r="A963" s="3">
        <v>42871</v>
      </c>
      <c r="B963">
        <v>2400.669922</v>
      </c>
      <c r="D963">
        <f t="shared" si="71"/>
        <v>-6.8689681361807189E-4</v>
      </c>
      <c r="F963">
        <f t="shared" si="75"/>
        <v>2.1958070576976692E-5</v>
      </c>
      <c r="H963">
        <f t="shared" si="73"/>
        <v>10.704888160652285</v>
      </c>
      <c r="I963" s="6">
        <f t="shared" si="72"/>
        <v>960</v>
      </c>
      <c r="K963">
        <f t="shared" si="74"/>
        <v>7.4387053883038859E-2</v>
      </c>
    </row>
    <row r="964" spans="1:11" x14ac:dyDescent="0.25">
      <c r="A964" s="3">
        <v>42872</v>
      </c>
      <c r="B964">
        <v>2357.030029</v>
      </c>
      <c r="D964">
        <f t="shared" ref="D964:D1027" si="76">($B964-$B963)/$B963</f>
        <v>-1.8178214589219161E-2</v>
      </c>
      <c r="F964">
        <f t="shared" si="75"/>
        <v>2.3840569900028694E-5</v>
      </c>
      <c r="H964">
        <f t="shared" si="73"/>
        <v>-3.216599096299765</v>
      </c>
      <c r="I964" s="6">
        <f t="shared" ref="I964:I1027" si="77">I963+1</f>
        <v>961</v>
      </c>
      <c r="K964">
        <f t="shared" si="74"/>
        <v>7.7510151688712559E-2</v>
      </c>
    </row>
    <row r="965" spans="1:11" x14ac:dyDescent="0.25">
      <c r="A965" s="3">
        <v>42873</v>
      </c>
      <c r="B965">
        <v>2365.719971</v>
      </c>
      <c r="D965">
        <f t="shared" si="76"/>
        <v>3.686818535649625E-3</v>
      </c>
      <c r="F965">
        <f t="shared" si="75"/>
        <v>1.2184082017283458E-4</v>
      </c>
      <c r="H965">
        <f t="shared" ref="H965:H1028" si="78">-LN(F965)-D965*D965/F965</f>
        <v>8.9012345513969215</v>
      </c>
      <c r="I965" s="6">
        <f t="shared" si="77"/>
        <v>962</v>
      </c>
      <c r="K965">
        <f t="shared" ref="K965:K1028" si="79">SQRT(F965*252)</f>
        <v>0.17522524556568414</v>
      </c>
    </row>
    <row r="966" spans="1:11" x14ac:dyDescent="0.25">
      <c r="A966" s="3">
        <v>42874</v>
      </c>
      <c r="B966">
        <v>2381.7299800000001</v>
      </c>
      <c r="D966">
        <f t="shared" si="76"/>
        <v>6.7674996179841957E-3</v>
      </c>
      <c r="F966">
        <f t="shared" ref="F966:F1029" si="80">E$1283+E$1285*(D965-$N$2)*(D965-$N$2)+E$1284*F965</f>
        <v>8.9367068125472752E-5</v>
      </c>
      <c r="H966">
        <f t="shared" si="78"/>
        <v>8.8102758920647553</v>
      </c>
      <c r="I966" s="6">
        <f t="shared" si="77"/>
        <v>963</v>
      </c>
      <c r="K966">
        <f t="shared" si="79"/>
        <v>0.15006832166589701</v>
      </c>
    </row>
    <row r="967" spans="1:11" x14ac:dyDescent="0.25">
      <c r="A967" s="3">
        <v>42877</v>
      </c>
      <c r="B967">
        <v>2394.0200199999999</v>
      </c>
      <c r="D967">
        <f t="shared" si="76"/>
        <v>5.1601315443826519E-3</v>
      </c>
      <c r="F967">
        <f t="shared" si="80"/>
        <v>6.5443436015411971E-5</v>
      </c>
      <c r="H967">
        <f t="shared" si="78"/>
        <v>9.2274545632607516</v>
      </c>
      <c r="I967" s="6">
        <f t="shared" si="77"/>
        <v>964</v>
      </c>
      <c r="K967">
        <f t="shared" si="79"/>
        <v>0.12842019263294935</v>
      </c>
    </row>
    <row r="968" spans="1:11" x14ac:dyDescent="0.25">
      <c r="A968" s="3">
        <v>42878</v>
      </c>
      <c r="B968">
        <v>2398.419922</v>
      </c>
      <c r="D968">
        <f t="shared" si="76"/>
        <v>1.8378718487074769E-3</v>
      </c>
      <c r="F968">
        <f t="shared" si="80"/>
        <v>4.7967160021361115E-5</v>
      </c>
      <c r="H968">
        <f t="shared" si="78"/>
        <v>9.8745755000811641</v>
      </c>
      <c r="I968" s="6">
        <f t="shared" si="77"/>
        <v>965</v>
      </c>
      <c r="K968">
        <f t="shared" si="79"/>
        <v>0.10994418731967144</v>
      </c>
    </row>
    <row r="969" spans="1:11" x14ac:dyDescent="0.25">
      <c r="A969" s="3">
        <v>42879</v>
      </c>
      <c r="B969">
        <v>2404.389893</v>
      </c>
      <c r="D969">
        <f t="shared" si="76"/>
        <v>2.4891266726227547E-3</v>
      </c>
      <c r="F969">
        <f t="shared" si="80"/>
        <v>3.7945595520602676E-5</v>
      </c>
      <c r="H969">
        <f t="shared" si="78"/>
        <v>10.016077259125531</v>
      </c>
      <c r="I969" s="6">
        <f t="shared" si="77"/>
        <v>966</v>
      </c>
      <c r="K969">
        <f t="shared" si="79"/>
        <v>9.7786962685175338E-2</v>
      </c>
    </row>
    <row r="970" spans="1:11" x14ac:dyDescent="0.25">
      <c r="A970" s="3">
        <v>42880</v>
      </c>
      <c r="B970">
        <v>2415.070068</v>
      </c>
      <c r="D970">
        <f t="shared" si="76"/>
        <v>4.4419480513928295E-3</v>
      </c>
      <c r="F970">
        <f t="shared" si="80"/>
        <v>2.9876117695634546E-5</v>
      </c>
      <c r="H970">
        <f t="shared" si="78"/>
        <v>9.7580272250991236</v>
      </c>
      <c r="I970" s="6">
        <f t="shared" si="77"/>
        <v>967</v>
      </c>
      <c r="K970">
        <f t="shared" si="79"/>
        <v>8.676855224849557E-2</v>
      </c>
    </row>
    <row r="971" spans="1:11" x14ac:dyDescent="0.25">
      <c r="A971" s="3">
        <v>42881</v>
      </c>
      <c r="B971">
        <v>2415.820068</v>
      </c>
      <c r="D971">
        <f t="shared" si="76"/>
        <v>3.1054999601775528E-4</v>
      </c>
      <c r="F971">
        <f t="shared" si="80"/>
        <v>2.2491598279612506E-5</v>
      </c>
      <c r="H971">
        <f t="shared" si="78"/>
        <v>10.698080847145697</v>
      </c>
      <c r="I971" s="6">
        <f t="shared" si="77"/>
        <v>968</v>
      </c>
      <c r="K971">
        <f t="shared" si="79"/>
        <v>7.5285342308196695E-2</v>
      </c>
    </row>
    <row r="972" spans="1:11" x14ac:dyDescent="0.25">
      <c r="A972" s="3">
        <v>42885</v>
      </c>
      <c r="B972">
        <v>2412.9099120000001</v>
      </c>
      <c r="D972">
        <f t="shared" si="76"/>
        <v>-1.2046244828196847E-3</v>
      </c>
      <c r="F972">
        <f t="shared" si="80"/>
        <v>2.2095754073220412E-5</v>
      </c>
      <c r="H972">
        <f t="shared" si="78"/>
        <v>10.654450928735077</v>
      </c>
      <c r="I972" s="6">
        <f t="shared" si="77"/>
        <v>969</v>
      </c>
      <c r="K972">
        <f t="shared" si="79"/>
        <v>7.4619903688302514E-2</v>
      </c>
    </row>
    <row r="973" spans="1:11" x14ac:dyDescent="0.25">
      <c r="A973" s="3">
        <v>42886</v>
      </c>
      <c r="B973">
        <v>2411.8000489999999</v>
      </c>
      <c r="D973">
        <f t="shared" si="76"/>
        <v>-4.5996868531249669E-4</v>
      </c>
      <c r="F973">
        <f t="shared" si="80"/>
        <v>2.5189562717338057E-5</v>
      </c>
      <c r="H973">
        <f t="shared" si="78"/>
        <v>10.580681666177838</v>
      </c>
      <c r="I973" s="6">
        <f t="shared" si="77"/>
        <v>970</v>
      </c>
      <c r="K973">
        <f t="shared" si="79"/>
        <v>7.9672892534218873E-2</v>
      </c>
    </row>
    <row r="974" spans="1:11" x14ac:dyDescent="0.25">
      <c r="A974" s="3">
        <v>42887</v>
      </c>
      <c r="B974">
        <v>2430.0600589999999</v>
      </c>
      <c r="D974">
        <f t="shared" si="76"/>
        <v>7.5711127079423849E-3</v>
      </c>
      <c r="F974">
        <f t="shared" si="80"/>
        <v>2.5658459930014356E-5</v>
      </c>
      <c r="H974">
        <f t="shared" si="78"/>
        <v>8.3366080607636714</v>
      </c>
      <c r="I974" s="6">
        <f t="shared" si="77"/>
        <v>971</v>
      </c>
      <c r="K974">
        <f t="shared" si="79"/>
        <v>8.0411018538280046E-2</v>
      </c>
    </row>
    <row r="975" spans="1:11" x14ac:dyDescent="0.25">
      <c r="A975" s="3">
        <v>42888</v>
      </c>
      <c r="B975">
        <v>2439.070068</v>
      </c>
      <c r="D975">
        <f t="shared" si="76"/>
        <v>3.7077309948083397E-3</v>
      </c>
      <c r="F975">
        <f t="shared" si="80"/>
        <v>1.9868496773843246E-5</v>
      </c>
      <c r="H975">
        <f t="shared" si="78"/>
        <v>10.134462261923773</v>
      </c>
      <c r="I975" s="6">
        <f t="shared" si="77"/>
        <v>972</v>
      </c>
      <c r="K975">
        <f t="shared" si="79"/>
        <v>7.0759177404832077E-2</v>
      </c>
    </row>
    <row r="976" spans="1:11" x14ac:dyDescent="0.25">
      <c r="A976" s="3">
        <v>42891</v>
      </c>
      <c r="B976">
        <v>2436.1000979999999</v>
      </c>
      <c r="D976">
        <f t="shared" si="76"/>
        <v>-1.217664895717995E-3</v>
      </c>
      <c r="F976">
        <f t="shared" si="80"/>
        <v>1.5682090432840395E-5</v>
      </c>
      <c r="H976">
        <f t="shared" si="78"/>
        <v>10.968443392158241</v>
      </c>
      <c r="I976" s="6">
        <f t="shared" si="77"/>
        <v>973</v>
      </c>
      <c r="K976">
        <f t="shared" si="79"/>
        <v>6.2864034145732162E-2</v>
      </c>
    </row>
    <row r="977" spans="1:11" x14ac:dyDescent="0.25">
      <c r="A977" s="3">
        <v>42892</v>
      </c>
      <c r="B977">
        <v>2429.330078</v>
      </c>
      <c r="D977">
        <f t="shared" si="76"/>
        <v>-2.7790401574869653E-3</v>
      </c>
      <c r="F977">
        <f t="shared" si="80"/>
        <v>2.0588740364122982E-5</v>
      </c>
      <c r="H977">
        <f t="shared" si="78"/>
        <v>10.415655157086611</v>
      </c>
      <c r="I977" s="6">
        <f t="shared" si="77"/>
        <v>974</v>
      </c>
      <c r="K977">
        <f t="shared" si="79"/>
        <v>7.2030289266106592E-2</v>
      </c>
    </row>
    <row r="978" spans="1:11" x14ac:dyDescent="0.25">
      <c r="A978" s="3">
        <v>42893</v>
      </c>
      <c r="B978">
        <v>2433.139893</v>
      </c>
      <c r="D978">
        <f t="shared" si="76"/>
        <v>1.5682574527445799E-3</v>
      </c>
      <c r="F978">
        <f t="shared" si="80"/>
        <v>2.8504463313288691E-5</v>
      </c>
      <c r="H978">
        <f t="shared" si="78"/>
        <v>10.379167547992786</v>
      </c>
      <c r="I978" s="6">
        <f t="shared" si="77"/>
        <v>975</v>
      </c>
      <c r="K978">
        <f t="shared" si="79"/>
        <v>8.4753317073426399E-2</v>
      </c>
    </row>
    <row r="979" spans="1:11" x14ac:dyDescent="0.25">
      <c r="A979" s="3">
        <v>42894</v>
      </c>
      <c r="B979">
        <v>2433.790039</v>
      </c>
      <c r="D979">
        <f t="shared" si="76"/>
        <v>2.6720452936979968E-4</v>
      </c>
      <c r="F979">
        <f t="shared" si="80"/>
        <v>2.4273602527566753E-5</v>
      </c>
      <c r="H979">
        <f t="shared" si="78"/>
        <v>10.623179718519133</v>
      </c>
      <c r="I979" s="6">
        <f t="shared" si="77"/>
        <v>976</v>
      </c>
      <c r="K979">
        <f t="shared" si="79"/>
        <v>7.8210918911280042E-2</v>
      </c>
    </row>
    <row r="980" spans="1:11" x14ac:dyDescent="0.25">
      <c r="A980" s="3">
        <v>42895</v>
      </c>
      <c r="B980">
        <v>2431.7700199999999</v>
      </c>
      <c r="D980">
        <f t="shared" si="76"/>
        <v>-8.2998901615606764E-4</v>
      </c>
      <c r="F980">
        <f t="shared" si="80"/>
        <v>2.3468158892811851E-5</v>
      </c>
      <c r="H980">
        <f t="shared" si="78"/>
        <v>10.630512105783758</v>
      </c>
      <c r="I980" s="6">
        <f t="shared" si="77"/>
        <v>977</v>
      </c>
      <c r="K980">
        <f t="shared" si="79"/>
        <v>7.6902379943592031E-2</v>
      </c>
    </row>
    <row r="981" spans="1:11" x14ac:dyDescent="0.25">
      <c r="A981" s="3">
        <v>42898</v>
      </c>
      <c r="B981">
        <v>2429.389893</v>
      </c>
      <c r="D981">
        <f t="shared" si="76"/>
        <v>-9.7876319735198578E-4</v>
      </c>
      <c r="F981">
        <f t="shared" si="80"/>
        <v>2.5267058507540505E-5</v>
      </c>
      <c r="H981">
        <f t="shared" si="78"/>
        <v>10.548094961185717</v>
      </c>
      <c r="I981" s="6">
        <f t="shared" si="77"/>
        <v>978</v>
      </c>
      <c r="K981">
        <f t="shared" si="79"/>
        <v>7.9795355403057183E-2</v>
      </c>
    </row>
    <row r="982" spans="1:11" x14ac:dyDescent="0.25">
      <c r="A982" s="3">
        <v>42899</v>
      </c>
      <c r="B982">
        <v>2440.3500979999999</v>
      </c>
      <c r="D982">
        <f t="shared" si="76"/>
        <v>4.5115051443905306E-3</v>
      </c>
      <c r="F982">
        <f t="shared" si="80"/>
        <v>2.692348256627081E-5</v>
      </c>
      <c r="H982">
        <f t="shared" si="78"/>
        <v>9.7665293054121705</v>
      </c>
      <c r="I982" s="6">
        <f t="shared" si="77"/>
        <v>979</v>
      </c>
      <c r="K982">
        <f t="shared" si="79"/>
        <v>8.2369397270468381E-2</v>
      </c>
    </row>
    <row r="983" spans="1:11" x14ac:dyDescent="0.25">
      <c r="A983" s="3">
        <v>42900</v>
      </c>
      <c r="B983">
        <v>2437.919922</v>
      </c>
      <c r="D983">
        <f t="shared" si="76"/>
        <v>-9.9583088590096507E-4</v>
      </c>
      <c r="F983">
        <f t="shared" si="80"/>
        <v>2.0328871883405767E-5</v>
      </c>
      <c r="H983">
        <f t="shared" si="78"/>
        <v>10.754686612715172</v>
      </c>
      <c r="I983" s="6">
        <f t="shared" si="77"/>
        <v>980</v>
      </c>
      <c r="K983">
        <f t="shared" si="79"/>
        <v>7.1574267125959823E-2</v>
      </c>
    </row>
    <row r="984" spans="1:11" x14ac:dyDescent="0.25">
      <c r="A984" s="3">
        <v>42901</v>
      </c>
      <c r="B984">
        <v>2432.459961</v>
      </c>
      <c r="D984">
        <f t="shared" si="76"/>
        <v>-2.2395981716744925E-3</v>
      </c>
      <c r="F984">
        <f t="shared" si="80"/>
        <v>2.3397332309023462E-5</v>
      </c>
      <c r="H984">
        <f t="shared" si="78"/>
        <v>10.448513680326654</v>
      </c>
      <c r="I984" s="6">
        <f t="shared" si="77"/>
        <v>981</v>
      </c>
      <c r="K984">
        <f t="shared" si="79"/>
        <v>7.6786247088094575E-2</v>
      </c>
    </row>
    <row r="985" spans="1:11" x14ac:dyDescent="0.25">
      <c r="A985" s="3">
        <v>42902</v>
      </c>
      <c r="B985">
        <v>2433.1499020000001</v>
      </c>
      <c r="D985">
        <f t="shared" si="76"/>
        <v>2.8363920108121762E-4</v>
      </c>
      <c r="F985">
        <f t="shared" si="80"/>
        <v>2.8922367188433236E-5</v>
      </c>
      <c r="H985">
        <f t="shared" si="78"/>
        <v>10.448113685455318</v>
      </c>
      <c r="I985" s="6">
        <f t="shared" si="77"/>
        <v>982</v>
      </c>
      <c r="K985">
        <f t="shared" si="79"/>
        <v>8.5372340552928347E-2</v>
      </c>
    </row>
    <row r="986" spans="1:11" x14ac:dyDescent="0.25">
      <c r="A986" s="3">
        <v>42905</v>
      </c>
      <c r="B986">
        <v>2453.459961</v>
      </c>
      <c r="D986">
        <f t="shared" si="76"/>
        <v>8.3472288260190847E-3</v>
      </c>
      <c r="F986">
        <f t="shared" si="80"/>
        <v>2.679436166124952E-5</v>
      </c>
      <c r="H986">
        <f t="shared" si="78"/>
        <v>7.9269126960426304</v>
      </c>
      <c r="I986" s="6">
        <f t="shared" si="77"/>
        <v>983</v>
      </c>
      <c r="K986">
        <f t="shared" si="79"/>
        <v>8.2171644371004771E-2</v>
      </c>
    </row>
    <row r="987" spans="1:11" x14ac:dyDescent="0.25">
      <c r="A987" s="3">
        <v>42906</v>
      </c>
      <c r="B987">
        <v>2437.030029</v>
      </c>
      <c r="D987">
        <f t="shared" si="76"/>
        <v>-6.6966375083224797E-3</v>
      </c>
      <c r="F987">
        <f t="shared" si="80"/>
        <v>2.1349910945424214E-5</v>
      </c>
      <c r="H987">
        <f t="shared" si="78"/>
        <v>8.6539880023636968</v>
      </c>
      <c r="I987" s="6">
        <f t="shared" si="77"/>
        <v>984</v>
      </c>
      <c r="K987">
        <f t="shared" si="79"/>
        <v>7.3349693647941722E-2</v>
      </c>
    </row>
    <row r="988" spans="1:11" x14ac:dyDescent="0.25">
      <c r="A988" s="3">
        <v>42907</v>
      </c>
      <c r="B988">
        <v>2435.610107</v>
      </c>
      <c r="D988">
        <f t="shared" si="76"/>
        <v>-5.8264444143213401E-4</v>
      </c>
      <c r="F988">
        <f t="shared" si="80"/>
        <v>4.3956082354623931E-5</v>
      </c>
      <c r="H988">
        <f t="shared" si="78"/>
        <v>10.024596511656632</v>
      </c>
      <c r="I988" s="6">
        <f t="shared" si="77"/>
        <v>985</v>
      </c>
      <c r="K988">
        <f t="shared" si="79"/>
        <v>0.10524700828700657</v>
      </c>
    </row>
    <row r="989" spans="1:11" x14ac:dyDescent="0.25">
      <c r="A989" s="3">
        <v>42908</v>
      </c>
      <c r="B989">
        <v>2434.5</v>
      </c>
      <c r="D989">
        <f t="shared" si="76"/>
        <v>-4.5578189908536577E-4</v>
      </c>
      <c r="F989">
        <f t="shared" si="80"/>
        <v>3.9493353031506416E-5</v>
      </c>
      <c r="H989">
        <f t="shared" si="78"/>
        <v>10.134118124661819</v>
      </c>
      <c r="I989" s="6">
        <f t="shared" si="77"/>
        <v>986</v>
      </c>
      <c r="K989">
        <f t="shared" si="79"/>
        <v>9.9761340026783996E-2</v>
      </c>
    </row>
    <row r="990" spans="1:11" x14ac:dyDescent="0.25">
      <c r="A990" s="3">
        <v>42909</v>
      </c>
      <c r="B990">
        <v>2438.3000489999999</v>
      </c>
      <c r="D990">
        <f t="shared" si="76"/>
        <v>1.5609155884164898E-3</v>
      </c>
      <c r="F990">
        <f t="shared" si="80"/>
        <v>3.5982905550035553E-5</v>
      </c>
      <c r="H990">
        <f t="shared" si="78"/>
        <v>10.164755051296916</v>
      </c>
      <c r="I990" s="6">
        <f t="shared" si="77"/>
        <v>987</v>
      </c>
      <c r="K990">
        <f t="shared" si="79"/>
        <v>9.5224430681464092E-2</v>
      </c>
    </row>
    <row r="991" spans="1:11" x14ac:dyDescent="0.25">
      <c r="A991" s="3">
        <v>42912</v>
      </c>
      <c r="B991">
        <v>2439.070068</v>
      </c>
      <c r="D991">
        <f t="shared" si="76"/>
        <v>3.158015767238528E-4</v>
      </c>
      <c r="F991">
        <f t="shared" si="80"/>
        <v>2.968737989001441E-5</v>
      </c>
      <c r="H991">
        <f t="shared" si="78"/>
        <v>10.421429160662028</v>
      </c>
      <c r="I991" s="6">
        <f t="shared" si="77"/>
        <v>988</v>
      </c>
      <c r="K991">
        <f t="shared" si="79"/>
        <v>8.6494044490263211E-2</v>
      </c>
    </row>
    <row r="992" spans="1:11" x14ac:dyDescent="0.25">
      <c r="A992" s="3">
        <v>42913</v>
      </c>
      <c r="B992">
        <v>2419.3798830000001</v>
      </c>
      <c r="D992">
        <f t="shared" si="76"/>
        <v>-8.0728246631084181E-3</v>
      </c>
      <c r="F992">
        <f t="shared" si="80"/>
        <v>2.7284110049997881E-5</v>
      </c>
      <c r="H992">
        <f t="shared" si="78"/>
        <v>8.1206180678931617</v>
      </c>
      <c r="I992" s="6">
        <f t="shared" si="77"/>
        <v>989</v>
      </c>
      <c r="K992">
        <f t="shared" si="79"/>
        <v>8.2919212083807606E-2</v>
      </c>
    </row>
    <row r="993" spans="1:11" x14ac:dyDescent="0.25">
      <c r="A993" s="3">
        <v>42914</v>
      </c>
      <c r="B993">
        <v>2440.6899410000001</v>
      </c>
      <c r="D993">
        <f t="shared" si="76"/>
        <v>8.8080661287370157E-3</v>
      </c>
      <c r="F993">
        <f t="shared" si="80"/>
        <v>5.4813495690024419E-5</v>
      </c>
      <c r="H993">
        <f t="shared" si="78"/>
        <v>8.3961922362458239</v>
      </c>
      <c r="I993" s="6">
        <f t="shared" si="77"/>
        <v>990</v>
      </c>
      <c r="K993">
        <f t="shared" si="79"/>
        <v>0.11752872378225739</v>
      </c>
    </row>
    <row r="994" spans="1:11" x14ac:dyDescent="0.25">
      <c r="A994" s="3">
        <v>42915</v>
      </c>
      <c r="B994">
        <v>2419.6999510000001</v>
      </c>
      <c r="D994">
        <f t="shared" si="76"/>
        <v>-8.6000231522239193E-3</v>
      </c>
      <c r="F994">
        <f t="shared" si="80"/>
        <v>4.2089240505258188E-5</v>
      </c>
      <c r="H994">
        <f t="shared" si="78"/>
        <v>8.3184902701037924</v>
      </c>
      <c r="I994" s="6">
        <f t="shared" si="77"/>
        <v>991</v>
      </c>
      <c r="K994">
        <f t="shared" si="79"/>
        <v>0.10298780805185177</v>
      </c>
    </row>
    <row r="995" spans="1:11" x14ac:dyDescent="0.25">
      <c r="A995" s="3">
        <v>42916</v>
      </c>
      <c r="B995">
        <v>2423.4099120000001</v>
      </c>
      <c r="D995">
        <f t="shared" si="76"/>
        <v>1.5332318366443696E-3</v>
      </c>
      <c r="F995">
        <f t="shared" si="80"/>
        <v>6.8210412889304668E-5</v>
      </c>
      <c r="H995">
        <f t="shared" si="78"/>
        <v>9.5584493788902147</v>
      </c>
      <c r="I995" s="6">
        <f t="shared" si="77"/>
        <v>992</v>
      </c>
      <c r="K995">
        <f t="shared" si="79"/>
        <v>0.13110691838383198</v>
      </c>
    </row>
    <row r="996" spans="1:11" x14ac:dyDescent="0.25">
      <c r="A996" s="3">
        <v>42919</v>
      </c>
      <c r="B996">
        <v>2429.01001</v>
      </c>
      <c r="D996">
        <f t="shared" si="76"/>
        <v>2.3108339915050612E-3</v>
      </c>
      <c r="F996">
        <f t="shared" si="80"/>
        <v>5.3011718011557387E-5</v>
      </c>
      <c r="H996">
        <f t="shared" si="78"/>
        <v>9.7442660014137736</v>
      </c>
      <c r="I996" s="6">
        <f t="shared" si="77"/>
        <v>993</v>
      </c>
      <c r="K996">
        <f t="shared" si="79"/>
        <v>0.11558093674526289</v>
      </c>
    </row>
    <row r="997" spans="1:11" x14ac:dyDescent="0.25">
      <c r="A997" s="3">
        <v>42921</v>
      </c>
      <c r="B997">
        <v>2432.540039</v>
      </c>
      <c r="D997">
        <f t="shared" si="76"/>
        <v>1.4532789018848109E-3</v>
      </c>
      <c r="F997">
        <f t="shared" si="80"/>
        <v>4.0972266397184951E-5</v>
      </c>
      <c r="H997">
        <f t="shared" si="78"/>
        <v>10.051067608852088</v>
      </c>
      <c r="I997" s="6">
        <f t="shared" si="77"/>
        <v>994</v>
      </c>
      <c r="K997">
        <f t="shared" si="79"/>
        <v>0.10161206194192994</v>
      </c>
    </row>
    <row r="998" spans="1:11" x14ac:dyDescent="0.25">
      <c r="A998" s="3">
        <v>42922</v>
      </c>
      <c r="B998">
        <v>2409.75</v>
      </c>
      <c r="D998">
        <f t="shared" si="76"/>
        <v>-9.3688237951342433E-3</v>
      </c>
      <c r="F998">
        <f t="shared" si="80"/>
        <v>3.3454933632484388E-5</v>
      </c>
      <c r="H998">
        <f t="shared" si="78"/>
        <v>7.6816366988409417</v>
      </c>
      <c r="I998" s="6">
        <f t="shared" si="77"/>
        <v>995</v>
      </c>
      <c r="K998">
        <f t="shared" si="79"/>
        <v>9.1818534487248638E-2</v>
      </c>
    </row>
    <row r="999" spans="1:11" x14ac:dyDescent="0.25">
      <c r="A999" s="3">
        <v>42923</v>
      </c>
      <c r="B999">
        <v>2425.179932</v>
      </c>
      <c r="D999">
        <f t="shared" si="76"/>
        <v>6.4031256354393643E-3</v>
      </c>
      <c r="F999">
        <f t="shared" si="80"/>
        <v>6.6093880403969921E-5</v>
      </c>
      <c r="H999">
        <f t="shared" si="78"/>
        <v>9.0041043800476466</v>
      </c>
      <c r="I999" s="6">
        <f t="shared" si="77"/>
        <v>996</v>
      </c>
      <c r="K999">
        <f t="shared" si="79"/>
        <v>0.12905680091262303</v>
      </c>
    </row>
    <row r="1000" spans="1:11" x14ac:dyDescent="0.25">
      <c r="A1000" s="3">
        <v>42926</v>
      </c>
      <c r="B1000">
        <v>2427.429932</v>
      </c>
      <c r="D1000">
        <f t="shared" si="76"/>
        <v>9.2776621244118065E-4</v>
      </c>
      <c r="F1000">
        <f t="shared" si="80"/>
        <v>4.8502987728056007E-5</v>
      </c>
      <c r="H1000">
        <f t="shared" si="78"/>
        <v>9.916138826829787</v>
      </c>
      <c r="I1000" s="6">
        <f t="shared" si="77"/>
        <v>997</v>
      </c>
      <c r="K1000">
        <f t="shared" si="79"/>
        <v>0.11055655976680041</v>
      </c>
    </row>
    <row r="1001" spans="1:11" x14ac:dyDescent="0.25">
      <c r="A1001" s="3">
        <v>42927</v>
      </c>
      <c r="B1001">
        <v>2425.530029</v>
      </c>
      <c r="D1001">
        <f t="shared" si="76"/>
        <v>-7.8268088192956942E-4</v>
      </c>
      <c r="F1001">
        <f t="shared" si="80"/>
        <v>3.9752228423931295E-5</v>
      </c>
      <c r="H1001">
        <f t="shared" si="78"/>
        <v>10.117434468210515</v>
      </c>
      <c r="I1001" s="6">
        <f t="shared" si="77"/>
        <v>998</v>
      </c>
      <c r="K1001">
        <f t="shared" si="79"/>
        <v>0.10008776929690603</v>
      </c>
    </row>
    <row r="1002" spans="1:11" x14ac:dyDescent="0.25">
      <c r="A1002" s="3">
        <v>42928</v>
      </c>
      <c r="B1002">
        <v>2443.25</v>
      </c>
      <c r="D1002">
        <f t="shared" si="76"/>
        <v>7.3056077591855647E-3</v>
      </c>
      <c r="F1002">
        <f t="shared" si="80"/>
        <v>3.6919757818822617E-5</v>
      </c>
      <c r="H1002">
        <f t="shared" si="78"/>
        <v>8.761144671330138</v>
      </c>
      <c r="I1002" s="6">
        <f t="shared" si="77"/>
        <v>999</v>
      </c>
      <c r="K1002">
        <f t="shared" si="79"/>
        <v>9.6456098668478707E-2</v>
      </c>
    </row>
    <row r="1003" spans="1:11" x14ac:dyDescent="0.25">
      <c r="A1003" s="3">
        <v>42929</v>
      </c>
      <c r="B1003">
        <v>2447.830078</v>
      </c>
      <c r="D1003">
        <f t="shared" si="76"/>
        <v>1.8745842627647428E-3</v>
      </c>
      <c r="F1003">
        <f t="shared" si="80"/>
        <v>2.7828892142935724E-5</v>
      </c>
      <c r="H1003">
        <f t="shared" si="78"/>
        <v>10.363161768532919</v>
      </c>
      <c r="I1003" s="6">
        <f t="shared" si="77"/>
        <v>1000</v>
      </c>
      <c r="K1003">
        <f t="shared" si="79"/>
        <v>8.3742944896987012E-2</v>
      </c>
    </row>
    <row r="1004" spans="1:11" x14ac:dyDescent="0.25">
      <c r="A1004" s="3">
        <v>42930</v>
      </c>
      <c r="B1004">
        <v>2459.2700199999999</v>
      </c>
      <c r="D1004">
        <f t="shared" si="76"/>
        <v>4.6735033214997425E-3</v>
      </c>
      <c r="F1004">
        <f t="shared" si="80"/>
        <v>2.3345774846202179E-5</v>
      </c>
      <c r="H1004">
        <f t="shared" si="78"/>
        <v>9.7295233943233708</v>
      </c>
      <c r="I1004" s="6">
        <f t="shared" si="77"/>
        <v>1001</v>
      </c>
      <c r="K1004">
        <f t="shared" si="79"/>
        <v>7.6701598818036051E-2</v>
      </c>
    </row>
    <row r="1005" spans="1:11" x14ac:dyDescent="0.25">
      <c r="A1005" s="3">
        <v>42933</v>
      </c>
      <c r="B1005">
        <v>2459.139893</v>
      </c>
      <c r="D1005">
        <f t="shared" si="76"/>
        <v>-5.2912855823738372E-5</v>
      </c>
      <c r="F1005">
        <f t="shared" si="80"/>
        <v>1.7682112987393578E-5</v>
      </c>
      <c r="H1005">
        <f t="shared" si="78"/>
        <v>10.942798655908515</v>
      </c>
      <c r="I1005" s="6">
        <f t="shared" si="77"/>
        <v>1002</v>
      </c>
      <c r="K1005">
        <f t="shared" si="79"/>
        <v>6.6752471660779591E-2</v>
      </c>
    </row>
    <row r="1006" spans="1:11" x14ac:dyDescent="0.25">
      <c r="A1006" s="3">
        <v>42934</v>
      </c>
      <c r="B1006">
        <v>2460.610107</v>
      </c>
      <c r="D1006">
        <f t="shared" si="76"/>
        <v>5.9785700040284034E-4</v>
      </c>
      <c r="F1006">
        <f t="shared" si="80"/>
        <v>1.9355143818165141E-5</v>
      </c>
      <c r="H1006">
        <f t="shared" si="78"/>
        <v>10.83408526323149</v>
      </c>
      <c r="I1006" s="6">
        <f t="shared" si="77"/>
        <v>1003</v>
      </c>
      <c r="K1006">
        <f t="shared" si="79"/>
        <v>6.9839073892611264E-2</v>
      </c>
    </row>
    <row r="1007" spans="1:11" x14ac:dyDescent="0.25">
      <c r="A1007" s="3">
        <v>42935</v>
      </c>
      <c r="B1007">
        <v>2473.830078</v>
      </c>
      <c r="D1007">
        <f t="shared" si="76"/>
        <v>5.3726394776610524E-3</v>
      </c>
      <c r="F1007">
        <f t="shared" si="80"/>
        <v>1.9283876090503771E-5</v>
      </c>
      <c r="H1007">
        <f t="shared" si="78"/>
        <v>9.3593816518426944</v>
      </c>
      <c r="I1007" s="6">
        <f t="shared" si="77"/>
        <v>1004</v>
      </c>
      <c r="K1007">
        <f t="shared" si="79"/>
        <v>6.9710377812826047E-2</v>
      </c>
    </row>
    <row r="1008" spans="1:11" x14ac:dyDescent="0.25">
      <c r="A1008" s="3">
        <v>42936</v>
      </c>
      <c r="B1008">
        <v>2473.4499510000001</v>
      </c>
      <c r="D1008">
        <f t="shared" si="76"/>
        <v>-1.5365930076621139E-4</v>
      </c>
      <c r="F1008">
        <f t="shared" si="80"/>
        <v>1.4590219883544934E-5</v>
      </c>
      <c r="H1008">
        <f t="shared" si="78"/>
        <v>11.133540836501201</v>
      </c>
      <c r="I1008" s="6">
        <f t="shared" si="77"/>
        <v>1005</v>
      </c>
      <c r="K1008">
        <f t="shared" si="79"/>
        <v>6.0636090001362421E-2</v>
      </c>
    </row>
    <row r="1009" spans="1:11" x14ac:dyDescent="0.25">
      <c r="A1009" s="3">
        <v>42937</v>
      </c>
      <c r="B1009">
        <v>2472.540039</v>
      </c>
      <c r="D1009">
        <f t="shared" si="76"/>
        <v>-3.6787160364098131E-4</v>
      </c>
      <c r="F1009">
        <f t="shared" si="80"/>
        <v>1.7333429945831645E-5</v>
      </c>
      <c r="H1009">
        <f t="shared" si="78"/>
        <v>10.955066125664461</v>
      </c>
      <c r="I1009" s="6">
        <f t="shared" si="77"/>
        <v>1006</v>
      </c>
      <c r="K1009">
        <f t="shared" si="79"/>
        <v>6.6091030755690103E-2</v>
      </c>
    </row>
    <row r="1010" spans="1:11" x14ac:dyDescent="0.25">
      <c r="A1010" s="3">
        <v>42940</v>
      </c>
      <c r="B1010">
        <v>2469.9099120000001</v>
      </c>
      <c r="D1010">
        <f t="shared" si="76"/>
        <v>-1.0637348469647581E-3</v>
      </c>
      <c r="F1010">
        <f t="shared" si="80"/>
        <v>1.9778465499481144E-5</v>
      </c>
      <c r="H1010">
        <f t="shared" si="78"/>
        <v>10.773706519240442</v>
      </c>
      <c r="I1010" s="6">
        <f t="shared" si="77"/>
        <v>1007</v>
      </c>
      <c r="K1010">
        <f t="shared" si="79"/>
        <v>7.0598677791225292E-2</v>
      </c>
    </row>
    <row r="1011" spans="1:11" x14ac:dyDescent="0.25">
      <c r="A1011" s="3">
        <v>42941</v>
      </c>
      <c r="B1011">
        <v>2477.1298830000001</v>
      </c>
      <c r="D1011">
        <f t="shared" si="76"/>
        <v>2.9231717986643664E-3</v>
      </c>
      <c r="F1011">
        <f t="shared" si="80"/>
        <v>2.3165666510264351E-5</v>
      </c>
      <c r="H1011">
        <f t="shared" si="78"/>
        <v>10.30397729811167</v>
      </c>
      <c r="I1011" s="6">
        <f t="shared" si="77"/>
        <v>1008</v>
      </c>
      <c r="K1011">
        <f t="shared" si="79"/>
        <v>7.6405156636097649E-2</v>
      </c>
    </row>
    <row r="1012" spans="1:11" x14ac:dyDescent="0.25">
      <c r="A1012" s="3">
        <v>42942</v>
      </c>
      <c r="B1012">
        <v>2477.830078</v>
      </c>
      <c r="D1012">
        <f t="shared" si="76"/>
        <v>2.826638218711014E-4</v>
      </c>
      <c r="F1012">
        <f t="shared" si="80"/>
        <v>1.8731924041062197E-5</v>
      </c>
      <c r="H1012">
        <f t="shared" si="78"/>
        <v>10.881015938376006</v>
      </c>
      <c r="I1012" s="6">
        <f t="shared" si="77"/>
        <v>1009</v>
      </c>
      <c r="K1012">
        <f t="shared" si="79"/>
        <v>6.8705493654784802E-2</v>
      </c>
    </row>
    <row r="1013" spans="1:11" x14ac:dyDescent="0.25">
      <c r="A1013" s="3">
        <v>42943</v>
      </c>
      <c r="B1013">
        <v>2475.419922</v>
      </c>
      <c r="D1013">
        <f t="shared" si="76"/>
        <v>-9.7268816832883544E-4</v>
      </c>
      <c r="F1013">
        <f t="shared" si="80"/>
        <v>1.943417057600037E-5</v>
      </c>
      <c r="H1013">
        <f t="shared" si="78"/>
        <v>10.799794231616275</v>
      </c>
      <c r="I1013" s="6">
        <f t="shared" si="77"/>
        <v>1010</v>
      </c>
      <c r="K1013">
        <f t="shared" si="79"/>
        <v>6.9981504593371616E-2</v>
      </c>
    </row>
    <row r="1014" spans="1:11" x14ac:dyDescent="0.25">
      <c r="A1014" s="3">
        <v>42944</v>
      </c>
      <c r="B1014">
        <v>2472.1000979999999</v>
      </c>
      <c r="D1014">
        <f t="shared" si="76"/>
        <v>-1.3411154893339964E-3</v>
      </c>
      <c r="F1014">
        <f t="shared" si="80"/>
        <v>2.2694772546289239E-5</v>
      </c>
      <c r="H1014">
        <f t="shared" si="78"/>
        <v>10.614124621025285</v>
      </c>
      <c r="I1014" s="6">
        <f t="shared" si="77"/>
        <v>1011</v>
      </c>
      <c r="K1014">
        <f t="shared" si="79"/>
        <v>7.5624616902599168E-2</v>
      </c>
    </row>
    <row r="1015" spans="1:11" x14ac:dyDescent="0.25">
      <c r="A1015" s="3">
        <v>42947</v>
      </c>
      <c r="B1015">
        <v>2470.3000489999999</v>
      </c>
      <c r="D1015">
        <f t="shared" si="76"/>
        <v>-7.2814567721437976E-4</v>
      </c>
      <c r="F1015">
        <f t="shared" si="80"/>
        <v>2.5968111880576532E-5</v>
      </c>
      <c r="H1015">
        <f t="shared" si="78"/>
        <v>10.538224039055354</v>
      </c>
      <c r="I1015" s="6">
        <f t="shared" si="77"/>
        <v>1012</v>
      </c>
      <c r="K1015">
        <f t="shared" si="79"/>
        <v>8.0894772352144526E-2</v>
      </c>
    </row>
    <row r="1016" spans="1:11" x14ac:dyDescent="0.25">
      <c r="A1016" s="3">
        <v>42948</v>
      </c>
      <c r="B1016">
        <v>2476.3500979999999</v>
      </c>
      <c r="D1016">
        <f t="shared" si="76"/>
        <v>2.4491150386565632E-3</v>
      </c>
      <c r="F1016">
        <f t="shared" si="80"/>
        <v>2.6833582272816377E-5</v>
      </c>
      <c r="H1016">
        <f t="shared" si="78"/>
        <v>10.302324379041654</v>
      </c>
      <c r="I1016" s="6">
        <f t="shared" si="77"/>
        <v>1013</v>
      </c>
      <c r="K1016">
        <f t="shared" si="79"/>
        <v>8.2231762310859713E-2</v>
      </c>
    </row>
    <row r="1017" spans="1:11" x14ac:dyDescent="0.25">
      <c r="A1017" s="3">
        <v>42949</v>
      </c>
      <c r="B1017">
        <v>2477.570068</v>
      </c>
      <c r="D1017">
        <f t="shared" si="76"/>
        <v>4.9264843488220831E-4</v>
      </c>
      <c r="F1017">
        <f t="shared" si="80"/>
        <v>2.1894693693649216E-5</v>
      </c>
      <c r="H1017">
        <f t="shared" si="78"/>
        <v>10.718181256692342</v>
      </c>
      <c r="I1017" s="6">
        <f t="shared" si="77"/>
        <v>1014</v>
      </c>
      <c r="K1017">
        <f t="shared" si="79"/>
        <v>7.42796258121943E-2</v>
      </c>
    </row>
    <row r="1018" spans="1:11" x14ac:dyDescent="0.25">
      <c r="A1018" s="3">
        <v>42950</v>
      </c>
      <c r="B1018">
        <v>2472.1599120000001</v>
      </c>
      <c r="D1018">
        <f t="shared" si="76"/>
        <v>-2.1836540850556948E-3</v>
      </c>
      <c r="F1018">
        <f t="shared" si="80"/>
        <v>2.131498396510984E-5</v>
      </c>
      <c r="H1018">
        <f t="shared" si="78"/>
        <v>10.532391662782192</v>
      </c>
      <c r="I1018" s="6">
        <f t="shared" si="77"/>
        <v>1015</v>
      </c>
      <c r="K1018">
        <f t="shared" si="79"/>
        <v>7.3289671572518866E-2</v>
      </c>
    </row>
    <row r="1019" spans="1:11" x14ac:dyDescent="0.25">
      <c r="A1019" s="3">
        <v>42951</v>
      </c>
      <c r="B1019">
        <v>2476.830078</v>
      </c>
      <c r="D1019">
        <f t="shared" si="76"/>
        <v>1.889103523332224E-3</v>
      </c>
      <c r="F1019">
        <f t="shared" si="80"/>
        <v>2.7256986533783645E-5</v>
      </c>
      <c r="H1019">
        <f t="shared" si="78"/>
        <v>10.379272338694491</v>
      </c>
      <c r="I1019" s="6">
        <f t="shared" si="77"/>
        <v>1016</v>
      </c>
      <c r="K1019">
        <f t="shared" si="79"/>
        <v>8.2877986260004394E-2</v>
      </c>
    </row>
    <row r="1020" spans="1:11" x14ac:dyDescent="0.25">
      <c r="A1020" s="3">
        <v>42954</v>
      </c>
      <c r="B1020">
        <v>2480.9099120000001</v>
      </c>
      <c r="D1020">
        <f t="shared" si="76"/>
        <v>1.6471997963197051E-3</v>
      </c>
      <c r="F1020">
        <f t="shared" si="80"/>
        <v>2.2912610775338339E-5</v>
      </c>
      <c r="H1020">
        <f t="shared" si="78"/>
        <v>10.565405039124064</v>
      </c>
      <c r="I1020" s="6">
        <f t="shared" si="77"/>
        <v>1017</v>
      </c>
      <c r="K1020">
        <f t="shared" si="79"/>
        <v>7.5986695647233274E-2</v>
      </c>
    </row>
    <row r="1021" spans="1:11" x14ac:dyDescent="0.25">
      <c r="A1021" s="3">
        <v>42955</v>
      </c>
      <c r="B1021">
        <v>2474.919922</v>
      </c>
      <c r="D1021">
        <f t="shared" si="76"/>
        <v>-2.4144326930320369E-3</v>
      </c>
      <c r="F1021">
        <f t="shared" si="80"/>
        <v>2.0117138165828385E-5</v>
      </c>
      <c r="H1021">
        <f t="shared" si="78"/>
        <v>10.524161397356837</v>
      </c>
      <c r="I1021" s="6">
        <f t="shared" si="77"/>
        <v>1018</v>
      </c>
      <c r="K1021">
        <f t="shared" si="79"/>
        <v>7.1200553493556168E-2</v>
      </c>
    </row>
    <row r="1022" spans="1:11" x14ac:dyDescent="0.25">
      <c r="A1022" s="3">
        <v>42956</v>
      </c>
      <c r="B1022">
        <v>2474.0200199999999</v>
      </c>
      <c r="D1022">
        <f t="shared" si="76"/>
        <v>-3.6360853213904953E-4</v>
      </c>
      <c r="F1022">
        <f t="shared" si="80"/>
        <v>2.7063082643221891E-5</v>
      </c>
      <c r="H1022">
        <f t="shared" si="78"/>
        <v>10.512454727066793</v>
      </c>
      <c r="I1022" s="6">
        <f t="shared" si="77"/>
        <v>1019</v>
      </c>
      <c r="K1022">
        <f t="shared" si="79"/>
        <v>8.258266662013232E-2</v>
      </c>
    </row>
    <row r="1023" spans="1:11" x14ac:dyDescent="0.25">
      <c r="A1023" s="3">
        <v>42957</v>
      </c>
      <c r="B1023">
        <v>2438.209961</v>
      </c>
      <c r="D1023">
        <f t="shared" si="76"/>
        <v>-1.4474441884265719E-2</v>
      </c>
      <c r="F1023">
        <f t="shared" si="80"/>
        <v>2.6798289953175768E-5</v>
      </c>
      <c r="H1023">
        <f t="shared" si="78"/>
        <v>2.7091561729265612</v>
      </c>
      <c r="I1023" s="6">
        <f t="shared" si="77"/>
        <v>1020</v>
      </c>
      <c r="K1023">
        <f t="shared" si="79"/>
        <v>8.217766769749732E-2</v>
      </c>
    </row>
    <row r="1024" spans="1:11" x14ac:dyDescent="0.25">
      <c r="A1024" s="3">
        <v>42958</v>
      </c>
      <c r="B1024">
        <v>2441.320068</v>
      </c>
      <c r="D1024">
        <f t="shared" si="76"/>
        <v>1.2755698031536222E-3</v>
      </c>
      <c r="F1024">
        <f t="shared" si="80"/>
        <v>9.4152832630115804E-5</v>
      </c>
      <c r="H1024">
        <f t="shared" si="78"/>
        <v>9.2533099703189716</v>
      </c>
      <c r="I1024" s="6">
        <f t="shared" si="77"/>
        <v>1021</v>
      </c>
      <c r="K1024">
        <f t="shared" si="79"/>
        <v>0.15403413200582908</v>
      </c>
    </row>
    <row r="1025" spans="1:11" x14ac:dyDescent="0.25">
      <c r="A1025" s="3">
        <v>42961</v>
      </c>
      <c r="B1025">
        <v>2465.8400879999999</v>
      </c>
      <c r="D1025">
        <f t="shared" si="76"/>
        <v>1.0043754738020664E-2</v>
      </c>
      <c r="F1025">
        <f t="shared" si="80"/>
        <v>7.2153715672772535E-5</v>
      </c>
      <c r="H1025">
        <f t="shared" si="78"/>
        <v>8.1386270289580125</v>
      </c>
      <c r="I1025" s="6">
        <f t="shared" si="77"/>
        <v>1022</v>
      </c>
      <c r="K1025">
        <f t="shared" si="79"/>
        <v>0.13484337710669619</v>
      </c>
    </row>
    <row r="1026" spans="1:11" x14ac:dyDescent="0.25">
      <c r="A1026" s="3">
        <v>42962</v>
      </c>
      <c r="B1026">
        <v>2464.610107</v>
      </c>
      <c r="D1026">
        <f t="shared" si="76"/>
        <v>-4.9880809626936054E-4</v>
      </c>
      <c r="F1026">
        <f t="shared" si="80"/>
        <v>5.6333276353288781E-5</v>
      </c>
      <c r="H1026">
        <f t="shared" si="78"/>
        <v>9.7798084017359965</v>
      </c>
      <c r="I1026" s="6">
        <f t="shared" si="77"/>
        <v>1023</v>
      </c>
      <c r="K1026">
        <f t="shared" si="79"/>
        <v>0.11914690781144416</v>
      </c>
    </row>
    <row r="1027" spans="1:11" x14ac:dyDescent="0.25">
      <c r="A1027" s="3">
        <v>42963</v>
      </c>
      <c r="B1027">
        <v>2468.110107</v>
      </c>
      <c r="D1027">
        <f t="shared" si="76"/>
        <v>1.4201029160999055E-3</v>
      </c>
      <c r="F1027">
        <f t="shared" si="80"/>
        <v>4.8245393886677048E-5</v>
      </c>
      <c r="H1027">
        <f t="shared" si="78"/>
        <v>9.8974094763350795</v>
      </c>
      <c r="I1027" s="6">
        <f t="shared" si="77"/>
        <v>1024</v>
      </c>
      <c r="K1027">
        <f t="shared" si="79"/>
        <v>0.11026259229422559</v>
      </c>
    </row>
    <row r="1028" spans="1:11" x14ac:dyDescent="0.25">
      <c r="A1028" s="3">
        <v>42964</v>
      </c>
      <c r="B1028">
        <v>2430.01001</v>
      </c>
      <c r="D1028">
        <f t="shared" ref="D1028:D1091" si="81">($B1028-$B1027)/$B1027</f>
        <v>-1.5436951897705593E-2</v>
      </c>
      <c r="F1028">
        <f t="shared" si="80"/>
        <v>3.8760509331044207E-5</v>
      </c>
      <c r="H1028">
        <f t="shared" si="78"/>
        <v>4.010111919182437</v>
      </c>
      <c r="I1028" s="6">
        <f t="shared" ref="I1028:I1091" si="82">I1027+1</f>
        <v>1025</v>
      </c>
      <c r="K1028">
        <f t="shared" si="79"/>
        <v>9.8831413788446537E-2</v>
      </c>
    </row>
    <row r="1029" spans="1:11" x14ac:dyDescent="0.25">
      <c r="A1029" s="3">
        <v>42965</v>
      </c>
      <c r="B1029">
        <v>2425.5500489999999</v>
      </c>
      <c r="D1029">
        <f t="shared" si="81"/>
        <v>-1.8353673366143957E-3</v>
      </c>
      <c r="F1029">
        <f t="shared" si="80"/>
        <v>1.1006193395862782E-4</v>
      </c>
      <c r="H1029">
        <f t="shared" ref="H1029:H1092" si="83">-LN(F1029)-D1029*D1029/F1029</f>
        <v>9.083861153724099</v>
      </c>
      <c r="I1029" s="6">
        <f t="shared" si="82"/>
        <v>1026</v>
      </c>
      <c r="K1029">
        <f t="shared" ref="K1029:K1092" si="84">SQRT(F1029*252)</f>
        <v>0.16654010735427729</v>
      </c>
    </row>
    <row r="1030" spans="1:11" x14ac:dyDescent="0.25">
      <c r="A1030" s="3">
        <v>42968</v>
      </c>
      <c r="B1030">
        <v>2428.3701169999999</v>
      </c>
      <c r="D1030">
        <f t="shared" si="81"/>
        <v>1.1626509216590452E-3</v>
      </c>
      <c r="F1030">
        <f t="shared" ref="F1030:F1093" si="85">E$1283+E$1285*(D1029-$N$2)*(D1029-$N$2)+E$1284*F1029</f>
        <v>9.0395978315740191E-5</v>
      </c>
      <c r="H1030">
        <f t="shared" si="83"/>
        <v>9.2963570479654773</v>
      </c>
      <c r="I1030" s="6">
        <f t="shared" si="82"/>
        <v>1027</v>
      </c>
      <c r="K1030">
        <f t="shared" si="84"/>
        <v>0.1509297403945509</v>
      </c>
    </row>
    <row r="1031" spans="1:11" x14ac:dyDescent="0.25">
      <c r="A1031" s="3">
        <v>42969</v>
      </c>
      <c r="B1031">
        <v>2452.51001</v>
      </c>
      <c r="D1031">
        <f t="shared" si="81"/>
        <v>9.9407799622498929E-3</v>
      </c>
      <c r="F1031">
        <f t="shared" si="85"/>
        <v>6.9622469924290865E-5</v>
      </c>
      <c r="H1031">
        <f t="shared" si="83"/>
        <v>8.1530666842679267</v>
      </c>
      <c r="I1031" s="6">
        <f t="shared" si="82"/>
        <v>1028</v>
      </c>
      <c r="K1031">
        <f t="shared" si="84"/>
        <v>0.13245702103294221</v>
      </c>
    </row>
    <row r="1032" spans="1:11" x14ac:dyDescent="0.25">
      <c r="A1032" s="3">
        <v>42970</v>
      </c>
      <c r="B1032">
        <v>2444.040039</v>
      </c>
      <c r="D1032">
        <f t="shared" si="81"/>
        <v>-3.4535928356924368E-3</v>
      </c>
      <c r="F1032">
        <f t="shared" si="85"/>
        <v>5.4340142841420846E-5</v>
      </c>
      <c r="H1032">
        <f t="shared" si="83"/>
        <v>9.6007539112125198</v>
      </c>
      <c r="I1032" s="6">
        <f t="shared" si="82"/>
        <v>1029</v>
      </c>
      <c r="K1032">
        <f t="shared" si="84"/>
        <v>0.11702015209372295</v>
      </c>
    </row>
    <row r="1033" spans="1:11" x14ac:dyDescent="0.25">
      <c r="A1033" s="3">
        <v>42971</v>
      </c>
      <c r="B1033">
        <v>2438.969971</v>
      </c>
      <c r="D1033">
        <f t="shared" si="81"/>
        <v>-2.0744619233302145E-3</v>
      </c>
      <c r="F1033">
        <f t="shared" si="85"/>
        <v>5.5053058442253996E-5</v>
      </c>
      <c r="H1033">
        <f t="shared" si="83"/>
        <v>9.7290450516336691</v>
      </c>
      <c r="I1033" s="6">
        <f t="shared" si="82"/>
        <v>1030</v>
      </c>
      <c r="K1033">
        <f t="shared" si="84"/>
        <v>0.11778527381403843</v>
      </c>
    </row>
    <row r="1034" spans="1:11" x14ac:dyDescent="0.25">
      <c r="A1034" s="3">
        <v>42972</v>
      </c>
      <c r="B1034">
        <v>2443.0500489999999</v>
      </c>
      <c r="D1034">
        <f t="shared" si="81"/>
        <v>1.6728693048758973E-3</v>
      </c>
      <c r="F1034">
        <f t="shared" si="85"/>
        <v>5.1320220228205115E-5</v>
      </c>
      <c r="H1034">
        <f t="shared" si="83"/>
        <v>9.8228957249611071</v>
      </c>
      <c r="I1034" s="6">
        <f t="shared" si="82"/>
        <v>1031</v>
      </c>
      <c r="K1034">
        <f t="shared" si="84"/>
        <v>0.11372200973209931</v>
      </c>
    </row>
    <row r="1035" spans="1:11" x14ac:dyDescent="0.25">
      <c r="A1035" s="3">
        <v>42975</v>
      </c>
      <c r="B1035">
        <v>2444.23999</v>
      </c>
      <c r="D1035">
        <f t="shared" si="81"/>
        <v>4.8707188806351378E-4</v>
      </c>
      <c r="F1035">
        <f t="shared" si="85"/>
        <v>4.0602842775953464E-5</v>
      </c>
      <c r="H1035">
        <f t="shared" si="83"/>
        <v>10.105829558093712</v>
      </c>
      <c r="I1035" s="6">
        <f t="shared" si="82"/>
        <v>1032</v>
      </c>
      <c r="K1035">
        <f t="shared" si="84"/>
        <v>0.1011529355952672</v>
      </c>
    </row>
    <row r="1036" spans="1:11" x14ac:dyDescent="0.25">
      <c r="A1036" s="3">
        <v>42976</v>
      </c>
      <c r="B1036">
        <v>2446.3000489999999</v>
      </c>
      <c r="D1036">
        <f t="shared" si="81"/>
        <v>8.4282190309794831E-4</v>
      </c>
      <c r="F1036">
        <f t="shared" si="85"/>
        <v>3.4841246660937851E-5</v>
      </c>
      <c r="H1036">
        <f t="shared" si="83"/>
        <v>10.244320468498385</v>
      </c>
      <c r="I1036" s="6">
        <f t="shared" si="82"/>
        <v>1033</v>
      </c>
      <c r="K1036">
        <f t="shared" si="84"/>
        <v>9.3701623030534198E-2</v>
      </c>
    </row>
    <row r="1037" spans="1:11" x14ac:dyDescent="0.25">
      <c r="A1037" s="3">
        <v>42977</v>
      </c>
      <c r="B1037">
        <v>2457.5900879999999</v>
      </c>
      <c r="D1037">
        <f t="shared" si="81"/>
        <v>4.6151489080888206E-3</v>
      </c>
      <c r="F1037">
        <f t="shared" si="85"/>
        <v>3.0030262060516637E-5</v>
      </c>
      <c r="H1037">
        <f t="shared" si="83"/>
        <v>9.7040337681690207</v>
      </c>
      <c r="I1037" s="6">
        <f t="shared" si="82"/>
        <v>1034</v>
      </c>
      <c r="K1037">
        <f t="shared" si="84"/>
        <v>8.6992103315474523E-2</v>
      </c>
    </row>
    <row r="1038" spans="1:11" x14ac:dyDescent="0.25">
      <c r="A1038" s="3">
        <v>42978</v>
      </c>
      <c r="B1038">
        <v>2471.6499020000001</v>
      </c>
      <c r="D1038">
        <f t="shared" si="81"/>
        <v>5.7209760360980863E-3</v>
      </c>
      <c r="F1038">
        <f t="shared" si="85"/>
        <v>2.2532571908649714E-5</v>
      </c>
      <c r="H1038">
        <f t="shared" si="83"/>
        <v>9.2480040039054394</v>
      </c>
      <c r="I1038" s="6">
        <f t="shared" si="82"/>
        <v>1035</v>
      </c>
      <c r="K1038">
        <f t="shared" si="84"/>
        <v>7.5353885904973258E-2</v>
      </c>
    </row>
    <row r="1039" spans="1:11" x14ac:dyDescent="0.25">
      <c r="A1039" s="3">
        <v>42979</v>
      </c>
      <c r="B1039">
        <v>2476.5500489999999</v>
      </c>
      <c r="D1039">
        <f t="shared" si="81"/>
        <v>1.9825408914242878E-3</v>
      </c>
      <c r="F1039">
        <f t="shared" si="85"/>
        <v>1.6925728370426477E-5</v>
      </c>
      <c r="H1039">
        <f t="shared" si="83"/>
        <v>10.754457137996839</v>
      </c>
      <c r="I1039" s="6">
        <f t="shared" si="82"/>
        <v>1036</v>
      </c>
      <c r="K1039">
        <f t="shared" si="84"/>
        <v>6.5309138329543687E-2</v>
      </c>
    </row>
    <row r="1040" spans="1:11" x14ac:dyDescent="0.25">
      <c r="A1040" s="3">
        <v>42983</v>
      </c>
      <c r="B1040">
        <v>2457.8500979999999</v>
      </c>
      <c r="D1040">
        <f t="shared" si="81"/>
        <v>-7.5508068199755798E-3</v>
      </c>
      <c r="F1040">
        <f t="shared" si="85"/>
        <v>1.5321980046763048E-5</v>
      </c>
      <c r="H1040">
        <f t="shared" si="83"/>
        <v>7.3651179999724548</v>
      </c>
      <c r="I1040" s="6">
        <f t="shared" si="82"/>
        <v>1037</v>
      </c>
      <c r="K1040">
        <f t="shared" si="84"/>
        <v>6.2138063791723409E-2</v>
      </c>
    </row>
    <row r="1041" spans="1:11" x14ac:dyDescent="0.25">
      <c r="A1041" s="3">
        <v>42984</v>
      </c>
      <c r="B1041">
        <v>2465.540039</v>
      </c>
      <c r="D1041">
        <f t="shared" si="81"/>
        <v>3.1287266079642298E-3</v>
      </c>
      <c r="F1041">
        <f t="shared" si="85"/>
        <v>4.3597456063095942E-5</v>
      </c>
      <c r="H1041">
        <f t="shared" si="83"/>
        <v>9.8159819083884763</v>
      </c>
      <c r="I1041" s="6">
        <f t="shared" si="82"/>
        <v>1038</v>
      </c>
      <c r="K1041">
        <f t="shared" si="84"/>
        <v>0.10481678743359853</v>
      </c>
    </row>
    <row r="1042" spans="1:11" x14ac:dyDescent="0.25">
      <c r="A1042" s="3">
        <v>42985</v>
      </c>
      <c r="B1042">
        <v>2465.1000979999999</v>
      </c>
      <c r="D1042">
        <f t="shared" si="81"/>
        <v>-1.784359584679573E-4</v>
      </c>
      <c r="F1042">
        <f t="shared" si="85"/>
        <v>3.3296132142603867E-5</v>
      </c>
      <c r="H1042">
        <f t="shared" si="83"/>
        <v>10.30911307065157</v>
      </c>
      <c r="I1042" s="6">
        <f t="shared" si="82"/>
        <v>1039</v>
      </c>
      <c r="K1042">
        <f t="shared" si="84"/>
        <v>9.160035644000615E-2</v>
      </c>
    </row>
    <row r="1043" spans="1:11" x14ac:dyDescent="0.25">
      <c r="A1043" s="3">
        <v>42986</v>
      </c>
      <c r="B1043">
        <v>2461.429932</v>
      </c>
      <c r="D1043">
        <f t="shared" si="81"/>
        <v>-1.4888506973723228E-3</v>
      </c>
      <c r="F1043">
        <f t="shared" si="85"/>
        <v>3.0900267936094907E-5</v>
      </c>
      <c r="H1043">
        <f t="shared" si="83"/>
        <v>10.313009224765835</v>
      </c>
      <c r="I1043" s="6">
        <f t="shared" si="82"/>
        <v>1040</v>
      </c>
      <c r="K1043">
        <f t="shared" si="84"/>
        <v>8.824322931475205E-2</v>
      </c>
    </row>
    <row r="1044" spans="1:11" x14ac:dyDescent="0.25">
      <c r="A1044" s="3">
        <v>42989</v>
      </c>
      <c r="B1044">
        <v>2488.110107</v>
      </c>
      <c r="D1044">
        <f t="shared" si="81"/>
        <v>1.0839298999797799E-2</v>
      </c>
      <c r="F1044">
        <f t="shared" si="85"/>
        <v>3.2278158920823866E-5</v>
      </c>
      <c r="H1044">
        <f t="shared" si="83"/>
        <v>6.7011846760245612</v>
      </c>
      <c r="I1044" s="6">
        <f t="shared" si="82"/>
        <v>1041</v>
      </c>
      <c r="K1044">
        <f t="shared" si="84"/>
        <v>9.0189223569380028E-2</v>
      </c>
    </row>
    <row r="1045" spans="1:11" x14ac:dyDescent="0.25">
      <c r="A1045" s="3">
        <v>42990</v>
      </c>
      <c r="B1045">
        <v>2496.4799800000001</v>
      </c>
      <c r="D1045">
        <f t="shared" si="81"/>
        <v>3.3639479926762333E-3</v>
      </c>
      <c r="F1045">
        <f t="shared" si="85"/>
        <v>2.8926464408629351E-5</v>
      </c>
      <c r="H1045">
        <f t="shared" si="83"/>
        <v>10.059549744293227</v>
      </c>
      <c r="I1045" s="6">
        <f t="shared" si="82"/>
        <v>1042</v>
      </c>
      <c r="K1045">
        <f t="shared" si="84"/>
        <v>8.5378387376282741E-2</v>
      </c>
    </row>
    <row r="1046" spans="1:11" x14ac:dyDescent="0.25">
      <c r="A1046" s="3">
        <v>42991</v>
      </c>
      <c r="B1046">
        <v>2498.3701169999999</v>
      </c>
      <c r="D1046">
        <f t="shared" si="81"/>
        <v>7.571208321886354E-4</v>
      </c>
      <c r="F1046">
        <f t="shared" si="85"/>
        <v>2.2490873491784339E-5</v>
      </c>
      <c r="H1046">
        <f t="shared" si="83"/>
        <v>10.676913639641045</v>
      </c>
      <c r="I1046" s="6">
        <f t="shared" si="82"/>
        <v>1043</v>
      </c>
      <c r="K1046">
        <f t="shared" si="84"/>
        <v>7.5284129269917524E-2</v>
      </c>
    </row>
    <row r="1047" spans="1:11" x14ac:dyDescent="0.25">
      <c r="A1047" s="3">
        <v>42992</v>
      </c>
      <c r="B1047">
        <v>2495.6201169999999</v>
      </c>
      <c r="D1047">
        <f t="shared" si="81"/>
        <v>-1.1007176163722904E-3</v>
      </c>
      <c r="F1047">
        <f t="shared" si="85"/>
        <v>2.1259695331957622E-5</v>
      </c>
      <c r="H1047">
        <f t="shared" si="83"/>
        <v>10.701708022132113</v>
      </c>
      <c r="I1047" s="6">
        <f t="shared" si="82"/>
        <v>1044</v>
      </c>
      <c r="K1047">
        <f t="shared" si="84"/>
        <v>7.3194557336275487E-2</v>
      </c>
    </row>
    <row r="1048" spans="1:11" x14ac:dyDescent="0.25">
      <c r="A1048" s="3">
        <v>42993</v>
      </c>
      <c r="B1048">
        <v>2500.2299800000001</v>
      </c>
      <c r="D1048">
        <f t="shared" si="81"/>
        <v>1.8471813753215278E-3</v>
      </c>
      <c r="F1048">
        <f t="shared" si="85"/>
        <v>2.432689129064861E-5</v>
      </c>
      <c r="H1048">
        <f t="shared" si="83"/>
        <v>10.483668623463803</v>
      </c>
      <c r="I1048" s="6">
        <f t="shared" si="82"/>
        <v>1045</v>
      </c>
      <c r="K1048">
        <f t="shared" si="84"/>
        <v>7.8296721548500675E-2</v>
      </c>
    </row>
    <row r="1049" spans="1:11" x14ac:dyDescent="0.25">
      <c r="A1049" s="3">
        <v>42996</v>
      </c>
      <c r="B1049">
        <v>2503.8701169999999</v>
      </c>
      <c r="D1049">
        <f t="shared" si="81"/>
        <v>1.4559208669275567E-3</v>
      </c>
      <c r="F1049">
        <f t="shared" si="85"/>
        <v>2.0853685627332989E-5</v>
      </c>
      <c r="H1049">
        <f t="shared" si="83"/>
        <v>10.676333288807907</v>
      </c>
      <c r="I1049" s="6">
        <f t="shared" si="82"/>
        <v>1046</v>
      </c>
      <c r="K1049">
        <f t="shared" si="84"/>
        <v>7.2492267022682591E-2</v>
      </c>
    </row>
    <row r="1050" spans="1:11" x14ac:dyDescent="0.25">
      <c r="A1050" s="3">
        <v>42997</v>
      </c>
      <c r="B1050">
        <v>2506.6499020000001</v>
      </c>
      <c r="D1050">
        <f t="shared" si="81"/>
        <v>1.1101953656169517E-3</v>
      </c>
      <c r="F1050">
        <f t="shared" si="85"/>
        <v>1.8916174202099136E-5</v>
      </c>
      <c r="H1050">
        <f t="shared" si="83"/>
        <v>10.810335558550996</v>
      </c>
      <c r="I1050" s="6">
        <f t="shared" si="82"/>
        <v>1047</v>
      </c>
      <c r="K1050">
        <f t="shared" si="84"/>
        <v>6.904256584838793E-2</v>
      </c>
    </row>
    <row r="1051" spans="1:11" x14ac:dyDescent="0.25">
      <c r="A1051" s="3">
        <v>42998</v>
      </c>
      <c r="B1051">
        <v>2508.23999</v>
      </c>
      <c r="D1051">
        <f t="shared" si="81"/>
        <v>6.3434785955997588E-4</v>
      </c>
      <c r="F1051">
        <f t="shared" si="85"/>
        <v>1.8068300481844614E-5</v>
      </c>
      <c r="H1051">
        <f t="shared" si="83"/>
        <v>10.899080615582864</v>
      </c>
      <c r="I1051" s="6">
        <f t="shared" si="82"/>
        <v>1048</v>
      </c>
      <c r="K1051">
        <f t="shared" si="84"/>
        <v>6.747749047960247E-2</v>
      </c>
    </row>
    <row r="1052" spans="1:11" x14ac:dyDescent="0.25">
      <c r="A1052" s="3">
        <v>42999</v>
      </c>
      <c r="B1052">
        <v>2500.6000979999999</v>
      </c>
      <c r="D1052">
        <f t="shared" si="81"/>
        <v>-3.0459174682085127E-3</v>
      </c>
      <c r="F1052">
        <f t="shared" si="85"/>
        <v>1.82870197476197E-5</v>
      </c>
      <c r="H1052">
        <f t="shared" si="83"/>
        <v>10.401985799822876</v>
      </c>
      <c r="I1052" s="6">
        <f t="shared" si="82"/>
        <v>1049</v>
      </c>
      <c r="K1052">
        <f t="shared" si="84"/>
        <v>6.7884674090697122E-2</v>
      </c>
    </row>
    <row r="1053" spans="1:11" x14ac:dyDescent="0.25">
      <c r="A1053" s="3">
        <v>43000</v>
      </c>
      <c r="B1053">
        <v>2502.219971</v>
      </c>
      <c r="D1053">
        <f t="shared" si="81"/>
        <v>6.4779370411753774E-4</v>
      </c>
      <c r="F1053">
        <f t="shared" si="85"/>
        <v>2.7678119755043191E-5</v>
      </c>
      <c r="H1053">
        <f t="shared" si="83"/>
        <v>10.479707042776241</v>
      </c>
      <c r="I1053" s="6">
        <f t="shared" si="82"/>
        <v>1050</v>
      </c>
      <c r="K1053">
        <f t="shared" si="84"/>
        <v>8.3515784006802471E-2</v>
      </c>
    </row>
    <row r="1054" spans="1:11" x14ac:dyDescent="0.25">
      <c r="A1054" s="3">
        <v>43003</v>
      </c>
      <c r="B1054">
        <v>2496.6599120000001</v>
      </c>
      <c r="D1054">
        <f t="shared" si="81"/>
        <v>-2.2220504449806063E-3</v>
      </c>
      <c r="F1054">
        <f t="shared" si="85"/>
        <v>2.5205023991903408E-5</v>
      </c>
      <c r="H1054">
        <f t="shared" si="83"/>
        <v>10.392573408594126</v>
      </c>
      <c r="I1054" s="6">
        <f t="shared" si="82"/>
        <v>1051</v>
      </c>
      <c r="K1054">
        <f t="shared" si="84"/>
        <v>7.9697340269043224E-2</v>
      </c>
    </row>
    <row r="1055" spans="1:11" x14ac:dyDescent="0.25">
      <c r="A1055" s="3">
        <v>43004</v>
      </c>
      <c r="B1055">
        <v>2496.8400879999999</v>
      </c>
      <c r="D1055">
        <f t="shared" si="81"/>
        <v>7.2166817408268093E-5</v>
      </c>
      <c r="F1055">
        <f t="shared" si="85"/>
        <v>3.0177718963001363E-5</v>
      </c>
      <c r="H1055">
        <f t="shared" si="83"/>
        <v>10.408234109263738</v>
      </c>
      <c r="I1055" s="6">
        <f t="shared" si="82"/>
        <v>1052</v>
      </c>
      <c r="K1055">
        <f t="shared" si="84"/>
        <v>8.7205419434094489E-2</v>
      </c>
    </row>
    <row r="1056" spans="1:11" x14ac:dyDescent="0.25">
      <c r="A1056" s="3">
        <v>43005</v>
      </c>
      <c r="B1056">
        <v>2507.040039</v>
      </c>
      <c r="D1056">
        <f t="shared" si="81"/>
        <v>4.0851438780648321E-3</v>
      </c>
      <c r="F1056">
        <f t="shared" si="85"/>
        <v>2.8124555005143057E-5</v>
      </c>
      <c r="H1056">
        <f t="shared" si="83"/>
        <v>9.8854927799349568</v>
      </c>
      <c r="I1056" s="6">
        <f t="shared" si="82"/>
        <v>1053</v>
      </c>
      <c r="K1056">
        <f t="shared" si="84"/>
        <v>8.4186625192461839E-2</v>
      </c>
    </row>
    <row r="1057" spans="1:11" x14ac:dyDescent="0.25">
      <c r="A1057" s="3">
        <v>43006</v>
      </c>
      <c r="B1057">
        <v>2510.0600589999999</v>
      </c>
      <c r="D1057">
        <f t="shared" si="81"/>
        <v>1.2046157831625804E-3</v>
      </c>
      <c r="F1057">
        <f t="shared" si="85"/>
        <v>2.1405849341950987E-5</v>
      </c>
      <c r="H1057">
        <f t="shared" si="83"/>
        <v>10.684056495667678</v>
      </c>
      <c r="I1057" s="6">
        <f t="shared" si="82"/>
        <v>1054</v>
      </c>
      <c r="K1057">
        <f t="shared" si="84"/>
        <v>7.3445721687322593E-2</v>
      </c>
    </row>
    <row r="1058" spans="1:11" x14ac:dyDescent="0.25">
      <c r="A1058" s="3">
        <v>43007</v>
      </c>
      <c r="B1058">
        <v>2519.360107</v>
      </c>
      <c r="D1058">
        <f t="shared" si="81"/>
        <v>3.7051097509217252E-3</v>
      </c>
      <c r="F1058">
        <f t="shared" si="85"/>
        <v>1.9711897051960876E-5</v>
      </c>
      <c r="H1058">
        <f t="shared" si="83"/>
        <v>10.13786418948731</v>
      </c>
      <c r="I1058" s="6">
        <f t="shared" si="82"/>
        <v>1055</v>
      </c>
      <c r="K1058">
        <f t="shared" si="84"/>
        <v>7.0479770552224E-2</v>
      </c>
    </row>
    <row r="1059" spans="1:11" x14ac:dyDescent="0.25">
      <c r="A1059" s="3">
        <v>43010</v>
      </c>
      <c r="B1059">
        <v>2529.1201169999999</v>
      </c>
      <c r="D1059">
        <f t="shared" si="81"/>
        <v>3.8740035506960443E-3</v>
      </c>
      <c r="F1059">
        <f t="shared" si="85"/>
        <v>1.557081002118855E-5</v>
      </c>
      <c r="H1059">
        <f t="shared" si="83"/>
        <v>10.106263944428441</v>
      </c>
      <c r="I1059" s="6">
        <f t="shared" si="82"/>
        <v>1056</v>
      </c>
      <c r="K1059">
        <f t="shared" si="84"/>
        <v>6.2640594867382243E-2</v>
      </c>
    </row>
    <row r="1060" spans="1:11" x14ac:dyDescent="0.25">
      <c r="A1060" s="3">
        <v>43011</v>
      </c>
      <c r="B1060">
        <v>2534.580078</v>
      </c>
      <c r="D1060">
        <f t="shared" si="81"/>
        <v>2.1588381521699079E-3</v>
      </c>
      <c r="F1060">
        <f t="shared" si="85"/>
        <v>1.2464675408142293E-5</v>
      </c>
      <c r="H1060">
        <f t="shared" si="83"/>
        <v>10.918708669940342</v>
      </c>
      <c r="I1060" s="6">
        <f t="shared" si="82"/>
        <v>1057</v>
      </c>
      <c r="K1060">
        <f t="shared" si="84"/>
        <v>5.6045501182983973E-2</v>
      </c>
    </row>
    <row r="1061" spans="1:11" x14ac:dyDescent="0.25">
      <c r="A1061" s="3">
        <v>43012</v>
      </c>
      <c r="B1061">
        <v>2537.73999</v>
      </c>
      <c r="D1061">
        <f t="shared" si="81"/>
        <v>1.2467201282878846E-3</v>
      </c>
      <c r="F1061">
        <f t="shared" si="85"/>
        <v>1.1868568490722779E-5</v>
      </c>
      <c r="H1061">
        <f t="shared" si="83"/>
        <v>11.2106566733921</v>
      </c>
      <c r="I1061" s="6">
        <f t="shared" si="82"/>
        <v>1058</v>
      </c>
      <c r="K1061">
        <f t="shared" si="84"/>
        <v>5.4688931783882379E-2</v>
      </c>
    </row>
    <row r="1062" spans="1:11" x14ac:dyDescent="0.25">
      <c r="A1062" s="3">
        <v>43013</v>
      </c>
      <c r="B1062">
        <v>2552.070068</v>
      </c>
      <c r="D1062">
        <f t="shared" si="81"/>
        <v>5.6467873211865005E-3</v>
      </c>
      <c r="F1062">
        <f t="shared" si="85"/>
        <v>1.2753572232534193E-5</v>
      </c>
      <c r="H1062">
        <f t="shared" si="83"/>
        <v>8.7695206538933235</v>
      </c>
      <c r="I1062" s="6">
        <f t="shared" si="82"/>
        <v>1059</v>
      </c>
      <c r="K1062">
        <f t="shared" si="84"/>
        <v>5.6691270955929511E-2</v>
      </c>
    </row>
    <row r="1063" spans="1:11" x14ac:dyDescent="0.25">
      <c r="A1063" s="3">
        <v>43014</v>
      </c>
      <c r="B1063">
        <v>2549.330078</v>
      </c>
      <c r="D1063">
        <f t="shared" si="81"/>
        <v>-1.0736343152785389E-3</v>
      </c>
      <c r="F1063">
        <f t="shared" si="85"/>
        <v>9.8595955435391712E-6</v>
      </c>
      <c r="H1063">
        <f t="shared" si="83"/>
        <v>11.410154869734054</v>
      </c>
      <c r="I1063" s="6">
        <f t="shared" si="82"/>
        <v>1060</v>
      </c>
      <c r="K1063">
        <f t="shared" si="84"/>
        <v>4.9845943435467957E-2</v>
      </c>
    </row>
    <row r="1064" spans="1:11" x14ac:dyDescent="0.25">
      <c r="A1064" s="3">
        <v>43017</v>
      </c>
      <c r="B1064">
        <v>2544.7299800000001</v>
      </c>
      <c r="D1064">
        <f t="shared" si="81"/>
        <v>-1.8044340510071403E-3</v>
      </c>
      <c r="F1064">
        <f t="shared" si="85"/>
        <v>1.6024097704877766E-5</v>
      </c>
      <c r="H1064">
        <f t="shared" si="83"/>
        <v>10.838224002032089</v>
      </c>
      <c r="I1064" s="6">
        <f t="shared" si="82"/>
        <v>1061</v>
      </c>
      <c r="K1064">
        <f t="shared" si="84"/>
        <v>6.3545830875276127E-2</v>
      </c>
    </row>
    <row r="1065" spans="1:11" x14ac:dyDescent="0.25">
      <c r="A1065" s="3">
        <v>43018</v>
      </c>
      <c r="B1065">
        <v>2550.639893</v>
      </c>
      <c r="D1065">
        <f t="shared" si="81"/>
        <v>2.3224126121231771E-3</v>
      </c>
      <c r="F1065">
        <f t="shared" si="85"/>
        <v>2.2373588218288023E-5</v>
      </c>
      <c r="H1065">
        <f t="shared" si="83"/>
        <v>10.466559417697118</v>
      </c>
      <c r="I1065" s="6">
        <f t="shared" si="82"/>
        <v>1062</v>
      </c>
      <c r="K1065">
        <f t="shared" si="84"/>
        <v>7.5087577075096654E-2</v>
      </c>
    </row>
    <row r="1066" spans="1:11" x14ac:dyDescent="0.25">
      <c r="A1066" s="3">
        <v>43019</v>
      </c>
      <c r="B1066">
        <v>2555.23999</v>
      </c>
      <c r="D1066">
        <f t="shared" si="81"/>
        <v>1.8035070386158997E-3</v>
      </c>
      <c r="F1066">
        <f t="shared" si="85"/>
        <v>1.8823593900916143E-5</v>
      </c>
      <c r="H1066">
        <f t="shared" si="83"/>
        <v>10.70760369770572</v>
      </c>
      <c r="I1066" s="6">
        <f t="shared" si="82"/>
        <v>1063</v>
      </c>
      <c r="K1066">
        <f t="shared" si="84"/>
        <v>6.887340316138639E-2</v>
      </c>
    </row>
    <row r="1067" spans="1:11" x14ac:dyDescent="0.25">
      <c r="A1067" s="3">
        <v>43020</v>
      </c>
      <c r="B1067">
        <v>2550.929932</v>
      </c>
      <c r="D1067">
        <f t="shared" si="81"/>
        <v>-1.6867527186751748E-3</v>
      </c>
      <c r="F1067">
        <f t="shared" si="85"/>
        <v>1.6938852014248609E-5</v>
      </c>
      <c r="H1067">
        <f t="shared" si="83"/>
        <v>10.817935611906581</v>
      </c>
      <c r="I1067" s="6">
        <f t="shared" si="82"/>
        <v>1064</v>
      </c>
      <c r="K1067">
        <f t="shared" si="84"/>
        <v>6.5334452684557245E-2</v>
      </c>
    </row>
    <row r="1068" spans="1:11" x14ac:dyDescent="0.25">
      <c r="A1068" s="3">
        <v>43021</v>
      </c>
      <c r="B1068">
        <v>2553.169922</v>
      </c>
      <c r="D1068">
        <f t="shared" si="81"/>
        <v>8.7810722352684139E-4</v>
      </c>
      <c r="F1068">
        <f t="shared" si="85"/>
        <v>2.2715923485789509E-5</v>
      </c>
      <c r="H1068">
        <f t="shared" si="83"/>
        <v>10.658500272659817</v>
      </c>
      <c r="I1068" s="6">
        <f t="shared" si="82"/>
        <v>1065</v>
      </c>
      <c r="K1068">
        <f t="shared" si="84"/>
        <v>7.5659848786651412E-2</v>
      </c>
    </row>
    <row r="1069" spans="1:11" x14ac:dyDescent="0.25">
      <c r="A1069" s="3">
        <v>43024</v>
      </c>
      <c r="B1069">
        <v>2557.639893</v>
      </c>
      <c r="D1069">
        <f t="shared" si="81"/>
        <v>1.7507534306602202E-3</v>
      </c>
      <c r="F1069">
        <f t="shared" si="85"/>
        <v>2.1208505153240331E-5</v>
      </c>
      <c r="H1069">
        <f t="shared" si="83"/>
        <v>10.616584290248955</v>
      </c>
      <c r="I1069" s="6">
        <f t="shared" si="82"/>
        <v>1066</v>
      </c>
      <c r="K1069">
        <f t="shared" si="84"/>
        <v>7.3106383432752053E-2</v>
      </c>
    </row>
    <row r="1070" spans="1:11" x14ac:dyDescent="0.25">
      <c r="A1070" s="3">
        <v>43025</v>
      </c>
      <c r="B1070">
        <v>2559.360107</v>
      </c>
      <c r="D1070">
        <f t="shared" si="81"/>
        <v>6.7257865530952665E-4</v>
      </c>
      <c r="F1070">
        <f t="shared" si="85"/>
        <v>1.873649093372009E-5</v>
      </c>
      <c r="H1070">
        <f t="shared" si="83"/>
        <v>10.860894177983836</v>
      </c>
      <c r="I1070" s="6">
        <f t="shared" si="82"/>
        <v>1067</v>
      </c>
      <c r="K1070">
        <f t="shared" si="84"/>
        <v>6.8713868434963424E-2</v>
      </c>
    </row>
    <row r="1071" spans="1:11" x14ac:dyDescent="0.25">
      <c r="A1071" s="3">
        <v>43026</v>
      </c>
      <c r="B1071">
        <v>2561.26001</v>
      </c>
      <c r="D1071">
        <f t="shared" si="81"/>
        <v>7.423351621382425E-4</v>
      </c>
      <c r="F1071">
        <f t="shared" si="85"/>
        <v>1.8699902138509757E-5</v>
      </c>
      <c r="H1071">
        <f t="shared" si="83"/>
        <v>10.857523584101072</v>
      </c>
      <c r="I1071" s="6">
        <f t="shared" si="82"/>
        <v>1068</v>
      </c>
      <c r="K1071">
        <f t="shared" si="84"/>
        <v>6.8646743104858646E-2</v>
      </c>
    </row>
    <row r="1072" spans="1:11" x14ac:dyDescent="0.25">
      <c r="A1072" s="3">
        <v>43027</v>
      </c>
      <c r="B1072">
        <v>2562.1000979999999</v>
      </c>
      <c r="D1072">
        <f t="shared" si="81"/>
        <v>3.2799793723399577E-4</v>
      </c>
      <c r="F1072">
        <f t="shared" si="85"/>
        <v>1.8547394310811599E-5</v>
      </c>
      <c r="H1072">
        <f t="shared" si="83"/>
        <v>10.889380828819016</v>
      </c>
      <c r="I1072" s="6">
        <f t="shared" si="82"/>
        <v>1069</v>
      </c>
      <c r="K1072">
        <f t="shared" si="84"/>
        <v>6.8366244348541799E-2</v>
      </c>
    </row>
    <row r="1073" spans="1:11" x14ac:dyDescent="0.25">
      <c r="A1073" s="3">
        <v>43028</v>
      </c>
      <c r="B1073">
        <v>2575.209961</v>
      </c>
      <c r="D1073">
        <f t="shared" si="81"/>
        <v>5.1168426285272059E-3</v>
      </c>
      <c r="F1073">
        <f t="shared" si="85"/>
        <v>1.9212238469119043E-5</v>
      </c>
      <c r="H1073">
        <f t="shared" si="83"/>
        <v>9.4971818050222758</v>
      </c>
      <c r="I1073" s="6">
        <f t="shared" si="82"/>
        <v>1070</v>
      </c>
      <c r="K1073">
        <f t="shared" si="84"/>
        <v>6.9580773883437072E-2</v>
      </c>
    </row>
    <row r="1074" spans="1:11" x14ac:dyDescent="0.25">
      <c r="A1074" s="3">
        <v>43031</v>
      </c>
      <c r="B1074">
        <v>2564.9799800000001</v>
      </c>
      <c r="D1074">
        <f t="shared" si="81"/>
        <v>-3.9724842459165806E-3</v>
      </c>
      <c r="F1074">
        <f t="shared" si="85"/>
        <v>1.4575252514245172E-5</v>
      </c>
      <c r="H1074">
        <f t="shared" si="83"/>
        <v>10.053485144846064</v>
      </c>
      <c r="I1074" s="6">
        <f t="shared" si="82"/>
        <v>1071</v>
      </c>
      <c r="K1074">
        <f t="shared" si="84"/>
        <v>6.0604980270517236E-2</v>
      </c>
    </row>
    <row r="1075" spans="1:11" x14ac:dyDescent="0.25">
      <c r="A1075" s="3">
        <v>43032</v>
      </c>
      <c r="B1075">
        <v>2569.1298830000001</v>
      </c>
      <c r="D1075">
        <f t="shared" si="81"/>
        <v>1.6179085343192405E-3</v>
      </c>
      <c r="F1075">
        <f t="shared" si="85"/>
        <v>2.8103625855421018E-5</v>
      </c>
      <c r="H1075">
        <f t="shared" si="83"/>
        <v>10.386469952176334</v>
      </c>
      <c r="I1075" s="6">
        <f t="shared" si="82"/>
        <v>1072</v>
      </c>
      <c r="K1075">
        <f t="shared" si="84"/>
        <v>8.4155295231887195E-2</v>
      </c>
    </row>
    <row r="1076" spans="1:11" x14ac:dyDescent="0.25">
      <c r="A1076" s="3">
        <v>43033</v>
      </c>
      <c r="B1076">
        <v>2557.1499020000001</v>
      </c>
      <c r="D1076">
        <f t="shared" si="81"/>
        <v>-4.6630499607169737E-3</v>
      </c>
      <c r="F1076">
        <f t="shared" si="85"/>
        <v>2.3910401834545957E-5</v>
      </c>
      <c r="H1076">
        <f t="shared" si="83"/>
        <v>9.7318005042064719</v>
      </c>
      <c r="I1076" s="6">
        <f t="shared" si="82"/>
        <v>1073</v>
      </c>
      <c r="K1076">
        <f t="shared" si="84"/>
        <v>7.7623587022924809E-2</v>
      </c>
    </row>
    <row r="1077" spans="1:11" x14ac:dyDescent="0.25">
      <c r="A1077" s="3">
        <v>43034</v>
      </c>
      <c r="B1077">
        <v>2560.3999020000001</v>
      </c>
      <c r="D1077">
        <f t="shared" si="81"/>
        <v>1.2709462192490584E-3</v>
      </c>
      <c r="F1077">
        <f t="shared" si="85"/>
        <v>3.7368232021654302E-5</v>
      </c>
      <c r="H1077">
        <f t="shared" si="83"/>
        <v>10.151462954127728</v>
      </c>
      <c r="I1077" s="6">
        <f t="shared" si="82"/>
        <v>1074</v>
      </c>
      <c r="K1077">
        <f t="shared" si="84"/>
        <v>9.7040169360203016E-2</v>
      </c>
    </row>
    <row r="1078" spans="1:11" x14ac:dyDescent="0.25">
      <c r="A1078" s="3">
        <v>43035</v>
      </c>
      <c r="B1078">
        <v>2581.070068</v>
      </c>
      <c r="D1078">
        <f t="shared" si="81"/>
        <v>8.0730224930308098E-3</v>
      </c>
      <c r="F1078">
        <f t="shared" si="85"/>
        <v>3.1136966708800074E-5</v>
      </c>
      <c r="H1078">
        <f t="shared" si="83"/>
        <v>8.2839856701640198</v>
      </c>
      <c r="I1078" s="6">
        <f t="shared" si="82"/>
        <v>1075</v>
      </c>
      <c r="K1078">
        <f t="shared" si="84"/>
        <v>8.8580560003973893E-2</v>
      </c>
    </row>
    <row r="1079" spans="1:11" x14ac:dyDescent="0.25">
      <c r="A1079" s="3">
        <v>43038</v>
      </c>
      <c r="B1079">
        <v>2572.830078</v>
      </c>
      <c r="D1079">
        <f t="shared" si="81"/>
        <v>-3.1924704804255763E-3</v>
      </c>
      <c r="F1079">
        <f t="shared" si="85"/>
        <v>2.4228547695714891E-5</v>
      </c>
      <c r="H1079">
        <f t="shared" si="83"/>
        <v>10.207323631467727</v>
      </c>
      <c r="I1079" s="6">
        <f t="shared" si="82"/>
        <v>1076</v>
      </c>
      <c r="K1079">
        <f t="shared" si="84"/>
        <v>7.8138300591452284E-2</v>
      </c>
    </row>
    <row r="1080" spans="1:11" x14ac:dyDescent="0.25">
      <c r="A1080" s="3">
        <v>43039</v>
      </c>
      <c r="B1080">
        <v>2575.26001</v>
      </c>
      <c r="D1080">
        <f t="shared" si="81"/>
        <v>9.4445879686268501E-4</v>
      </c>
      <c r="F1080">
        <f t="shared" si="85"/>
        <v>3.2441072487779881E-5</v>
      </c>
      <c r="H1080">
        <f t="shared" si="83"/>
        <v>10.308589185689623</v>
      </c>
      <c r="I1080" s="6">
        <f t="shared" si="82"/>
        <v>1077</v>
      </c>
      <c r="K1080">
        <f t="shared" si="84"/>
        <v>9.0416537574276368E-2</v>
      </c>
    </row>
    <row r="1081" spans="1:11" x14ac:dyDescent="0.25">
      <c r="A1081" s="3">
        <v>43040</v>
      </c>
      <c r="B1081">
        <v>2579.360107</v>
      </c>
      <c r="D1081">
        <f t="shared" si="81"/>
        <v>1.5921099166992482E-3</v>
      </c>
      <c r="F1081">
        <f t="shared" si="85"/>
        <v>2.8119496319184261E-5</v>
      </c>
      <c r="H1081">
        <f t="shared" si="83"/>
        <v>10.388903043457447</v>
      </c>
      <c r="I1081" s="6">
        <f t="shared" si="82"/>
        <v>1078</v>
      </c>
      <c r="K1081">
        <f t="shared" si="84"/>
        <v>8.4179053644207913E-2</v>
      </c>
    </row>
    <row r="1082" spans="1:11" x14ac:dyDescent="0.25">
      <c r="A1082" s="3">
        <v>43041</v>
      </c>
      <c r="B1082">
        <v>2579.8500979999999</v>
      </c>
      <c r="D1082">
        <f t="shared" si="81"/>
        <v>1.8996610774515562E-4</v>
      </c>
      <c r="F1082">
        <f t="shared" si="85"/>
        <v>2.3960004844344243E-5</v>
      </c>
      <c r="H1082">
        <f t="shared" si="83"/>
        <v>10.637618442515885</v>
      </c>
      <c r="I1082" s="6">
        <f t="shared" si="82"/>
        <v>1079</v>
      </c>
      <c r="K1082">
        <f t="shared" si="84"/>
        <v>7.7704061803581082E-2</v>
      </c>
    </row>
    <row r="1083" spans="1:11" x14ac:dyDescent="0.25">
      <c r="A1083" s="3">
        <v>43042</v>
      </c>
      <c r="B1083">
        <v>2587.8400879999999</v>
      </c>
      <c r="D1083">
        <f t="shared" si="81"/>
        <v>3.0970752937134545E-3</v>
      </c>
      <c r="F1083">
        <f t="shared" si="85"/>
        <v>2.3394757094806247E-5</v>
      </c>
      <c r="H1083">
        <f t="shared" si="83"/>
        <v>10.252997549317641</v>
      </c>
      <c r="I1083" s="6">
        <f t="shared" si="82"/>
        <v>1080</v>
      </c>
      <c r="K1083">
        <f t="shared" si="84"/>
        <v>7.6782021254270028E-2</v>
      </c>
    </row>
    <row r="1084" spans="1:11" x14ac:dyDescent="0.25">
      <c r="A1084" s="3">
        <v>43045</v>
      </c>
      <c r="B1084">
        <v>2591.1298830000001</v>
      </c>
      <c r="D1084">
        <f t="shared" si="81"/>
        <v>1.2712512706079312E-3</v>
      </c>
      <c r="F1084">
        <f t="shared" si="85"/>
        <v>1.8729943478783252E-5</v>
      </c>
      <c r="H1084">
        <f t="shared" si="83"/>
        <v>10.799103841371988</v>
      </c>
      <c r="I1084" s="6">
        <f t="shared" si="82"/>
        <v>1081</v>
      </c>
      <c r="K1084">
        <f t="shared" si="84"/>
        <v>6.8701861376918888E-2</v>
      </c>
    </row>
    <row r="1085" spans="1:11" x14ac:dyDescent="0.25">
      <c r="A1085" s="3">
        <v>43046</v>
      </c>
      <c r="B1085">
        <v>2590.639893</v>
      </c>
      <c r="D1085">
        <f t="shared" si="81"/>
        <v>-1.8910283240326255E-4</v>
      </c>
      <c r="F1085">
        <f t="shared" si="85"/>
        <v>1.7671210245467633E-5</v>
      </c>
      <c r="H1085">
        <f t="shared" si="83"/>
        <v>10.941550158663503</v>
      </c>
      <c r="I1085" s="6">
        <f t="shared" si="82"/>
        <v>1082</v>
      </c>
      <c r="K1085">
        <f t="shared" si="84"/>
        <v>6.6731888792824101E-2</v>
      </c>
    </row>
    <row r="1086" spans="1:11" x14ac:dyDescent="0.25">
      <c r="A1086" s="3">
        <v>43047</v>
      </c>
      <c r="B1086">
        <v>2594.3798830000001</v>
      </c>
      <c r="D1086">
        <f t="shared" si="81"/>
        <v>1.4436549093934741E-3</v>
      </c>
      <c r="F1086">
        <f t="shared" si="85"/>
        <v>1.963477661835324E-5</v>
      </c>
      <c r="H1086">
        <f t="shared" si="83"/>
        <v>10.732062934339034</v>
      </c>
      <c r="I1086" s="6">
        <f t="shared" si="82"/>
        <v>1083</v>
      </c>
      <c r="K1086">
        <f t="shared" si="84"/>
        <v>7.0341763610425753E-2</v>
      </c>
    </row>
    <row r="1087" spans="1:11" x14ac:dyDescent="0.25">
      <c r="A1087" s="3">
        <v>43048</v>
      </c>
      <c r="B1087">
        <v>2584.6201169999999</v>
      </c>
      <c r="D1087">
        <f t="shared" si="81"/>
        <v>-3.7618877882734979E-3</v>
      </c>
      <c r="F1087">
        <f t="shared" si="85"/>
        <v>1.8054401462473857E-5</v>
      </c>
      <c r="H1087">
        <f t="shared" si="83"/>
        <v>10.138278967038904</v>
      </c>
      <c r="I1087" s="6">
        <f t="shared" si="82"/>
        <v>1084</v>
      </c>
      <c r="K1087">
        <f t="shared" si="84"/>
        <v>6.7451531995525588E-2</v>
      </c>
    </row>
    <row r="1088" spans="1:11" x14ac:dyDescent="0.25">
      <c r="A1088" s="3">
        <v>43049</v>
      </c>
      <c r="B1088">
        <v>2582.3000489999999</v>
      </c>
      <c r="D1088">
        <f t="shared" si="81"/>
        <v>-8.9764371357324384E-4</v>
      </c>
      <c r="F1088">
        <f t="shared" si="85"/>
        <v>2.9883304622954674E-5</v>
      </c>
      <c r="H1088">
        <f t="shared" si="83"/>
        <v>10.391246914837922</v>
      </c>
      <c r="I1088" s="6">
        <f t="shared" si="82"/>
        <v>1085</v>
      </c>
      <c r="K1088">
        <f t="shared" si="84"/>
        <v>8.6778988038491073E-2</v>
      </c>
    </row>
    <row r="1089" spans="1:11" x14ac:dyDescent="0.25">
      <c r="A1089" s="3">
        <v>43052</v>
      </c>
      <c r="B1089">
        <v>2584.8400879999999</v>
      </c>
      <c r="D1089">
        <f t="shared" si="81"/>
        <v>9.8363433830379746E-4</v>
      </c>
      <c r="F1089">
        <f t="shared" si="85"/>
        <v>3.0062943504960722E-5</v>
      </c>
      <c r="H1089">
        <f t="shared" si="83"/>
        <v>10.380033565539371</v>
      </c>
      <c r="I1089" s="6">
        <f t="shared" si="82"/>
        <v>1086</v>
      </c>
      <c r="K1089">
        <f t="shared" si="84"/>
        <v>8.703942648736894E-2</v>
      </c>
    </row>
    <row r="1090" spans="1:11" x14ac:dyDescent="0.25">
      <c r="A1090" s="3">
        <v>43053</v>
      </c>
      <c r="B1090">
        <v>2578.8701169999999</v>
      </c>
      <c r="D1090">
        <f t="shared" si="81"/>
        <v>-2.3096094136404416E-3</v>
      </c>
      <c r="F1090">
        <f t="shared" si="85"/>
        <v>2.6334294024563633E-5</v>
      </c>
      <c r="H1090">
        <f t="shared" si="83"/>
        <v>10.342077713700808</v>
      </c>
      <c r="I1090" s="6">
        <f t="shared" si="82"/>
        <v>1087</v>
      </c>
      <c r="K1090">
        <f t="shared" si="84"/>
        <v>8.1463133343801813E-2</v>
      </c>
    </row>
    <row r="1091" spans="1:11" x14ac:dyDescent="0.25">
      <c r="A1091" s="3">
        <v>43054</v>
      </c>
      <c r="B1091">
        <v>2564.6201169999999</v>
      </c>
      <c r="D1091">
        <f t="shared" si="81"/>
        <v>-5.5256757236680949E-3</v>
      </c>
      <c r="F1091">
        <f t="shared" si="85"/>
        <v>3.124726097336833E-5</v>
      </c>
      <c r="H1091">
        <f t="shared" si="83"/>
        <v>9.3964342383728479</v>
      </c>
      <c r="I1091" s="6">
        <f t="shared" si="82"/>
        <v>1088</v>
      </c>
      <c r="K1091">
        <f t="shared" si="84"/>
        <v>8.8737307629253775E-2</v>
      </c>
    </row>
    <row r="1092" spans="1:11" x14ac:dyDescent="0.25">
      <c r="A1092" s="3">
        <v>43055</v>
      </c>
      <c r="B1092">
        <v>2585.639893</v>
      </c>
      <c r="D1092">
        <f t="shared" ref="D1092:D1155" si="86">($B1092-$B1091)/$B1091</f>
        <v>8.1960583014486638E-3</v>
      </c>
      <c r="F1092">
        <f t="shared" si="85"/>
        <v>4.6062763587782794E-5</v>
      </c>
      <c r="H1092">
        <f t="shared" si="83"/>
        <v>8.5271613013712102</v>
      </c>
      <c r="I1092" s="6">
        <f t="shared" ref="I1092:I1155" si="87">I1091+1</f>
        <v>1089</v>
      </c>
      <c r="K1092">
        <f t="shared" si="84"/>
        <v>0.10773957686997505</v>
      </c>
    </row>
    <row r="1093" spans="1:11" x14ac:dyDescent="0.25">
      <c r="A1093" s="3">
        <v>43056</v>
      </c>
      <c r="B1093">
        <v>2578.8500979999999</v>
      </c>
      <c r="D1093">
        <f t="shared" si="86"/>
        <v>-2.6259631197607532E-3</v>
      </c>
      <c r="F1093">
        <f t="shared" si="85"/>
        <v>3.5124381592003551E-5</v>
      </c>
      <c r="H1093">
        <f t="shared" ref="H1093:H1156" si="88">-LN(F1093)-D1093*D1093/F1093</f>
        <v>10.060293222484518</v>
      </c>
      <c r="I1093" s="6">
        <f t="shared" si="87"/>
        <v>1090</v>
      </c>
      <c r="K1093">
        <f t="shared" ref="K1093:K1156" si="89">SQRT(F1093*252)</f>
        <v>9.4081582475981418E-2</v>
      </c>
    </row>
    <row r="1094" spans="1:11" x14ac:dyDescent="0.25">
      <c r="A1094" s="3">
        <v>43059</v>
      </c>
      <c r="B1094">
        <v>2582.139893</v>
      </c>
      <c r="D1094">
        <f t="shared" si="86"/>
        <v>1.2756829109809469E-3</v>
      </c>
      <c r="F1094">
        <f t="shared" ref="F1094:F1157" si="90">E$1283+E$1285*(D1093-$N$2)*(D1093-$N$2)+E$1284*F1093</f>
        <v>3.8537723625518705E-5</v>
      </c>
      <c r="H1094">
        <f t="shared" si="88"/>
        <v>10.121645068456083</v>
      </c>
      <c r="I1094" s="6">
        <f t="shared" si="87"/>
        <v>1091</v>
      </c>
      <c r="K1094">
        <f t="shared" si="89"/>
        <v>9.8546975365206985E-2</v>
      </c>
    </row>
    <row r="1095" spans="1:11" x14ac:dyDescent="0.25">
      <c r="A1095" s="3">
        <v>43060</v>
      </c>
      <c r="B1095">
        <v>2599.030029</v>
      </c>
      <c r="D1095">
        <f t="shared" si="86"/>
        <v>6.5411390164366989E-3</v>
      </c>
      <c r="F1095">
        <f t="shared" si="90"/>
        <v>3.1974290063900446E-5</v>
      </c>
      <c r="H1095">
        <f t="shared" si="88"/>
        <v>9.0124251802677318</v>
      </c>
      <c r="I1095" s="6">
        <f t="shared" si="87"/>
        <v>1092</v>
      </c>
      <c r="K1095">
        <f t="shared" si="89"/>
        <v>8.9763695869226057E-2</v>
      </c>
    </row>
    <row r="1096" spans="1:11" x14ac:dyDescent="0.25">
      <c r="A1096" s="3">
        <v>43061</v>
      </c>
      <c r="B1096">
        <v>2597.080078</v>
      </c>
      <c r="D1096">
        <f t="shared" si="86"/>
        <v>-7.5026105056212708E-4</v>
      </c>
      <c r="F1096">
        <f t="shared" si="90"/>
        <v>2.3895481126398539E-5</v>
      </c>
      <c r="H1096">
        <f t="shared" si="88"/>
        <v>10.618264785572702</v>
      </c>
      <c r="I1096" s="6">
        <f t="shared" si="87"/>
        <v>1093</v>
      </c>
      <c r="K1096">
        <f t="shared" si="89"/>
        <v>7.7599363682007289E-2</v>
      </c>
    </row>
    <row r="1097" spans="1:11" x14ac:dyDescent="0.25">
      <c r="A1097" s="3">
        <v>43063</v>
      </c>
      <c r="B1097">
        <v>2602.419922</v>
      </c>
      <c r="D1097">
        <f t="shared" si="86"/>
        <v>2.0560952452849568E-3</v>
      </c>
      <c r="F1097">
        <f t="shared" si="90"/>
        <v>2.5387906200666904E-5</v>
      </c>
      <c r="H1097">
        <f t="shared" si="88"/>
        <v>10.414720249841448</v>
      </c>
      <c r="I1097" s="6">
        <f t="shared" si="87"/>
        <v>1094</v>
      </c>
      <c r="K1097">
        <f t="shared" si="89"/>
        <v>7.9985951032466071E-2</v>
      </c>
    </row>
    <row r="1098" spans="1:11" x14ac:dyDescent="0.25">
      <c r="A1098" s="3">
        <v>43066</v>
      </c>
      <c r="B1098">
        <v>2601.419922</v>
      </c>
      <c r="D1098">
        <f t="shared" si="86"/>
        <v>-3.8425774086123829E-4</v>
      </c>
      <c r="F1098">
        <f t="shared" si="90"/>
        <v>2.1337936680960106E-5</v>
      </c>
      <c r="H1098">
        <f t="shared" si="88"/>
        <v>10.748104216010624</v>
      </c>
      <c r="I1098" s="6">
        <f t="shared" si="87"/>
        <v>1095</v>
      </c>
      <c r="K1098">
        <f t="shared" si="89"/>
        <v>7.3329121388449395E-2</v>
      </c>
    </row>
    <row r="1099" spans="1:11" x14ac:dyDescent="0.25">
      <c r="A1099" s="3">
        <v>43067</v>
      </c>
      <c r="B1099">
        <v>2627.040039</v>
      </c>
      <c r="D1099">
        <f t="shared" si="86"/>
        <v>9.8485126462408701E-3</v>
      </c>
      <c r="F1099">
        <f t="shared" si="90"/>
        <v>2.2707654209152564E-5</v>
      </c>
      <c r="H1099">
        <f t="shared" si="88"/>
        <v>6.4214205160697047</v>
      </c>
      <c r="I1099" s="6">
        <f t="shared" si="87"/>
        <v>1096</v>
      </c>
      <c r="K1099">
        <f t="shared" si="89"/>
        <v>7.564607630740966E-2</v>
      </c>
    </row>
    <row r="1100" spans="1:11" x14ac:dyDescent="0.25">
      <c r="A1100" s="3">
        <v>43068</v>
      </c>
      <c r="B1100">
        <v>2626.070068</v>
      </c>
      <c r="D1100">
        <f t="shared" si="86"/>
        <v>-3.6922581521414976E-4</v>
      </c>
      <c r="F1100">
        <f t="shared" si="90"/>
        <v>2.0302412063880328E-5</v>
      </c>
      <c r="H1100">
        <f t="shared" si="88"/>
        <v>10.798056005583664</v>
      </c>
      <c r="I1100" s="6">
        <f t="shared" si="87"/>
        <v>1097</v>
      </c>
      <c r="K1100">
        <f t="shared" si="89"/>
        <v>7.1527671848717708E-2</v>
      </c>
    </row>
    <row r="1101" spans="1:11" x14ac:dyDescent="0.25">
      <c r="A1101" s="3">
        <v>43069</v>
      </c>
      <c r="B1101">
        <v>2647.580078</v>
      </c>
      <c r="D1101">
        <f t="shared" si="86"/>
        <v>8.1909505241731292E-3</v>
      </c>
      <c r="F1101">
        <f t="shared" si="90"/>
        <v>2.1926394231966065E-5</v>
      </c>
      <c r="H1101">
        <f t="shared" si="88"/>
        <v>7.6679606240786704</v>
      </c>
      <c r="I1101" s="6">
        <f t="shared" si="87"/>
        <v>1098</v>
      </c>
      <c r="K1101">
        <f t="shared" si="89"/>
        <v>7.4333379759401824E-2</v>
      </c>
    </row>
    <row r="1102" spans="1:11" x14ac:dyDescent="0.25">
      <c r="A1102" s="3">
        <v>43070</v>
      </c>
      <c r="B1102">
        <v>2642.219971</v>
      </c>
      <c r="D1102">
        <f t="shared" si="86"/>
        <v>-2.0245306438659381E-3</v>
      </c>
      <c r="F1102">
        <f t="shared" si="90"/>
        <v>1.7682226579020717E-5</v>
      </c>
      <c r="H1102">
        <f t="shared" si="88"/>
        <v>10.711151464117263</v>
      </c>
      <c r="I1102" s="6">
        <f t="shared" si="87"/>
        <v>1099</v>
      </c>
      <c r="K1102">
        <f t="shared" si="89"/>
        <v>6.675268607264595E-2</v>
      </c>
    </row>
    <row r="1103" spans="1:11" x14ac:dyDescent="0.25">
      <c r="A1103" s="3">
        <v>43073</v>
      </c>
      <c r="B1103">
        <v>2639.4399410000001</v>
      </c>
      <c r="D1103">
        <f t="shared" si="86"/>
        <v>-1.0521569099138026E-3</v>
      </c>
      <c r="F1103">
        <f t="shared" si="90"/>
        <v>2.4180875763229617E-5</v>
      </c>
      <c r="H1103">
        <f t="shared" si="88"/>
        <v>10.584167102488552</v>
      </c>
      <c r="I1103" s="6">
        <f t="shared" si="87"/>
        <v>1100</v>
      </c>
      <c r="K1103">
        <f t="shared" si="89"/>
        <v>7.8061390535487288E-2</v>
      </c>
    </row>
    <row r="1104" spans="1:11" x14ac:dyDescent="0.25">
      <c r="A1104" s="3">
        <v>43074</v>
      </c>
      <c r="B1104">
        <v>2629.570068</v>
      </c>
      <c r="D1104">
        <f t="shared" si="86"/>
        <v>-3.7393815432908528E-3</v>
      </c>
      <c r="F1104">
        <f t="shared" si="90"/>
        <v>2.6317777170438131E-5</v>
      </c>
      <c r="H1104">
        <f t="shared" si="88"/>
        <v>10.01395301606343</v>
      </c>
      <c r="I1104" s="6">
        <f t="shared" si="87"/>
        <v>1101</v>
      </c>
      <c r="K1104">
        <f t="shared" si="89"/>
        <v>8.1437582521526317E-2</v>
      </c>
    </row>
    <row r="1105" spans="1:11" x14ac:dyDescent="0.25">
      <c r="A1105" s="3">
        <v>43075</v>
      </c>
      <c r="B1105">
        <v>2629.2700199999999</v>
      </c>
      <c r="D1105">
        <f t="shared" si="86"/>
        <v>-1.1410534507196889E-4</v>
      </c>
      <c r="F1105">
        <f t="shared" si="90"/>
        <v>3.5775733663685063E-5</v>
      </c>
      <c r="H1105">
        <f t="shared" si="88"/>
        <v>10.237876790343405</v>
      </c>
      <c r="I1105" s="6">
        <f t="shared" si="87"/>
        <v>1102</v>
      </c>
      <c r="K1105">
        <f t="shared" si="89"/>
        <v>9.4949907231385106E-2</v>
      </c>
    </row>
    <row r="1106" spans="1:11" x14ac:dyDescent="0.25">
      <c r="A1106" s="3">
        <v>43076</v>
      </c>
      <c r="B1106">
        <v>2636.9799800000001</v>
      </c>
      <c r="D1106">
        <f t="shared" si="86"/>
        <v>2.9323576282972025E-3</v>
      </c>
      <c r="F1106">
        <f t="shared" si="90"/>
        <v>3.2555257265397471E-5</v>
      </c>
      <c r="H1106">
        <f t="shared" si="88"/>
        <v>10.068444724929712</v>
      </c>
      <c r="I1106" s="6">
        <f t="shared" si="87"/>
        <v>1103</v>
      </c>
      <c r="K1106">
        <f t="shared" si="89"/>
        <v>9.0575520042007834E-2</v>
      </c>
    </row>
    <row r="1107" spans="1:11" x14ac:dyDescent="0.25">
      <c r="A1107" s="3">
        <v>43077</v>
      </c>
      <c r="B1107">
        <v>2651.5</v>
      </c>
      <c r="D1107">
        <f t="shared" si="86"/>
        <v>5.5063064983906064E-3</v>
      </c>
      <c r="F1107">
        <f t="shared" si="90"/>
        <v>2.5506328025531033E-5</v>
      </c>
      <c r="H1107">
        <f t="shared" si="88"/>
        <v>9.3878824445823223</v>
      </c>
      <c r="I1107" s="6">
        <f t="shared" si="87"/>
        <v>1104</v>
      </c>
      <c r="K1107">
        <f t="shared" si="89"/>
        <v>8.0172281135276552E-2</v>
      </c>
    </row>
    <row r="1108" spans="1:11" x14ac:dyDescent="0.25">
      <c r="A1108" s="3">
        <v>43080</v>
      </c>
      <c r="B1108">
        <v>2659.98999</v>
      </c>
      <c r="D1108">
        <f t="shared" si="86"/>
        <v>3.2019573826136279E-3</v>
      </c>
      <c r="F1108">
        <f t="shared" si="90"/>
        <v>1.9075962467567921E-5</v>
      </c>
      <c r="H1108">
        <f t="shared" si="88"/>
        <v>10.32962339692253</v>
      </c>
      <c r="I1108" s="6">
        <f t="shared" si="87"/>
        <v>1105</v>
      </c>
      <c r="K1108">
        <f t="shared" si="89"/>
        <v>6.9333559996780175E-2</v>
      </c>
    </row>
    <row r="1109" spans="1:11" x14ac:dyDescent="0.25">
      <c r="A1109" s="3">
        <v>43081</v>
      </c>
      <c r="B1109">
        <v>2664.110107</v>
      </c>
      <c r="D1109">
        <f t="shared" si="86"/>
        <v>1.5489219942515409E-3</v>
      </c>
      <c r="F1109">
        <f t="shared" si="90"/>
        <v>1.5514169392147886E-5</v>
      </c>
      <c r="H1109">
        <f t="shared" si="88"/>
        <v>10.91911369113271</v>
      </c>
      <c r="I1109" s="6">
        <f t="shared" si="87"/>
        <v>1106</v>
      </c>
      <c r="K1109">
        <f t="shared" si="89"/>
        <v>6.2526559851164579E-2</v>
      </c>
    </row>
    <row r="1110" spans="1:11" x14ac:dyDescent="0.25">
      <c r="A1110" s="3">
        <v>43082</v>
      </c>
      <c r="B1110">
        <v>2662.8500979999999</v>
      </c>
      <c r="D1110">
        <f t="shared" si="86"/>
        <v>-4.7295680335785833E-4</v>
      </c>
      <c r="F1110">
        <f t="shared" si="90"/>
        <v>1.4917651296579436E-5</v>
      </c>
      <c r="H1110">
        <f t="shared" si="88"/>
        <v>11.09797053235606</v>
      </c>
      <c r="I1110" s="6">
        <f t="shared" si="87"/>
        <v>1107</v>
      </c>
      <c r="K1110">
        <f t="shared" si="89"/>
        <v>6.1312707710049943E-2</v>
      </c>
    </row>
    <row r="1111" spans="1:11" x14ac:dyDescent="0.25">
      <c r="A1111" s="3">
        <v>43083</v>
      </c>
      <c r="B1111">
        <v>2652.01001</v>
      </c>
      <c r="D1111">
        <f t="shared" si="86"/>
        <v>-4.0708592677228218E-3</v>
      </c>
      <c r="F1111">
        <f t="shared" si="90"/>
        <v>1.8266561478786741E-5</v>
      </c>
      <c r="H1111">
        <f t="shared" si="88"/>
        <v>10.003212648011811</v>
      </c>
      <c r="I1111" s="6">
        <f t="shared" si="87"/>
        <v>1108</v>
      </c>
      <c r="K1111">
        <f t="shared" si="89"/>
        <v>6.7846691095839434E-2</v>
      </c>
    </row>
    <row r="1112" spans="1:11" x14ac:dyDescent="0.25">
      <c r="A1112" s="3">
        <v>43084</v>
      </c>
      <c r="B1112">
        <v>2675.8100589999999</v>
      </c>
      <c r="D1112">
        <f t="shared" si="86"/>
        <v>8.9743435772325561E-3</v>
      </c>
      <c r="F1112">
        <f t="shared" si="90"/>
        <v>3.1118786407996058E-5</v>
      </c>
      <c r="H1112">
        <f t="shared" si="88"/>
        <v>7.7895888452812549</v>
      </c>
      <c r="I1112" s="6">
        <f t="shared" si="87"/>
        <v>1109</v>
      </c>
      <c r="K1112">
        <f t="shared" si="89"/>
        <v>8.8554695950101972E-2</v>
      </c>
    </row>
    <row r="1113" spans="1:11" x14ac:dyDescent="0.25">
      <c r="A1113" s="3">
        <v>43087</v>
      </c>
      <c r="B1113">
        <v>2690.1599120000001</v>
      </c>
      <c r="D1113">
        <f t="shared" si="86"/>
        <v>5.3628070317378856E-3</v>
      </c>
      <c r="F1113">
        <f t="shared" si="90"/>
        <v>2.516933854933547E-5</v>
      </c>
      <c r="H1113">
        <f t="shared" si="88"/>
        <v>9.4472358336120763</v>
      </c>
      <c r="I1113" s="6">
        <f t="shared" si="87"/>
        <v>1110</v>
      </c>
      <c r="K1113">
        <f t="shared" si="89"/>
        <v>7.9640902270331784E-2</v>
      </c>
    </row>
    <row r="1114" spans="1:11" x14ac:dyDescent="0.25">
      <c r="A1114" s="3">
        <v>43088</v>
      </c>
      <c r="B1114">
        <v>2681.469971</v>
      </c>
      <c r="D1114">
        <f t="shared" si="86"/>
        <v>-3.2302693089867477E-3</v>
      </c>
      <c r="F1114">
        <f t="shared" si="90"/>
        <v>1.8843154506887969E-5</v>
      </c>
      <c r="H1114">
        <f t="shared" si="88"/>
        <v>10.325597970209925</v>
      </c>
      <c r="I1114" s="6">
        <f t="shared" si="87"/>
        <v>1111</v>
      </c>
      <c r="K1114">
        <f t="shared" si="89"/>
        <v>6.8909178893205275E-2</v>
      </c>
    </row>
    <row r="1115" spans="1:11" x14ac:dyDescent="0.25">
      <c r="A1115" s="3">
        <v>43089</v>
      </c>
      <c r="B1115">
        <v>2679.25</v>
      </c>
      <c r="D1115">
        <f t="shared" si="86"/>
        <v>-8.2789329136961898E-4</v>
      </c>
      <c r="F1115">
        <f t="shared" si="90"/>
        <v>2.8673008896328852E-5</v>
      </c>
      <c r="H1115">
        <f t="shared" si="88"/>
        <v>10.435650065830474</v>
      </c>
      <c r="I1115" s="6">
        <f t="shared" si="87"/>
        <v>1112</v>
      </c>
      <c r="K1115">
        <f t="shared" si="89"/>
        <v>8.5003518997009003E-2</v>
      </c>
    </row>
    <row r="1116" spans="1:11" x14ac:dyDescent="0.25">
      <c r="A1116" s="3">
        <v>43090</v>
      </c>
      <c r="B1116">
        <v>2684.570068</v>
      </c>
      <c r="D1116">
        <f t="shared" si="86"/>
        <v>1.9856556872258997E-3</v>
      </c>
      <c r="F1116">
        <f t="shared" si="90"/>
        <v>2.9022344396213229E-5</v>
      </c>
      <c r="H1116">
        <f t="shared" si="88"/>
        <v>10.311589600240985</v>
      </c>
      <c r="I1116" s="6">
        <f t="shared" si="87"/>
        <v>1113</v>
      </c>
      <c r="K1116">
        <f t="shared" si="89"/>
        <v>8.5519768403835933E-2</v>
      </c>
    </row>
    <row r="1117" spans="1:11" x14ac:dyDescent="0.25">
      <c r="A1117" s="3">
        <v>43091</v>
      </c>
      <c r="B1117">
        <v>2683.3400879999999</v>
      </c>
      <c r="D1117">
        <f t="shared" si="86"/>
        <v>-4.5816647315761875E-4</v>
      </c>
      <c r="F1117">
        <f t="shared" si="90"/>
        <v>2.4057032460385745E-5</v>
      </c>
      <c r="H1117">
        <f t="shared" si="88"/>
        <v>10.626357408157345</v>
      </c>
      <c r="I1117" s="6">
        <f t="shared" si="87"/>
        <v>1114</v>
      </c>
      <c r="K1117">
        <f t="shared" si="89"/>
        <v>7.7861236697198744E-2</v>
      </c>
    </row>
    <row r="1118" spans="1:11" x14ac:dyDescent="0.25">
      <c r="A1118" s="3">
        <v>43095</v>
      </c>
      <c r="B1118">
        <v>2680.5</v>
      </c>
      <c r="D1118">
        <f t="shared" si="86"/>
        <v>-1.0584152238849284E-3</v>
      </c>
      <c r="F1118">
        <f t="shared" si="90"/>
        <v>2.4836233211454336E-5</v>
      </c>
      <c r="H1118">
        <f t="shared" si="88"/>
        <v>10.558101773779311</v>
      </c>
      <c r="I1118" s="6">
        <f t="shared" si="87"/>
        <v>1115</v>
      </c>
      <c r="K1118">
        <f t="shared" si="89"/>
        <v>7.9112140467102091E-2</v>
      </c>
    </row>
    <row r="1119" spans="1:11" x14ac:dyDescent="0.25">
      <c r="A1119" s="3">
        <v>43096</v>
      </c>
      <c r="B1119">
        <v>2682.6201169999999</v>
      </c>
      <c r="D1119">
        <f t="shared" si="86"/>
        <v>7.9094086924078955E-4</v>
      </c>
      <c r="F1119">
        <f t="shared" si="90"/>
        <v>2.680659704301191E-5</v>
      </c>
      <c r="H1119">
        <f t="shared" si="88"/>
        <v>10.503525471411614</v>
      </c>
      <c r="I1119" s="6">
        <f t="shared" si="87"/>
        <v>1116</v>
      </c>
      <c r="K1119">
        <f t="shared" si="89"/>
        <v>8.2190403666358769E-2</v>
      </c>
    </row>
    <row r="1120" spans="1:11" x14ac:dyDescent="0.25">
      <c r="A1120" s="3">
        <v>43097</v>
      </c>
      <c r="B1120">
        <v>2687.540039</v>
      </c>
      <c r="D1120">
        <f t="shared" si="86"/>
        <v>1.8339987718805444E-3</v>
      </c>
      <c r="F1120">
        <f t="shared" si="90"/>
        <v>2.4317299255389611E-5</v>
      </c>
      <c r="H1120">
        <f t="shared" si="88"/>
        <v>10.486003270366822</v>
      </c>
      <c r="I1120" s="6">
        <f t="shared" si="87"/>
        <v>1117</v>
      </c>
      <c r="K1120">
        <f t="shared" si="89"/>
        <v>7.828128392124252E-2</v>
      </c>
    </row>
    <row r="1121" spans="1:11" x14ac:dyDescent="0.25">
      <c r="A1121" s="3">
        <v>43098</v>
      </c>
      <c r="B1121">
        <v>2673.610107</v>
      </c>
      <c r="D1121">
        <f t="shared" si="86"/>
        <v>-5.1831532918047846E-3</v>
      </c>
      <c r="F1121">
        <f t="shared" si="90"/>
        <v>2.0865104696667634E-5</v>
      </c>
      <c r="H1121">
        <f t="shared" si="88"/>
        <v>9.4898722419322095</v>
      </c>
      <c r="I1121" s="6">
        <f t="shared" si="87"/>
        <v>1118</v>
      </c>
      <c r="K1121">
        <f t="shared" si="89"/>
        <v>7.2512111978346366E-2</v>
      </c>
    </row>
    <row r="1122" spans="1:11" x14ac:dyDescent="0.25">
      <c r="A1122" s="3">
        <v>43102</v>
      </c>
      <c r="B1122">
        <v>2695.8100589999999</v>
      </c>
      <c r="D1122">
        <f t="shared" si="86"/>
        <v>8.3033617885705947E-3</v>
      </c>
      <c r="F1122">
        <f t="shared" si="90"/>
        <v>3.718184144527657E-5</v>
      </c>
      <c r="H1122">
        <f t="shared" si="88"/>
        <v>8.3454027326653062</v>
      </c>
      <c r="I1122" s="6">
        <f t="shared" si="87"/>
        <v>1119</v>
      </c>
      <c r="K1122">
        <f t="shared" si="89"/>
        <v>9.6797851444180807E-2</v>
      </c>
    </row>
    <row r="1123" spans="1:11" x14ac:dyDescent="0.25">
      <c r="A1123" s="3">
        <v>43103</v>
      </c>
      <c r="B1123">
        <v>2713.0600589999999</v>
      </c>
      <c r="D1123">
        <f t="shared" si="86"/>
        <v>6.3988187678173511E-3</v>
      </c>
      <c r="F1123">
        <f t="shared" si="90"/>
        <v>2.8811129569193847E-5</v>
      </c>
      <c r="H1123">
        <f t="shared" si="88"/>
        <v>9.0336007167704722</v>
      </c>
      <c r="I1123" s="6">
        <f t="shared" si="87"/>
        <v>1120</v>
      </c>
      <c r="K1123">
        <f t="shared" si="89"/>
        <v>8.5208008141470185E-2</v>
      </c>
    </row>
    <row r="1124" spans="1:11" x14ac:dyDescent="0.25">
      <c r="A1124" s="3">
        <v>43104</v>
      </c>
      <c r="B1124">
        <v>2723.98999</v>
      </c>
      <c r="D1124">
        <f t="shared" si="86"/>
        <v>4.0286358437744132E-3</v>
      </c>
      <c r="F1124">
        <f t="shared" si="90"/>
        <v>2.1566784794037251E-5</v>
      </c>
      <c r="H1124">
        <f t="shared" si="88"/>
        <v>9.9918143811529525</v>
      </c>
      <c r="I1124" s="6">
        <f t="shared" si="87"/>
        <v>1121</v>
      </c>
      <c r="K1124">
        <f t="shared" si="89"/>
        <v>7.3721297927379081E-2</v>
      </c>
    </row>
    <row r="1125" spans="1:11" x14ac:dyDescent="0.25">
      <c r="A1125" s="3">
        <v>43105</v>
      </c>
      <c r="B1125">
        <v>2743.1499020000001</v>
      </c>
      <c r="D1125">
        <f t="shared" si="86"/>
        <v>7.0337674038222428E-3</v>
      </c>
      <c r="F1125">
        <f t="shared" si="90"/>
        <v>1.670091182123018E-5</v>
      </c>
      <c r="H1125">
        <f t="shared" si="88"/>
        <v>8.0377009668536807</v>
      </c>
      <c r="I1125" s="6">
        <f t="shared" si="87"/>
        <v>1122</v>
      </c>
      <c r="K1125">
        <f t="shared" si="89"/>
        <v>6.4873953008507235E-2</v>
      </c>
    </row>
    <row r="1126" spans="1:11" x14ac:dyDescent="0.25">
      <c r="A1126" s="3">
        <v>43108</v>
      </c>
      <c r="B1126">
        <v>2747.709961</v>
      </c>
      <c r="D1126">
        <f t="shared" si="86"/>
        <v>1.6623440799480996E-3</v>
      </c>
      <c r="F1126">
        <f t="shared" si="90"/>
        <v>1.3068989189892542E-5</v>
      </c>
      <c r="H1126">
        <f t="shared" si="88"/>
        <v>11.033822191546369</v>
      </c>
      <c r="I1126" s="6">
        <f t="shared" si="87"/>
        <v>1123</v>
      </c>
      <c r="K1126">
        <f t="shared" si="89"/>
        <v>5.7388023801599235E-2</v>
      </c>
    </row>
    <row r="1127" spans="1:11" x14ac:dyDescent="0.25">
      <c r="A1127" s="3">
        <v>43109</v>
      </c>
      <c r="B1127">
        <v>2751.290039</v>
      </c>
      <c r="D1127">
        <f t="shared" si="86"/>
        <v>1.3029315505691242E-3</v>
      </c>
      <c r="F1127">
        <f t="shared" si="90"/>
        <v>1.2983483356584352E-5</v>
      </c>
      <c r="H1127">
        <f t="shared" si="88"/>
        <v>11.121079424879293</v>
      </c>
      <c r="I1127" s="6">
        <f t="shared" si="87"/>
        <v>1124</v>
      </c>
      <c r="K1127">
        <f t="shared" si="89"/>
        <v>5.7199980820444835E-2</v>
      </c>
    </row>
    <row r="1128" spans="1:11" x14ac:dyDescent="0.25">
      <c r="A1128" s="3">
        <v>43110</v>
      </c>
      <c r="B1128">
        <v>2748.2299800000001</v>
      </c>
      <c r="D1128">
        <f t="shared" si="86"/>
        <v>-1.1122269759360366E-3</v>
      </c>
      <c r="F1128">
        <f t="shared" si="90"/>
        <v>1.3469144129107448E-5</v>
      </c>
      <c r="H1128">
        <f t="shared" si="88"/>
        <v>11.123265942166475</v>
      </c>
      <c r="I1128" s="6">
        <f t="shared" si="87"/>
        <v>1125</v>
      </c>
      <c r="K1128">
        <f t="shared" si="89"/>
        <v>5.8259971854911476E-2</v>
      </c>
    </row>
    <row r="1129" spans="1:11" x14ac:dyDescent="0.25">
      <c r="A1129" s="3">
        <v>43111</v>
      </c>
      <c r="B1129">
        <v>2767.5600589999999</v>
      </c>
      <c r="D1129">
        <f t="shared" si="86"/>
        <v>7.0336467983657764E-3</v>
      </c>
      <c r="F1129">
        <f t="shared" si="90"/>
        <v>1.8727047992049522E-5</v>
      </c>
      <c r="H1129">
        <f t="shared" si="88"/>
        <v>8.2437912218681699</v>
      </c>
      <c r="I1129" s="6">
        <f t="shared" si="87"/>
        <v>1126</v>
      </c>
      <c r="K1129">
        <f t="shared" si="89"/>
        <v>6.8696550815863233E-2</v>
      </c>
    </row>
    <row r="1130" spans="1:11" x14ac:dyDescent="0.25">
      <c r="A1130" s="3">
        <v>43112</v>
      </c>
      <c r="B1130">
        <v>2786.23999</v>
      </c>
      <c r="D1130">
        <f t="shared" si="86"/>
        <v>6.7496027554139974E-3</v>
      </c>
      <c r="F1130">
        <f t="shared" si="90"/>
        <v>1.4532713486259178E-5</v>
      </c>
      <c r="H1130">
        <f t="shared" si="88"/>
        <v>8.004309233548625</v>
      </c>
      <c r="I1130" s="6">
        <f t="shared" si="87"/>
        <v>1127</v>
      </c>
      <c r="K1130">
        <f t="shared" si="89"/>
        <v>6.051647543055786E-2</v>
      </c>
    </row>
    <row r="1131" spans="1:11" x14ac:dyDescent="0.25">
      <c r="A1131" s="3">
        <v>43116</v>
      </c>
      <c r="B1131">
        <v>2776.419922</v>
      </c>
      <c r="D1131">
        <f t="shared" si="86"/>
        <v>-3.5244874939864717E-3</v>
      </c>
      <c r="F1131">
        <f t="shared" si="90"/>
        <v>1.1371850273931917E-5</v>
      </c>
      <c r="H1131">
        <f t="shared" si="88"/>
        <v>10.292022041179756</v>
      </c>
      <c r="I1131" s="6">
        <f t="shared" si="87"/>
        <v>1128</v>
      </c>
      <c r="K1131">
        <f t="shared" si="89"/>
        <v>5.3532291834283006E-2</v>
      </c>
    </row>
    <row r="1132" spans="1:11" x14ac:dyDescent="0.25">
      <c r="A1132" s="3">
        <v>43117</v>
      </c>
      <c r="B1132">
        <v>2802.5600589999999</v>
      </c>
      <c r="D1132">
        <f t="shared" si="86"/>
        <v>9.4150516616268061E-3</v>
      </c>
      <c r="F1132">
        <f t="shared" si="90"/>
        <v>2.4247739883355843E-5</v>
      </c>
      <c r="H1132">
        <f t="shared" si="88"/>
        <v>6.9714568294029275</v>
      </c>
      <c r="I1132" s="6">
        <f t="shared" si="87"/>
        <v>1129</v>
      </c>
      <c r="K1132">
        <f t="shared" si="89"/>
        <v>7.8169242356605148E-2</v>
      </c>
    </row>
    <row r="1133" spans="1:11" x14ac:dyDescent="0.25">
      <c r="A1133" s="3">
        <v>43118</v>
      </c>
      <c r="B1133">
        <v>2798.030029</v>
      </c>
      <c r="D1133">
        <f t="shared" si="86"/>
        <v>-1.6163899808150006E-3</v>
      </c>
      <c r="F1133">
        <f t="shared" si="90"/>
        <v>2.0780188966490023E-5</v>
      </c>
      <c r="H1133">
        <f t="shared" si="88"/>
        <v>10.655779352045826</v>
      </c>
      <c r="I1133" s="6">
        <f t="shared" si="87"/>
        <v>1130</v>
      </c>
      <c r="K1133">
        <f t="shared" si="89"/>
        <v>7.2364408513823184E-2</v>
      </c>
    </row>
    <row r="1134" spans="1:11" x14ac:dyDescent="0.25">
      <c r="A1134" s="3">
        <v>43119</v>
      </c>
      <c r="B1134">
        <v>2810.3000489999999</v>
      </c>
      <c r="D1134">
        <f t="shared" si="86"/>
        <v>4.385235280832624E-3</v>
      </c>
      <c r="F1134">
        <f t="shared" si="90"/>
        <v>2.5303077999545548E-5</v>
      </c>
      <c r="H1134">
        <f t="shared" si="88"/>
        <v>9.8245865176809399</v>
      </c>
      <c r="I1134" s="6">
        <f t="shared" si="87"/>
        <v>1131</v>
      </c>
      <c r="K1134">
        <f t="shared" si="89"/>
        <v>7.9852211339984061E-2</v>
      </c>
    </row>
    <row r="1135" spans="1:11" x14ac:dyDescent="0.25">
      <c r="A1135" s="3">
        <v>43122</v>
      </c>
      <c r="B1135">
        <v>2832.969971</v>
      </c>
      <c r="D1135">
        <f t="shared" si="86"/>
        <v>8.0667265433336088E-3</v>
      </c>
      <c r="F1135">
        <f t="shared" si="90"/>
        <v>1.9213234946121525E-5</v>
      </c>
      <c r="H1135">
        <f t="shared" si="88"/>
        <v>7.4730751269158624</v>
      </c>
      <c r="I1135" s="6">
        <f t="shared" si="87"/>
        <v>1132</v>
      </c>
      <c r="K1135">
        <f t="shared" si="89"/>
        <v>6.9582578325487657E-2</v>
      </c>
    </row>
    <row r="1136" spans="1:11" x14ac:dyDescent="0.25">
      <c r="A1136" s="3">
        <v>43123</v>
      </c>
      <c r="B1136">
        <v>2839.1298830000001</v>
      </c>
      <c r="D1136">
        <f t="shared" si="86"/>
        <v>2.1743654408824219E-3</v>
      </c>
      <c r="F1136">
        <f t="shared" si="90"/>
        <v>1.560860839529255E-5</v>
      </c>
      <c r="H1136">
        <f t="shared" si="88"/>
        <v>10.764786848907978</v>
      </c>
      <c r="I1136" s="6">
        <f t="shared" si="87"/>
        <v>1133</v>
      </c>
      <c r="K1136">
        <f t="shared" si="89"/>
        <v>6.2716579272260403E-2</v>
      </c>
    </row>
    <row r="1137" spans="1:11" x14ac:dyDescent="0.25">
      <c r="A1137" s="3">
        <v>43124</v>
      </c>
      <c r="B1137">
        <v>2837.540039</v>
      </c>
      <c r="D1137">
        <f t="shared" si="86"/>
        <v>-5.5997579030099087E-4</v>
      </c>
      <c r="F1137">
        <f t="shared" si="90"/>
        <v>1.4120152573651548E-5</v>
      </c>
      <c r="H1137">
        <f t="shared" si="88"/>
        <v>11.145700048967491</v>
      </c>
      <c r="I1137" s="6">
        <f t="shared" si="87"/>
        <v>1134</v>
      </c>
      <c r="K1137">
        <f t="shared" si="89"/>
        <v>5.9651307182325773E-2</v>
      </c>
    </row>
    <row r="1138" spans="1:11" x14ac:dyDescent="0.25">
      <c r="A1138" s="3">
        <v>43125</v>
      </c>
      <c r="B1138">
        <v>2839.25</v>
      </c>
      <c r="D1138">
        <f t="shared" si="86"/>
        <v>6.0262092393333847E-4</v>
      </c>
      <c r="F1138">
        <f t="shared" si="90"/>
        <v>1.7886728829792692E-5</v>
      </c>
      <c r="H1138">
        <f t="shared" si="88"/>
        <v>10.911148653579172</v>
      </c>
      <c r="I1138" s="6">
        <f t="shared" si="87"/>
        <v>1135</v>
      </c>
      <c r="K1138">
        <f t="shared" si="89"/>
        <v>6.7137587572892121E-2</v>
      </c>
    </row>
    <row r="1139" spans="1:11" x14ac:dyDescent="0.25">
      <c r="A1139" s="3">
        <v>43126</v>
      </c>
      <c r="B1139">
        <v>2872.8701169999999</v>
      </c>
      <c r="D1139">
        <f t="shared" si="86"/>
        <v>1.1841196442722527E-2</v>
      </c>
      <c r="F1139">
        <f t="shared" si="90"/>
        <v>1.8214219467421747E-5</v>
      </c>
      <c r="H1139">
        <f t="shared" si="88"/>
        <v>3.2152601193793267</v>
      </c>
      <c r="I1139" s="6">
        <f t="shared" si="87"/>
        <v>1136</v>
      </c>
      <c r="K1139">
        <f t="shared" si="89"/>
        <v>6.7749415538366678E-2</v>
      </c>
    </row>
    <row r="1140" spans="1:11" x14ac:dyDescent="0.25">
      <c r="A1140" s="3">
        <v>43129</v>
      </c>
      <c r="B1140">
        <v>2853.530029</v>
      </c>
      <c r="D1140">
        <f t="shared" si="86"/>
        <v>-6.731974371398261E-3</v>
      </c>
      <c r="F1140">
        <f t="shared" si="90"/>
        <v>2.0860928739969337E-5</v>
      </c>
      <c r="H1140">
        <f t="shared" si="88"/>
        <v>8.6051751904413933</v>
      </c>
      <c r="I1140" s="6">
        <f t="shared" si="87"/>
        <v>1137</v>
      </c>
      <c r="K1140">
        <f t="shared" si="89"/>
        <v>7.2504855302746946E-2</v>
      </c>
    </row>
    <row r="1141" spans="1:11" x14ac:dyDescent="0.25">
      <c r="A1141" s="3">
        <v>43130</v>
      </c>
      <c r="B1141">
        <v>2822.429932</v>
      </c>
      <c r="D1141">
        <f t="shared" si="86"/>
        <v>-1.0898815391439502E-2</v>
      </c>
      <c r="F1141">
        <f t="shared" si="90"/>
        <v>4.3762836782175478E-5</v>
      </c>
      <c r="H1141">
        <f t="shared" si="88"/>
        <v>7.3224550746053092</v>
      </c>
      <c r="I1141" s="6">
        <f t="shared" si="87"/>
        <v>1138</v>
      </c>
      <c r="K1141">
        <f t="shared" si="89"/>
        <v>0.1050154030088359</v>
      </c>
    </row>
    <row r="1142" spans="1:11" x14ac:dyDescent="0.25">
      <c r="A1142" s="3">
        <v>43131</v>
      </c>
      <c r="B1142">
        <v>2823.8100589999999</v>
      </c>
      <c r="D1142">
        <f t="shared" si="86"/>
        <v>4.88985389629117E-4</v>
      </c>
      <c r="F1142">
        <f t="shared" si="90"/>
        <v>8.2387484438226657E-5</v>
      </c>
      <c r="H1142">
        <f t="shared" si="88"/>
        <v>9.4011747991817387</v>
      </c>
      <c r="I1142" s="6">
        <f t="shared" si="87"/>
        <v>1139</v>
      </c>
      <c r="K1142">
        <f t="shared" si="89"/>
        <v>0.14408902136676868</v>
      </c>
    </row>
    <row r="1143" spans="1:11" x14ac:dyDescent="0.25">
      <c r="A1143" s="3">
        <v>43132</v>
      </c>
      <c r="B1143">
        <v>2821.9799800000001</v>
      </c>
      <c r="D1143">
        <f t="shared" si="86"/>
        <v>-6.4808856182342871E-4</v>
      </c>
      <c r="F1143">
        <f t="shared" si="90"/>
        <v>6.5025030805478741E-5</v>
      </c>
      <c r="H1143">
        <f t="shared" si="88"/>
        <v>9.6342789328586278</v>
      </c>
      <c r="I1143" s="6">
        <f t="shared" si="87"/>
        <v>1140</v>
      </c>
      <c r="K1143">
        <f t="shared" si="89"/>
        <v>0.12800901438172488</v>
      </c>
    </row>
    <row r="1144" spans="1:11" x14ac:dyDescent="0.25">
      <c r="A1144" s="3">
        <v>43133</v>
      </c>
      <c r="B1144">
        <v>2762.1298830000001</v>
      </c>
      <c r="D1144">
        <f t="shared" si="86"/>
        <v>-2.1208547694941481E-2</v>
      </c>
      <c r="F1144">
        <f t="shared" si="90"/>
        <v>5.4864676480791186E-5</v>
      </c>
      <c r="H1144">
        <f t="shared" si="88"/>
        <v>1.6122420776353632</v>
      </c>
      <c r="I1144" s="6">
        <f t="shared" si="87"/>
        <v>1141</v>
      </c>
      <c r="K1144">
        <f t="shared" si="89"/>
        <v>0.11758358079748796</v>
      </c>
    </row>
    <row r="1145" spans="1:11" x14ac:dyDescent="0.25">
      <c r="A1145" s="3">
        <v>43136</v>
      </c>
      <c r="B1145">
        <v>2648.9399410000001</v>
      </c>
      <c r="D1145">
        <f t="shared" si="86"/>
        <v>-4.0979225016407377E-2</v>
      </c>
      <c r="F1145">
        <f t="shared" si="90"/>
        <v>1.7239703629876545E-4</v>
      </c>
      <c r="H1145">
        <f t="shared" si="88"/>
        <v>-1.0751582401900635</v>
      </c>
      <c r="I1145" s="6">
        <f t="shared" si="87"/>
        <v>1142</v>
      </c>
      <c r="K1145">
        <f t="shared" si="89"/>
        <v>0.20843237068000953</v>
      </c>
    </row>
    <row r="1146" spans="1:11" x14ac:dyDescent="0.25">
      <c r="A1146" s="3">
        <v>43137</v>
      </c>
      <c r="B1146">
        <v>2695.139893</v>
      </c>
      <c r="D1146">
        <f t="shared" si="86"/>
        <v>1.7440920907613715E-2</v>
      </c>
      <c r="F1146">
        <f t="shared" si="90"/>
        <v>5.2355754375262747E-4</v>
      </c>
      <c r="H1146">
        <f t="shared" si="88"/>
        <v>6.9738659251538548</v>
      </c>
      <c r="I1146" s="6">
        <f t="shared" si="87"/>
        <v>1143</v>
      </c>
      <c r="K1146">
        <f t="shared" si="89"/>
        <v>0.36323064439232289</v>
      </c>
    </row>
    <row r="1147" spans="1:11" x14ac:dyDescent="0.25">
      <c r="A1147" s="3">
        <v>43138</v>
      </c>
      <c r="B1147">
        <v>2681.6599120000001</v>
      </c>
      <c r="D1147">
        <f t="shared" si="86"/>
        <v>-5.0015886132705294E-3</v>
      </c>
      <c r="F1147">
        <f t="shared" si="90"/>
        <v>4.0443309244125874E-4</v>
      </c>
      <c r="H1147">
        <f t="shared" si="88"/>
        <v>7.7511700351181823</v>
      </c>
      <c r="I1147" s="6">
        <f t="shared" si="87"/>
        <v>1144</v>
      </c>
      <c r="K1147">
        <f t="shared" si="89"/>
        <v>0.31924463863187619</v>
      </c>
    </row>
    <row r="1148" spans="1:11" x14ac:dyDescent="0.25">
      <c r="A1148" s="3">
        <v>43139</v>
      </c>
      <c r="B1148">
        <v>2581</v>
      </c>
      <c r="D1148">
        <f t="shared" si="86"/>
        <v>-3.7536419718832745E-2</v>
      </c>
      <c r="F1148">
        <f t="shared" si="90"/>
        <v>3.1357705354095216E-4</v>
      </c>
      <c r="H1148">
        <f t="shared" si="88"/>
        <v>3.5742068026985905</v>
      </c>
      <c r="I1148" s="6">
        <f t="shared" si="87"/>
        <v>1145</v>
      </c>
      <c r="K1148">
        <f t="shared" si="89"/>
        <v>0.28110748387817774</v>
      </c>
    </row>
    <row r="1149" spans="1:11" x14ac:dyDescent="0.25">
      <c r="A1149" s="3">
        <v>43140</v>
      </c>
      <c r="B1149">
        <v>2619.5500489999999</v>
      </c>
      <c r="D1149">
        <f t="shared" si="86"/>
        <v>1.4936090275087154E-2</v>
      </c>
      <c r="F1149">
        <f t="shared" si="90"/>
        <v>5.688845533503926E-4</v>
      </c>
      <c r="H1149">
        <f t="shared" si="88"/>
        <v>7.0796852969740716</v>
      </c>
      <c r="I1149" s="6">
        <f t="shared" si="87"/>
        <v>1146</v>
      </c>
      <c r="K1149">
        <f t="shared" si="89"/>
        <v>0.37862766333734643</v>
      </c>
    </row>
    <row r="1150" spans="1:11" x14ac:dyDescent="0.25">
      <c r="A1150" s="3">
        <v>43143</v>
      </c>
      <c r="B1150">
        <v>2656</v>
      </c>
      <c r="D1150">
        <f t="shared" si="86"/>
        <v>1.3914584687517094E-2</v>
      </c>
      <c r="F1150">
        <f t="shared" si="90"/>
        <v>4.2748958362070528E-4</v>
      </c>
      <c r="H1150">
        <f t="shared" si="88"/>
        <v>7.3046674550018116</v>
      </c>
      <c r="I1150" s="6">
        <f t="shared" si="87"/>
        <v>1147</v>
      </c>
      <c r="K1150">
        <f t="shared" si="89"/>
        <v>0.32821848679259025</v>
      </c>
    </row>
    <row r="1151" spans="1:11" x14ac:dyDescent="0.25">
      <c r="A1151" s="3">
        <v>43144</v>
      </c>
      <c r="B1151">
        <v>2662.9399410000001</v>
      </c>
      <c r="D1151">
        <f t="shared" si="86"/>
        <v>2.6129295933735278E-3</v>
      </c>
      <c r="F1151">
        <f t="shared" si="90"/>
        <v>3.2204709394220303E-4</v>
      </c>
      <c r="H1151">
        <f t="shared" si="88"/>
        <v>8.0196127603495206</v>
      </c>
      <c r="I1151" s="6">
        <f t="shared" si="87"/>
        <v>1148</v>
      </c>
      <c r="K1151">
        <f t="shared" si="89"/>
        <v>0.28487868939854938</v>
      </c>
    </row>
    <row r="1152" spans="1:11" x14ac:dyDescent="0.25">
      <c r="A1152" s="3">
        <v>43145</v>
      </c>
      <c r="B1152">
        <v>2698.6298830000001</v>
      </c>
      <c r="D1152">
        <f t="shared" si="86"/>
        <v>1.340245848225834E-2</v>
      </c>
      <c r="F1152">
        <f t="shared" si="90"/>
        <v>2.3498572933277004E-4</v>
      </c>
      <c r="H1152">
        <f t="shared" si="88"/>
        <v>7.5915738483465125</v>
      </c>
      <c r="I1152" s="6">
        <f t="shared" si="87"/>
        <v>1149</v>
      </c>
      <c r="K1152">
        <f t="shared" si="89"/>
        <v>0.24334420846171387</v>
      </c>
    </row>
    <row r="1153" spans="1:11" x14ac:dyDescent="0.25">
      <c r="A1153" s="3">
        <v>43146</v>
      </c>
      <c r="B1153">
        <v>2731.1999510000001</v>
      </c>
      <c r="D1153">
        <f t="shared" si="86"/>
        <v>1.2069112628291455E-2</v>
      </c>
      <c r="F1153">
        <f t="shared" si="90"/>
        <v>1.8146615329676837E-4</v>
      </c>
      <c r="H1153">
        <f t="shared" si="88"/>
        <v>7.8117381073715872</v>
      </c>
      <c r="I1153" s="6">
        <f t="shared" si="87"/>
        <v>1150</v>
      </c>
      <c r="K1153">
        <f t="shared" si="89"/>
        <v>0.21384450105341879</v>
      </c>
    </row>
    <row r="1154" spans="1:11" x14ac:dyDescent="0.25">
      <c r="A1154" s="3">
        <v>43147</v>
      </c>
      <c r="B1154">
        <v>2732.219971</v>
      </c>
      <c r="D1154">
        <f t="shared" si="86"/>
        <v>3.734695439000948E-4</v>
      </c>
      <c r="F1154">
        <f t="shared" si="90"/>
        <v>1.3933056874362661E-4</v>
      </c>
      <c r="H1154">
        <f t="shared" si="88"/>
        <v>8.8776601869499832</v>
      </c>
      <c r="I1154" s="6">
        <f t="shared" si="87"/>
        <v>1151</v>
      </c>
      <c r="K1154">
        <f t="shared" si="89"/>
        <v>0.18738010386216009</v>
      </c>
    </row>
    <row r="1155" spans="1:11" x14ac:dyDescent="0.25">
      <c r="A1155" s="3">
        <v>43151</v>
      </c>
      <c r="B1155">
        <v>2716.26001</v>
      </c>
      <c r="D1155">
        <f t="shared" si="86"/>
        <v>-5.8413894815938384E-3</v>
      </c>
      <c r="F1155">
        <f t="shared" si="90"/>
        <v>1.0638415002224197E-4</v>
      </c>
      <c r="H1155">
        <f t="shared" si="88"/>
        <v>8.8277122774312495</v>
      </c>
      <c r="I1155" s="6">
        <f t="shared" si="87"/>
        <v>1152</v>
      </c>
      <c r="K1155">
        <f t="shared" si="89"/>
        <v>0.1637339482380028</v>
      </c>
    </row>
    <row r="1156" spans="1:11" x14ac:dyDescent="0.25">
      <c r="A1156" s="3">
        <v>43152</v>
      </c>
      <c r="B1156">
        <v>2701.330078</v>
      </c>
      <c r="D1156">
        <f t="shared" ref="D1156:D1219" si="91">($B1156-$B1155)/$B1155</f>
        <v>-5.4965032600100784E-3</v>
      </c>
      <c r="F1156">
        <f t="shared" si="90"/>
        <v>1.0165593085723088E-4</v>
      </c>
      <c r="H1156">
        <f t="shared" si="88"/>
        <v>8.8967225225093198</v>
      </c>
      <c r="I1156" s="6">
        <f t="shared" ref="I1156:I1219" si="92">I1155+1</f>
        <v>1153</v>
      </c>
      <c r="K1156">
        <f t="shared" si="89"/>
        <v>0.16005403642527166</v>
      </c>
    </row>
    <row r="1157" spans="1:11" x14ac:dyDescent="0.25">
      <c r="A1157" s="3">
        <v>43153</v>
      </c>
      <c r="B1157">
        <v>2703.959961</v>
      </c>
      <c r="D1157">
        <f t="shared" si="91"/>
        <v>9.7355114853167656E-4</v>
      </c>
      <c r="F1157">
        <f t="shared" si="90"/>
        <v>9.6810409143688997E-5</v>
      </c>
      <c r="H1157">
        <f t="shared" ref="H1157:H1220" si="93">-LN(F1157)-D1157*D1157/F1157</f>
        <v>9.2329657484507948</v>
      </c>
      <c r="I1157" s="6">
        <f t="shared" si="92"/>
        <v>1154</v>
      </c>
      <c r="K1157">
        <f t="shared" ref="K1157:K1220" si="94">SQRT(F1157*252)</f>
        <v>0.15619290350143833</v>
      </c>
    </row>
    <row r="1158" spans="1:11" x14ac:dyDescent="0.25">
      <c r="A1158" s="3">
        <v>43154</v>
      </c>
      <c r="B1158">
        <v>2747.3000489999999</v>
      </c>
      <c r="D1158">
        <f t="shared" si="91"/>
        <v>1.6028376390592538E-2</v>
      </c>
      <c r="F1158">
        <f t="shared" ref="F1158:F1221" si="95">E$1283+E$1285*(D1157-$N$2)*(D1157-$N$2)+E$1284*F1157</f>
        <v>7.4573353154460989E-5</v>
      </c>
      <c r="H1158">
        <f t="shared" si="93"/>
        <v>6.05867839124799</v>
      </c>
      <c r="I1158" s="6">
        <f t="shared" si="92"/>
        <v>1155</v>
      </c>
      <c r="K1158">
        <f t="shared" si="94"/>
        <v>0.13708568486506595</v>
      </c>
    </row>
    <row r="1159" spans="1:11" x14ac:dyDescent="0.25">
      <c r="A1159" s="3">
        <v>43157</v>
      </c>
      <c r="B1159">
        <v>2779.6000979999999</v>
      </c>
      <c r="D1159">
        <f t="shared" si="91"/>
        <v>1.1757015405636876E-2</v>
      </c>
      <c r="F1159">
        <f t="shared" si="95"/>
        <v>7.4316222222427483E-5</v>
      </c>
      <c r="H1159">
        <f t="shared" si="93"/>
        <v>7.6471915506177641</v>
      </c>
      <c r="I1159" s="6">
        <f t="shared" si="92"/>
        <v>1156</v>
      </c>
      <c r="K1159">
        <f t="shared" si="94"/>
        <v>0.13684914322001335</v>
      </c>
    </row>
    <row r="1160" spans="1:11" x14ac:dyDescent="0.25">
      <c r="A1160" s="3">
        <v>43158</v>
      </c>
      <c r="B1160">
        <v>2744.280029</v>
      </c>
      <c r="D1160">
        <f t="shared" si="91"/>
        <v>-1.2706888672731611E-2</v>
      </c>
      <c r="F1160">
        <f t="shared" si="95"/>
        <v>6.1201744708630048E-5</v>
      </c>
      <c r="H1160">
        <f t="shared" si="93"/>
        <v>7.0630927563350667</v>
      </c>
      <c r="I1160" s="6">
        <f t="shared" si="92"/>
        <v>1157</v>
      </c>
      <c r="K1160">
        <f t="shared" si="94"/>
        <v>0.12418872600431478</v>
      </c>
    </row>
    <row r="1161" spans="1:11" x14ac:dyDescent="0.25">
      <c r="A1161" s="3">
        <v>43159</v>
      </c>
      <c r="B1161">
        <v>2713.830078</v>
      </c>
      <c r="D1161">
        <f t="shared" si="91"/>
        <v>-1.1095788577777117E-2</v>
      </c>
      <c r="F1161">
        <f t="shared" si="95"/>
        <v>1.0654721613770524E-4</v>
      </c>
      <c r="H1161">
        <f t="shared" si="93"/>
        <v>7.9914109150581529</v>
      </c>
      <c r="I1161" s="6">
        <f t="shared" si="92"/>
        <v>1158</v>
      </c>
      <c r="K1161">
        <f t="shared" si="94"/>
        <v>0.16385938626365509</v>
      </c>
    </row>
    <row r="1162" spans="1:11" x14ac:dyDescent="0.25">
      <c r="A1162" s="3">
        <v>43160</v>
      </c>
      <c r="B1162">
        <v>2677.669922</v>
      </c>
      <c r="D1162">
        <f t="shared" si="91"/>
        <v>-1.3324399450480228E-2</v>
      </c>
      <c r="F1162">
        <f t="shared" si="95"/>
        <v>1.2894746942227012E-4</v>
      </c>
      <c r="H1162">
        <f t="shared" si="93"/>
        <v>7.5792686538189153</v>
      </c>
      <c r="I1162" s="6">
        <f t="shared" si="92"/>
        <v>1159</v>
      </c>
      <c r="K1162">
        <f t="shared" si="94"/>
        <v>0.18026303640628066</v>
      </c>
    </row>
    <row r="1163" spans="1:11" x14ac:dyDescent="0.25">
      <c r="A1163" s="3">
        <v>43161</v>
      </c>
      <c r="B1163">
        <v>2691.25</v>
      </c>
      <c r="D1163">
        <f t="shared" si="91"/>
        <v>5.0716026977129253E-3</v>
      </c>
      <c r="F1163">
        <f t="shared" si="95"/>
        <v>1.5971323718360909E-4</v>
      </c>
      <c r="H1163">
        <f t="shared" si="93"/>
        <v>8.5810847690863792</v>
      </c>
      <c r="I1163" s="6">
        <f t="shared" si="92"/>
        <v>1160</v>
      </c>
      <c r="K1163">
        <f t="shared" si="94"/>
        <v>0.20061838343050592</v>
      </c>
    </row>
    <row r="1164" spans="1:11" x14ac:dyDescent="0.25">
      <c r="A1164" s="3">
        <v>43164</v>
      </c>
      <c r="B1164">
        <v>2720.9399410000001</v>
      </c>
      <c r="D1164">
        <f t="shared" si="91"/>
        <v>1.1032026381792881E-2</v>
      </c>
      <c r="F1164">
        <f t="shared" si="95"/>
        <v>1.1608947778028019E-4</v>
      </c>
      <c r="H1164">
        <f t="shared" si="93"/>
        <v>8.0127717213596377</v>
      </c>
      <c r="I1164" s="6">
        <f t="shared" si="92"/>
        <v>1161</v>
      </c>
      <c r="K1164">
        <f t="shared" si="94"/>
        <v>0.17103961061879966</v>
      </c>
    </row>
    <row r="1165" spans="1:11" x14ac:dyDescent="0.25">
      <c r="A1165" s="3">
        <v>43165</v>
      </c>
      <c r="B1165">
        <v>2728.1201169999999</v>
      </c>
      <c r="D1165">
        <f t="shared" si="91"/>
        <v>2.6388586869583708E-3</v>
      </c>
      <c r="F1165">
        <f t="shared" si="95"/>
        <v>8.9850524363581759E-5</v>
      </c>
      <c r="H1165">
        <f t="shared" si="93"/>
        <v>9.2398613332413433</v>
      </c>
      <c r="I1165" s="6">
        <f t="shared" si="92"/>
        <v>1162</v>
      </c>
      <c r="K1165">
        <f t="shared" si="94"/>
        <v>0.15047369251674061</v>
      </c>
    </row>
    <row r="1166" spans="1:11" x14ac:dyDescent="0.25">
      <c r="A1166" s="3">
        <v>43166</v>
      </c>
      <c r="B1166">
        <v>2726.8000489999999</v>
      </c>
      <c r="D1166">
        <f t="shared" si="91"/>
        <v>-4.8387458886950174E-4</v>
      </c>
      <c r="F1166">
        <f t="shared" si="95"/>
        <v>6.7206236377115398E-5</v>
      </c>
      <c r="H1166">
        <f t="shared" si="93"/>
        <v>9.6042606887227251</v>
      </c>
      <c r="I1166" s="6">
        <f t="shared" si="92"/>
        <v>1163</v>
      </c>
      <c r="K1166">
        <f t="shared" si="94"/>
        <v>0.13013827863865834</v>
      </c>
    </row>
    <row r="1167" spans="1:11" x14ac:dyDescent="0.25">
      <c r="A1167" s="3">
        <v>43167</v>
      </c>
      <c r="B1167">
        <v>2738.969971</v>
      </c>
      <c r="D1167">
        <f t="shared" si="91"/>
        <v>4.4630782533772954E-3</v>
      </c>
      <c r="F1167">
        <f t="shared" si="95"/>
        <v>5.6067031576848108E-5</v>
      </c>
      <c r="H1167">
        <f t="shared" si="93"/>
        <v>9.4336902151056119</v>
      </c>
      <c r="I1167" s="6">
        <f t="shared" si="92"/>
        <v>1164</v>
      </c>
      <c r="K1167">
        <f t="shared" si="94"/>
        <v>0.11886501570001883</v>
      </c>
    </row>
    <row r="1168" spans="1:11" x14ac:dyDescent="0.25">
      <c r="A1168" s="3">
        <v>43168</v>
      </c>
      <c r="B1168">
        <v>2786.570068</v>
      </c>
      <c r="D1168">
        <f t="shared" si="91"/>
        <v>1.7378831277445942E-2</v>
      </c>
      <c r="F1168">
        <f t="shared" si="95"/>
        <v>4.1404099161318532E-5</v>
      </c>
      <c r="H1168">
        <f t="shared" si="93"/>
        <v>2.7975926230234274</v>
      </c>
      <c r="I1168" s="6">
        <f t="shared" si="92"/>
        <v>1165</v>
      </c>
      <c r="K1168">
        <f t="shared" si="94"/>
        <v>0.10214613545627789</v>
      </c>
    </row>
    <row r="1169" spans="1:11" x14ac:dyDescent="0.25">
      <c r="A1169" s="3">
        <v>43171</v>
      </c>
      <c r="B1169">
        <v>2783.0200199999999</v>
      </c>
      <c r="D1169">
        <f t="shared" si="91"/>
        <v>-1.2739848320225554E-3</v>
      </c>
      <c r="F1169">
        <f t="shared" si="95"/>
        <v>5.5832387995356333E-5</v>
      </c>
      <c r="H1169">
        <f t="shared" si="93"/>
        <v>9.7640866090321037</v>
      </c>
      <c r="I1169" s="6">
        <f t="shared" si="92"/>
        <v>1166</v>
      </c>
      <c r="K1169">
        <f t="shared" si="94"/>
        <v>0.11861602663565238</v>
      </c>
    </row>
    <row r="1170" spans="1:11" x14ac:dyDescent="0.25">
      <c r="A1170" s="3">
        <v>43172</v>
      </c>
      <c r="B1170">
        <v>2765.3100589999999</v>
      </c>
      <c r="D1170">
        <f t="shared" si="91"/>
        <v>-6.3635765724746824E-3</v>
      </c>
      <c r="F1170">
        <f t="shared" si="95"/>
        <v>4.9737524499515992E-5</v>
      </c>
      <c r="H1170">
        <f t="shared" si="93"/>
        <v>9.0945747278490927</v>
      </c>
      <c r="I1170" s="6">
        <f t="shared" si="92"/>
        <v>1167</v>
      </c>
      <c r="K1170">
        <f t="shared" si="94"/>
        <v>0.11195470590322691</v>
      </c>
    </row>
    <row r="1171" spans="1:11" x14ac:dyDescent="0.25">
      <c r="A1171" s="3">
        <v>43173</v>
      </c>
      <c r="B1171">
        <v>2749.4799800000001</v>
      </c>
      <c r="D1171">
        <f t="shared" si="91"/>
        <v>-5.7245222641414632E-3</v>
      </c>
      <c r="F1171">
        <f t="shared" si="95"/>
        <v>6.2979018641007162E-5</v>
      </c>
      <c r="H1171">
        <f t="shared" si="93"/>
        <v>9.152374440720461</v>
      </c>
      <c r="I1171" s="6">
        <f t="shared" si="92"/>
        <v>1168</v>
      </c>
      <c r="K1171">
        <f t="shared" si="94"/>
        <v>0.12597901689382165</v>
      </c>
    </row>
    <row r="1172" spans="1:11" x14ac:dyDescent="0.25">
      <c r="A1172" s="3">
        <v>43174</v>
      </c>
      <c r="B1172">
        <v>2747.330078</v>
      </c>
      <c r="D1172">
        <f t="shared" si="91"/>
        <v>-7.8193040707287163E-4</v>
      </c>
      <c r="F1172">
        <f t="shared" si="95"/>
        <v>6.9808489415884982E-5</v>
      </c>
      <c r="H1172">
        <f t="shared" si="93"/>
        <v>9.5609964664348581</v>
      </c>
      <c r="I1172" s="6">
        <f t="shared" si="92"/>
        <v>1169</v>
      </c>
      <c r="K1172">
        <f t="shared" si="94"/>
        <v>0.1326338543992559</v>
      </c>
    </row>
    <row r="1173" spans="1:11" x14ac:dyDescent="0.25">
      <c r="A1173" s="3">
        <v>43175</v>
      </c>
      <c r="B1173">
        <v>2752.01001</v>
      </c>
      <c r="D1173">
        <f t="shared" si="91"/>
        <v>1.7034472986976878E-3</v>
      </c>
      <c r="F1173">
        <f t="shared" si="95"/>
        <v>5.8632196334220485E-5</v>
      </c>
      <c r="H1173">
        <f t="shared" si="93"/>
        <v>9.694736155209279</v>
      </c>
      <c r="I1173" s="6">
        <f t="shared" si="92"/>
        <v>1170</v>
      </c>
      <c r="K1173">
        <f t="shared" si="94"/>
        <v>0.1215537472734739</v>
      </c>
    </row>
    <row r="1174" spans="1:11" x14ac:dyDescent="0.25">
      <c r="A1174" s="3">
        <v>43178</v>
      </c>
      <c r="B1174">
        <v>2712.919922</v>
      </c>
      <c r="D1174">
        <f t="shared" si="91"/>
        <v>-1.4204195427326925E-2</v>
      </c>
      <c r="F1174">
        <f t="shared" si="95"/>
        <v>4.5841123882588355E-5</v>
      </c>
      <c r="H1174">
        <f t="shared" si="93"/>
        <v>5.589058871777727</v>
      </c>
      <c r="I1174" s="6">
        <f t="shared" si="92"/>
        <v>1171</v>
      </c>
      <c r="K1174">
        <f t="shared" si="94"/>
        <v>0.10748005963159987</v>
      </c>
    </row>
    <row r="1175" spans="1:11" x14ac:dyDescent="0.25">
      <c r="A1175" s="3">
        <v>43179</v>
      </c>
      <c r="B1175">
        <v>2716.9399410000001</v>
      </c>
      <c r="D1175">
        <f t="shared" si="91"/>
        <v>1.4818052561744752E-3</v>
      </c>
      <c r="F1175">
        <f t="shared" si="95"/>
        <v>1.0593107056508998E-4</v>
      </c>
      <c r="H1175">
        <f t="shared" si="93"/>
        <v>9.1319938814444495</v>
      </c>
      <c r="I1175" s="6">
        <f t="shared" si="92"/>
        <v>1172</v>
      </c>
      <c r="K1175">
        <f t="shared" si="94"/>
        <v>0.1633849129583349</v>
      </c>
    </row>
    <row r="1176" spans="1:11" x14ac:dyDescent="0.25">
      <c r="A1176" s="3">
        <v>43180</v>
      </c>
      <c r="B1176">
        <v>2711.929932</v>
      </c>
      <c r="D1176">
        <f t="shared" si="91"/>
        <v>-1.8439896018298042E-3</v>
      </c>
      <c r="F1176">
        <f t="shared" si="95"/>
        <v>8.0340941865195869E-5</v>
      </c>
      <c r="H1176">
        <f t="shared" si="93"/>
        <v>9.3869078574816971</v>
      </c>
      <c r="I1176" s="6">
        <f t="shared" si="92"/>
        <v>1173</v>
      </c>
      <c r="K1176">
        <f t="shared" si="94"/>
        <v>0.14228814901469961</v>
      </c>
    </row>
    <row r="1177" spans="1:11" x14ac:dyDescent="0.25">
      <c r="A1177" s="3">
        <v>43181</v>
      </c>
      <c r="B1177">
        <v>2643.6899410000001</v>
      </c>
      <c r="D1177">
        <f t="shared" si="91"/>
        <v>-2.5162888684839339E-2</v>
      </c>
      <c r="F1177">
        <f t="shared" si="95"/>
        <v>6.8947624705967392E-5</v>
      </c>
      <c r="H1177">
        <f t="shared" si="93"/>
        <v>0.39880183531160363</v>
      </c>
      <c r="I1177" s="6">
        <f t="shared" si="92"/>
        <v>1174</v>
      </c>
      <c r="K1177">
        <f t="shared" si="94"/>
        <v>0.13181351002800806</v>
      </c>
    </row>
    <row r="1178" spans="1:11" x14ac:dyDescent="0.25">
      <c r="A1178" s="3">
        <v>43182</v>
      </c>
      <c r="B1178">
        <v>2588.26001</v>
      </c>
      <c r="D1178">
        <f t="shared" si="91"/>
        <v>-2.0966880472765743E-2</v>
      </c>
      <c r="F1178">
        <f t="shared" si="95"/>
        <v>2.2435857016953609E-4</v>
      </c>
      <c r="H1178">
        <f t="shared" si="93"/>
        <v>6.4428565827852307</v>
      </c>
      <c r="I1178" s="6">
        <f t="shared" si="92"/>
        <v>1175</v>
      </c>
      <c r="K1178">
        <f t="shared" si="94"/>
        <v>0.23777796298800083</v>
      </c>
    </row>
    <row r="1179" spans="1:11" x14ac:dyDescent="0.25">
      <c r="A1179" s="3">
        <v>43185</v>
      </c>
      <c r="B1179">
        <v>2658.5500489999999</v>
      </c>
      <c r="D1179">
        <f t="shared" si="91"/>
        <v>2.7157255734905853E-2</v>
      </c>
      <c r="F1179">
        <f t="shared" si="95"/>
        <v>2.9248031905080148E-4</v>
      </c>
      <c r="H1179">
        <f t="shared" si="93"/>
        <v>5.6155194475390138</v>
      </c>
      <c r="I1179" s="6">
        <f t="shared" si="92"/>
        <v>1176</v>
      </c>
      <c r="K1179">
        <f t="shared" si="94"/>
        <v>0.27148672232873927</v>
      </c>
    </row>
    <row r="1180" spans="1:11" x14ac:dyDescent="0.25">
      <c r="A1180" s="3">
        <v>43186</v>
      </c>
      <c r="B1180">
        <v>2612.6201169999999</v>
      </c>
      <c r="D1180">
        <f t="shared" si="91"/>
        <v>-1.727630894790802E-2</v>
      </c>
      <c r="F1180">
        <f t="shared" si="95"/>
        <v>2.9684723868186446E-4</v>
      </c>
      <c r="H1180">
        <f t="shared" si="93"/>
        <v>7.1168233784373784</v>
      </c>
      <c r="I1180" s="6">
        <f t="shared" si="92"/>
        <v>1177</v>
      </c>
      <c r="K1180">
        <f t="shared" si="94"/>
        <v>0.273505949017256</v>
      </c>
    </row>
    <row r="1181" spans="1:11" x14ac:dyDescent="0.25">
      <c r="A1181" s="3">
        <v>43187</v>
      </c>
      <c r="B1181">
        <v>2605</v>
      </c>
      <c r="D1181">
        <f t="shared" si="91"/>
        <v>-2.916657094698447E-3</v>
      </c>
      <c r="F1181">
        <f t="shared" si="95"/>
        <v>3.1134913988772412E-4</v>
      </c>
      <c r="H1181">
        <f t="shared" si="93"/>
        <v>8.0472729730159713</v>
      </c>
      <c r="I1181" s="6">
        <f t="shared" si="92"/>
        <v>1178</v>
      </c>
      <c r="K1181">
        <f t="shared" si="94"/>
        <v>0.28010709246948118</v>
      </c>
    </row>
    <row r="1182" spans="1:11" x14ac:dyDescent="0.25">
      <c r="A1182" s="3">
        <v>43188</v>
      </c>
      <c r="B1182">
        <v>2640.8701169999999</v>
      </c>
      <c r="D1182">
        <f t="shared" si="91"/>
        <v>1.3769718618042203E-2</v>
      </c>
      <c r="F1182">
        <f t="shared" si="95"/>
        <v>2.3899299067955723E-4</v>
      </c>
      <c r="H1182">
        <f t="shared" si="93"/>
        <v>7.5457260761456864</v>
      </c>
      <c r="I1182" s="6">
        <f t="shared" si="92"/>
        <v>1179</v>
      </c>
      <c r="K1182">
        <f t="shared" si="94"/>
        <v>0.24541033729500561</v>
      </c>
    </row>
    <row r="1183" spans="1:11" x14ac:dyDescent="0.25">
      <c r="A1183" s="3">
        <v>43192</v>
      </c>
      <c r="B1183">
        <v>2581.8798830000001</v>
      </c>
      <c r="D1183">
        <f t="shared" si="91"/>
        <v>-2.2337423419752329E-2</v>
      </c>
      <c r="F1183">
        <f t="shared" si="95"/>
        <v>1.8543155871395542E-4</v>
      </c>
      <c r="H1183">
        <f t="shared" si="93"/>
        <v>5.9020179756961033</v>
      </c>
      <c r="I1183" s="6">
        <f t="shared" si="92"/>
        <v>1180</v>
      </c>
      <c r="K1183">
        <f t="shared" si="94"/>
        <v>0.21616834364891815</v>
      </c>
    </row>
    <row r="1184" spans="1:11" x14ac:dyDescent="0.25">
      <c r="A1184" s="3">
        <v>43193</v>
      </c>
      <c r="B1184">
        <v>2614.4499510000001</v>
      </c>
      <c r="D1184">
        <f t="shared" si="91"/>
        <v>1.2614865708684865E-2</v>
      </c>
      <c r="F1184">
        <f t="shared" si="95"/>
        <v>2.7806995783972652E-4</v>
      </c>
      <c r="H1184">
        <f t="shared" si="93"/>
        <v>7.6153543717102039</v>
      </c>
      <c r="I1184" s="6">
        <f t="shared" si="92"/>
        <v>1181</v>
      </c>
      <c r="K1184">
        <f t="shared" si="94"/>
        <v>0.26471424097621021</v>
      </c>
    </row>
    <row r="1185" spans="1:11" x14ac:dyDescent="0.25">
      <c r="A1185" s="3">
        <v>43194</v>
      </c>
      <c r="B1185">
        <v>2644.6899410000001</v>
      </c>
      <c r="D1185">
        <f t="shared" si="91"/>
        <v>1.1566482650942907E-2</v>
      </c>
      <c r="F1185">
        <f t="shared" si="95"/>
        <v>2.1046379747910183E-4</v>
      </c>
      <c r="H1185">
        <f t="shared" si="93"/>
        <v>7.8305364117662455</v>
      </c>
      <c r="I1185" s="6">
        <f t="shared" si="92"/>
        <v>1182</v>
      </c>
      <c r="K1185">
        <f t="shared" si="94"/>
        <v>0.23029736638688178</v>
      </c>
    </row>
    <row r="1186" spans="1:11" x14ac:dyDescent="0.25">
      <c r="A1186" s="3">
        <v>43195</v>
      </c>
      <c r="B1186">
        <v>2662.8400879999999</v>
      </c>
      <c r="D1186">
        <f t="shared" si="91"/>
        <v>6.8628638535740676E-3</v>
      </c>
      <c r="F1186">
        <f t="shared" si="95"/>
        <v>1.5914096172806348E-4</v>
      </c>
      <c r="H1186">
        <f t="shared" si="93"/>
        <v>8.449763079479597</v>
      </c>
      <c r="I1186" s="6">
        <f t="shared" si="92"/>
        <v>1183</v>
      </c>
      <c r="K1186">
        <f t="shared" si="94"/>
        <v>0.20025863865379689</v>
      </c>
    </row>
    <row r="1187" spans="1:11" x14ac:dyDescent="0.25">
      <c r="A1187" s="3">
        <v>43196</v>
      </c>
      <c r="B1187">
        <v>2604.469971</v>
      </c>
      <c r="D1187">
        <f t="shared" si="91"/>
        <v>-2.1920248708528507E-2</v>
      </c>
      <c r="F1187">
        <f t="shared" si="95"/>
        <v>1.1589291654720892E-4</v>
      </c>
      <c r="H1187">
        <f t="shared" si="93"/>
        <v>4.9167984409925811</v>
      </c>
      <c r="I1187" s="6">
        <f t="shared" si="92"/>
        <v>1184</v>
      </c>
      <c r="K1187">
        <f t="shared" si="94"/>
        <v>0.17089474822210496</v>
      </c>
    </row>
    <row r="1188" spans="1:11" x14ac:dyDescent="0.25">
      <c r="A1188" s="3">
        <v>43199</v>
      </c>
      <c r="B1188">
        <v>2613.1599120000001</v>
      </c>
      <c r="D1188">
        <f t="shared" si="91"/>
        <v>3.3365487399586108E-3</v>
      </c>
      <c r="F1188">
        <f t="shared" si="95"/>
        <v>2.2358480992803678E-4</v>
      </c>
      <c r="H1188">
        <f t="shared" si="93"/>
        <v>8.3559285463873358</v>
      </c>
      <c r="I1188" s="6">
        <f t="shared" si="92"/>
        <v>1185</v>
      </c>
      <c r="K1188">
        <f t="shared" si="94"/>
        <v>0.23736758856647905</v>
      </c>
    </row>
    <row r="1189" spans="1:11" x14ac:dyDescent="0.25">
      <c r="A1189" s="3">
        <v>43200</v>
      </c>
      <c r="B1189">
        <v>2656.8701169999999</v>
      </c>
      <c r="D1189">
        <f t="shared" si="91"/>
        <v>1.672695375406473E-2</v>
      </c>
      <c r="F1189">
        <f t="shared" si="95"/>
        <v>1.6314514922469086E-4</v>
      </c>
      <c r="H1189">
        <f t="shared" si="93"/>
        <v>7.0058883434743162</v>
      </c>
      <c r="I1189" s="6">
        <f t="shared" si="92"/>
        <v>1186</v>
      </c>
      <c r="K1189">
        <f t="shared" si="94"/>
        <v>0.20276236732841252</v>
      </c>
    </row>
    <row r="1190" spans="1:11" x14ac:dyDescent="0.25">
      <c r="A1190" s="3">
        <v>43201</v>
      </c>
      <c r="B1190">
        <v>2642.1899410000001</v>
      </c>
      <c r="D1190">
        <f t="shared" si="91"/>
        <v>-5.5253645656476204E-3</v>
      </c>
      <c r="F1190">
        <f t="shared" si="95"/>
        <v>1.4105602925919308E-4</v>
      </c>
      <c r="H1190">
        <f t="shared" si="93"/>
        <v>8.6499170154986622</v>
      </c>
      <c r="I1190" s="6">
        <f t="shared" si="92"/>
        <v>1187</v>
      </c>
      <c r="K1190">
        <f t="shared" si="94"/>
        <v>0.18853678519937869</v>
      </c>
    </row>
    <row r="1191" spans="1:11" x14ac:dyDescent="0.25">
      <c r="A1191" s="3">
        <v>43202</v>
      </c>
      <c r="B1191">
        <v>2663.98999</v>
      </c>
      <c r="D1191">
        <f t="shared" si="91"/>
        <v>8.2507501303063745E-3</v>
      </c>
      <c r="F1191">
        <f t="shared" si="95"/>
        <v>1.2539305049473205E-4</v>
      </c>
      <c r="H1191">
        <f t="shared" si="93"/>
        <v>8.4411653998980185</v>
      </c>
      <c r="I1191" s="6">
        <f t="shared" si="92"/>
        <v>1188</v>
      </c>
      <c r="K1191">
        <f t="shared" si="94"/>
        <v>0.17776121265527101</v>
      </c>
    </row>
    <row r="1192" spans="1:11" x14ac:dyDescent="0.25">
      <c r="A1192" s="3">
        <v>43203</v>
      </c>
      <c r="B1192">
        <v>2656.3000489999999</v>
      </c>
      <c r="D1192">
        <f t="shared" si="91"/>
        <v>-2.8866253360058944E-3</v>
      </c>
      <c r="F1192">
        <f t="shared" si="95"/>
        <v>9.2488565837884129E-5</v>
      </c>
      <c r="H1192">
        <f t="shared" si="93"/>
        <v>9.1983321717842834</v>
      </c>
      <c r="I1192" s="6">
        <f t="shared" si="92"/>
        <v>1189</v>
      </c>
      <c r="K1192">
        <f t="shared" si="94"/>
        <v>0.15266669116459819</v>
      </c>
    </row>
    <row r="1193" spans="1:11" x14ac:dyDescent="0.25">
      <c r="A1193" s="3">
        <v>43206</v>
      </c>
      <c r="B1193">
        <v>2677.8400879999999</v>
      </c>
      <c r="D1193">
        <f t="shared" si="91"/>
        <v>8.1090383626311411E-3</v>
      </c>
      <c r="F1193">
        <f t="shared" si="95"/>
        <v>8.0782722469508372E-5</v>
      </c>
      <c r="H1193">
        <f t="shared" si="93"/>
        <v>8.6097552810128803</v>
      </c>
      <c r="I1193" s="6">
        <f t="shared" si="92"/>
        <v>1190</v>
      </c>
      <c r="K1193">
        <f t="shared" si="94"/>
        <v>0.14267882135172028</v>
      </c>
    </row>
    <row r="1194" spans="1:11" x14ac:dyDescent="0.25">
      <c r="A1194" s="3">
        <v>43207</v>
      </c>
      <c r="B1194">
        <v>2706.389893</v>
      </c>
      <c r="D1194">
        <f t="shared" si="91"/>
        <v>1.0661504817983032E-2</v>
      </c>
      <c r="F1194">
        <f t="shared" si="95"/>
        <v>6.0127626288531787E-5</v>
      </c>
      <c r="H1194">
        <f t="shared" si="93"/>
        <v>7.8286008981704205</v>
      </c>
      <c r="I1194" s="6">
        <f t="shared" si="92"/>
        <v>1191</v>
      </c>
      <c r="K1194">
        <f t="shared" si="94"/>
        <v>0.12309411775024023</v>
      </c>
    </row>
    <row r="1195" spans="1:11" x14ac:dyDescent="0.25">
      <c r="A1195" s="3">
        <v>43208</v>
      </c>
      <c r="B1195">
        <v>2708.639893</v>
      </c>
      <c r="D1195">
        <f t="shared" si="91"/>
        <v>8.3136580055207887E-4</v>
      </c>
      <c r="F1195">
        <f t="shared" si="95"/>
        <v>4.8713045621300933E-5</v>
      </c>
      <c r="H1195">
        <f t="shared" si="93"/>
        <v>9.9153751034456157</v>
      </c>
      <c r="I1195" s="6">
        <f t="shared" si="92"/>
        <v>1192</v>
      </c>
      <c r="K1195">
        <f t="shared" si="94"/>
        <v>0.11079570161593741</v>
      </c>
    </row>
    <row r="1196" spans="1:11" x14ac:dyDescent="0.25">
      <c r="A1196" s="3">
        <v>43209</v>
      </c>
      <c r="B1196">
        <v>2693.1298830000001</v>
      </c>
      <c r="D1196">
        <f t="shared" si="91"/>
        <v>-5.7261247757898117E-3</v>
      </c>
      <c r="F1196">
        <f t="shared" si="95"/>
        <v>4.0072131111463041E-5</v>
      </c>
      <c r="H1196">
        <f t="shared" si="93"/>
        <v>9.3065923351327253</v>
      </c>
      <c r="I1196" s="6">
        <f t="shared" si="92"/>
        <v>1193</v>
      </c>
      <c r="K1196">
        <f t="shared" si="94"/>
        <v>0.10048968623738799</v>
      </c>
    </row>
    <row r="1197" spans="1:11" x14ac:dyDescent="0.25">
      <c r="A1197" s="3">
        <v>43210</v>
      </c>
      <c r="B1197">
        <v>2670.139893</v>
      </c>
      <c r="D1197">
        <f t="shared" si="91"/>
        <v>-8.536532212991688E-3</v>
      </c>
      <c r="F1197">
        <f t="shared" si="95"/>
        <v>5.3266039323871316E-5</v>
      </c>
      <c r="H1197">
        <f t="shared" si="93"/>
        <v>8.4721282275518384</v>
      </c>
      <c r="I1197" s="6">
        <f t="shared" si="92"/>
        <v>1194</v>
      </c>
      <c r="K1197">
        <f t="shared" si="94"/>
        <v>0.11585785217073365</v>
      </c>
    </row>
    <row r="1198" spans="1:11" x14ac:dyDescent="0.25">
      <c r="A1198" s="3">
        <v>43213</v>
      </c>
      <c r="B1198">
        <v>2670.290039</v>
      </c>
      <c r="D1198">
        <f t="shared" si="91"/>
        <v>5.6231510713566087E-5</v>
      </c>
      <c r="F1198">
        <f t="shared" si="95"/>
        <v>7.5954441874350869E-5</v>
      </c>
      <c r="H1198">
        <f t="shared" si="93"/>
        <v>9.4853352164491778</v>
      </c>
      <c r="I1198" s="6">
        <f t="shared" si="92"/>
        <v>1195</v>
      </c>
      <c r="K1198">
        <f t="shared" si="94"/>
        <v>0.13834926581784385</v>
      </c>
    </row>
    <row r="1199" spans="1:11" x14ac:dyDescent="0.25">
      <c r="A1199" s="3">
        <v>43214</v>
      </c>
      <c r="B1199">
        <v>2634.5600589999999</v>
      </c>
      <c r="D1199">
        <f t="shared" si="91"/>
        <v>-1.3380561466416821E-2</v>
      </c>
      <c r="F1199">
        <f t="shared" si="95"/>
        <v>6.1228597219096866E-5</v>
      </c>
      <c r="H1199">
        <f t="shared" si="93"/>
        <v>6.776781764604431</v>
      </c>
      <c r="I1199" s="6">
        <f t="shared" si="92"/>
        <v>1196</v>
      </c>
      <c r="K1199">
        <f t="shared" si="94"/>
        <v>0.12421596716691623</v>
      </c>
    </row>
    <row r="1200" spans="1:11" x14ac:dyDescent="0.25">
      <c r="A1200" s="3">
        <v>43215</v>
      </c>
      <c r="B1200">
        <v>2639.3999020000001</v>
      </c>
      <c r="D1200">
        <f t="shared" si="91"/>
        <v>1.8370592780630175E-3</v>
      </c>
      <c r="F1200">
        <f t="shared" si="95"/>
        <v>1.1118061757729502E-4</v>
      </c>
      <c r="H1200">
        <f t="shared" si="93"/>
        <v>9.0740004008341781</v>
      </c>
      <c r="I1200" s="6">
        <f t="shared" si="92"/>
        <v>1197</v>
      </c>
      <c r="K1200">
        <f t="shared" si="94"/>
        <v>0.16738433507792283</v>
      </c>
    </row>
    <row r="1201" spans="1:11" x14ac:dyDescent="0.25">
      <c r="A1201" s="3">
        <v>43216</v>
      </c>
      <c r="B1201">
        <v>2666.9399410000001</v>
      </c>
      <c r="D1201">
        <f t="shared" si="91"/>
        <v>1.0434204752046693E-2</v>
      </c>
      <c r="F1201">
        <f t="shared" si="95"/>
        <v>8.3615414049686564E-5</v>
      </c>
      <c r="H1201">
        <f t="shared" si="93"/>
        <v>8.0872185766803373</v>
      </c>
      <c r="I1201" s="6">
        <f t="shared" si="92"/>
        <v>1198</v>
      </c>
      <c r="K1201">
        <f t="shared" si="94"/>
        <v>0.14515882453547568</v>
      </c>
    </row>
    <row r="1202" spans="1:11" x14ac:dyDescent="0.25">
      <c r="A1202" s="3">
        <v>43217</v>
      </c>
      <c r="B1202">
        <v>2669.9099120000001</v>
      </c>
      <c r="D1202">
        <f t="shared" si="91"/>
        <v>1.1136250030761329E-3</v>
      </c>
      <c r="F1202">
        <f t="shared" si="95"/>
        <v>6.5272590792588009E-5</v>
      </c>
      <c r="H1202">
        <f t="shared" si="93"/>
        <v>9.6179386372533351</v>
      </c>
      <c r="I1202" s="6">
        <f t="shared" si="92"/>
        <v>1199</v>
      </c>
      <c r="K1202">
        <f t="shared" si="94"/>
        <v>0.1282524575972413</v>
      </c>
    </row>
    <row r="1203" spans="1:11" x14ac:dyDescent="0.25">
      <c r="A1203" s="3">
        <v>43220</v>
      </c>
      <c r="B1203">
        <v>2648.0500489999999</v>
      </c>
      <c r="D1203">
        <f t="shared" si="91"/>
        <v>-8.1874908594294672E-3</v>
      </c>
      <c r="F1203">
        <f t="shared" si="95"/>
        <v>5.1552894733583878E-5</v>
      </c>
      <c r="H1203">
        <f t="shared" si="93"/>
        <v>8.5725871125873674</v>
      </c>
      <c r="I1203" s="6">
        <f t="shared" si="92"/>
        <v>1200</v>
      </c>
      <c r="K1203">
        <f t="shared" si="94"/>
        <v>0.11397951339106137</v>
      </c>
    </row>
    <row r="1204" spans="1:11" x14ac:dyDescent="0.25">
      <c r="A1204" s="3">
        <v>43221</v>
      </c>
      <c r="B1204">
        <v>2654.8000489999999</v>
      </c>
      <c r="D1204">
        <f t="shared" si="91"/>
        <v>2.5490454768968759E-3</v>
      </c>
      <c r="F1204">
        <f t="shared" si="95"/>
        <v>7.2925308412921474E-5</v>
      </c>
      <c r="H1204">
        <f t="shared" si="93"/>
        <v>9.4369749794608442</v>
      </c>
      <c r="I1204" s="6">
        <f t="shared" si="92"/>
        <v>1201</v>
      </c>
      <c r="K1204">
        <f t="shared" si="94"/>
        <v>0.13556244952071428</v>
      </c>
    </row>
    <row r="1205" spans="1:11" x14ac:dyDescent="0.25">
      <c r="A1205" s="3">
        <v>43222</v>
      </c>
      <c r="B1205">
        <v>2635.669922</v>
      </c>
      <c r="D1205">
        <f t="shared" si="91"/>
        <v>-7.2058635855479086E-3</v>
      </c>
      <c r="F1205">
        <f t="shared" si="95"/>
        <v>5.5078784520504092E-5</v>
      </c>
      <c r="H1205">
        <f t="shared" si="93"/>
        <v>8.8640150897928009</v>
      </c>
      <c r="I1205" s="6">
        <f t="shared" si="92"/>
        <v>1202</v>
      </c>
      <c r="K1205">
        <f t="shared" si="94"/>
        <v>0.11781279089796248</v>
      </c>
    </row>
    <row r="1206" spans="1:11" x14ac:dyDescent="0.25">
      <c r="A1206" s="3">
        <v>43223</v>
      </c>
      <c r="B1206">
        <v>2629.7299800000001</v>
      </c>
      <c r="D1206">
        <f t="shared" si="91"/>
        <v>-2.2536744644764259E-3</v>
      </c>
      <c r="F1206">
        <f t="shared" si="95"/>
        <v>7.0673806702479657E-5</v>
      </c>
      <c r="H1206">
        <f t="shared" si="93"/>
        <v>9.4855694709132461</v>
      </c>
      <c r="I1206" s="6">
        <f t="shared" si="92"/>
        <v>1203</v>
      </c>
      <c r="K1206">
        <f t="shared" si="94"/>
        <v>0.13345335997652841</v>
      </c>
    </row>
    <row r="1207" spans="1:11" x14ac:dyDescent="0.25">
      <c r="A1207" s="3">
        <v>43224</v>
      </c>
      <c r="B1207">
        <v>2663.419922</v>
      </c>
      <c r="D1207">
        <f t="shared" si="91"/>
        <v>1.2811179191865156E-2</v>
      </c>
      <c r="F1207">
        <f t="shared" si="95"/>
        <v>6.3118035426629906E-5</v>
      </c>
      <c r="H1207">
        <f t="shared" si="93"/>
        <v>7.0701963260185794</v>
      </c>
      <c r="I1207" s="6">
        <f t="shared" si="92"/>
        <v>1204</v>
      </c>
      <c r="K1207">
        <f t="shared" si="94"/>
        <v>0.12611798019121118</v>
      </c>
    </row>
    <row r="1208" spans="1:11" x14ac:dyDescent="0.25">
      <c r="A1208" s="3">
        <v>43227</v>
      </c>
      <c r="B1208">
        <v>2672.6298830000001</v>
      </c>
      <c r="D1208">
        <f t="shared" si="91"/>
        <v>3.4579455248213847E-3</v>
      </c>
      <c r="F1208">
        <f t="shared" si="95"/>
        <v>5.5680660088355952E-5</v>
      </c>
      <c r="H1208">
        <f t="shared" si="93"/>
        <v>9.581128306602082</v>
      </c>
      <c r="I1208" s="6">
        <f t="shared" si="92"/>
        <v>1205</v>
      </c>
      <c r="K1208">
        <f t="shared" si="94"/>
        <v>0.11845474385716133</v>
      </c>
    </row>
    <row r="1209" spans="1:11" x14ac:dyDescent="0.25">
      <c r="A1209" s="3">
        <v>43228</v>
      </c>
      <c r="B1209">
        <v>2671.919922</v>
      </c>
      <c r="D1209">
        <f t="shared" si="91"/>
        <v>-2.6564134619459431E-4</v>
      </c>
      <c r="F1209">
        <f t="shared" si="95"/>
        <v>4.1742778646024354E-5</v>
      </c>
      <c r="H1209">
        <f t="shared" si="93"/>
        <v>10.082293608373107</v>
      </c>
      <c r="I1209" s="6">
        <f t="shared" si="92"/>
        <v>1206</v>
      </c>
      <c r="K1209">
        <f t="shared" si="94"/>
        <v>0.10256305484334081</v>
      </c>
    </row>
    <row r="1210" spans="1:11" x14ac:dyDescent="0.25">
      <c r="A1210" s="3">
        <v>43229</v>
      </c>
      <c r="B1210">
        <v>2697.790039</v>
      </c>
      <c r="D1210">
        <f t="shared" si="91"/>
        <v>9.6822201844415662E-3</v>
      </c>
      <c r="F1210">
        <f t="shared" si="95"/>
        <v>3.7189893071805411E-5</v>
      </c>
      <c r="H1210">
        <f t="shared" si="93"/>
        <v>7.6787513623712238</v>
      </c>
      <c r="I1210" s="6">
        <f t="shared" si="92"/>
        <v>1207</v>
      </c>
      <c r="K1210">
        <f t="shared" si="94"/>
        <v>9.6808331532440756E-2</v>
      </c>
    </row>
    <row r="1211" spans="1:11" x14ac:dyDescent="0.25">
      <c r="A1211" s="3">
        <v>43230</v>
      </c>
      <c r="B1211">
        <v>2723.070068</v>
      </c>
      <c r="D1211">
        <f t="shared" si="91"/>
        <v>9.3706436136782E-3</v>
      </c>
      <c r="F1211">
        <f t="shared" si="95"/>
        <v>3.0513432171634936E-5</v>
      </c>
      <c r="H1211">
        <f t="shared" si="93"/>
        <v>7.5196285632887241</v>
      </c>
      <c r="I1211" s="6">
        <f t="shared" si="92"/>
        <v>1208</v>
      </c>
      <c r="K1211">
        <f t="shared" si="94"/>
        <v>8.7689137909161843E-2</v>
      </c>
    </row>
    <row r="1212" spans="1:11" x14ac:dyDescent="0.25">
      <c r="A1212" s="3">
        <v>43231</v>
      </c>
      <c r="B1212">
        <v>2727.719971</v>
      </c>
      <c r="D1212">
        <f t="shared" si="91"/>
        <v>1.7075957958787255E-3</v>
      </c>
      <c r="F1212">
        <f t="shared" si="95"/>
        <v>2.5245699434116757E-5</v>
      </c>
      <c r="H1212">
        <f t="shared" si="93"/>
        <v>10.471354533483535</v>
      </c>
      <c r="I1212" s="6">
        <f t="shared" si="92"/>
        <v>1209</v>
      </c>
      <c r="K1212">
        <f t="shared" si="94"/>
        <v>7.97616214566719E-2</v>
      </c>
    </row>
    <row r="1213" spans="1:11" x14ac:dyDescent="0.25">
      <c r="A1213" s="3">
        <v>43234</v>
      </c>
      <c r="B1213">
        <v>2730.1298830000001</v>
      </c>
      <c r="D1213">
        <f t="shared" si="91"/>
        <v>8.8348951711366005E-4</v>
      </c>
      <c r="F1213">
        <f t="shared" si="95"/>
        <v>2.1715003888584768E-5</v>
      </c>
      <c r="H1213">
        <f t="shared" si="93"/>
        <v>10.701561748544032</v>
      </c>
      <c r="I1213" s="6">
        <f t="shared" si="92"/>
        <v>1210</v>
      </c>
      <c r="K1213">
        <f t="shared" si="94"/>
        <v>7.3974191309695042E-2</v>
      </c>
    </row>
    <row r="1214" spans="1:11" x14ac:dyDescent="0.25">
      <c r="A1214" s="3">
        <v>43235</v>
      </c>
      <c r="B1214">
        <v>2711.4499510000001</v>
      </c>
      <c r="D1214">
        <f t="shared" si="91"/>
        <v>-6.8421404110904742E-3</v>
      </c>
      <c r="F1214">
        <f t="shared" si="95"/>
        <v>2.0476003216571891E-5</v>
      </c>
      <c r="H1214">
        <f t="shared" si="93"/>
        <v>8.5099276662635219</v>
      </c>
      <c r="I1214" s="6">
        <f t="shared" si="92"/>
        <v>1211</v>
      </c>
      <c r="K1214">
        <f t="shared" si="94"/>
        <v>7.18328115179694E-2</v>
      </c>
    </row>
    <row r="1215" spans="1:11" x14ac:dyDescent="0.25">
      <c r="A1215" s="3">
        <v>43236</v>
      </c>
      <c r="B1215">
        <v>2722.459961</v>
      </c>
      <c r="D1215">
        <f t="shared" si="91"/>
        <v>4.0605617654640479E-3</v>
      </c>
      <c r="F1215">
        <f t="shared" si="95"/>
        <v>4.3986564495828982E-5</v>
      </c>
      <c r="H1215">
        <f t="shared" si="93"/>
        <v>9.6567809119468642</v>
      </c>
      <c r="I1215" s="6">
        <f t="shared" si="92"/>
        <v>1212</v>
      </c>
      <c r="K1215">
        <f t="shared" si="94"/>
        <v>0.1052834946843469</v>
      </c>
    </row>
    <row r="1216" spans="1:11" x14ac:dyDescent="0.25">
      <c r="A1216" s="3">
        <v>43237</v>
      </c>
      <c r="B1216">
        <v>2720.1298830000001</v>
      </c>
      <c r="D1216">
        <f t="shared" si="91"/>
        <v>-8.5587227484663735E-4</v>
      </c>
      <c r="F1216">
        <f t="shared" si="95"/>
        <v>3.2879486390310584E-5</v>
      </c>
      <c r="H1216">
        <f t="shared" si="93"/>
        <v>10.300382752381324</v>
      </c>
      <c r="I1216" s="6">
        <f t="shared" si="92"/>
        <v>1213</v>
      </c>
      <c r="K1216">
        <f t="shared" si="94"/>
        <v>9.1025439138508246E-2</v>
      </c>
    </row>
    <row r="1217" spans="1:11" x14ac:dyDescent="0.25">
      <c r="A1217" s="3">
        <v>43238</v>
      </c>
      <c r="B1217">
        <v>2712.969971</v>
      </c>
      <c r="D1217">
        <f t="shared" si="91"/>
        <v>-2.6321948980257853E-3</v>
      </c>
      <c r="F1217">
        <f t="shared" si="95"/>
        <v>3.2127783329098207E-5</v>
      </c>
      <c r="H1217">
        <f t="shared" si="93"/>
        <v>10.130136467458533</v>
      </c>
      <c r="I1217" s="6">
        <f t="shared" si="92"/>
        <v>1214</v>
      </c>
      <c r="K1217">
        <f t="shared" si="94"/>
        <v>8.9978894185985356E-2</v>
      </c>
    </row>
    <row r="1218" spans="1:11" x14ac:dyDescent="0.25">
      <c r="A1218" s="3">
        <v>43241</v>
      </c>
      <c r="B1218">
        <v>2733.01001</v>
      </c>
      <c r="D1218">
        <f t="shared" si="91"/>
        <v>7.3867529733892432E-3</v>
      </c>
      <c r="F1218">
        <f t="shared" si="95"/>
        <v>3.6391711605318309E-5</v>
      </c>
      <c r="H1218">
        <f t="shared" si="93"/>
        <v>8.7218138326884826</v>
      </c>
      <c r="I1218" s="6">
        <f t="shared" si="92"/>
        <v>1215</v>
      </c>
      <c r="K1218">
        <f t="shared" si="94"/>
        <v>9.5763830982998038E-2</v>
      </c>
    </row>
    <row r="1219" spans="1:11" x14ac:dyDescent="0.25">
      <c r="A1219" s="3">
        <v>43242</v>
      </c>
      <c r="B1219">
        <v>2724.4399410000001</v>
      </c>
      <c r="D1219">
        <f t="shared" si="91"/>
        <v>-3.1357620237914443E-3</v>
      </c>
      <c r="F1219">
        <f t="shared" si="95"/>
        <v>2.7498253647486536E-5</v>
      </c>
      <c r="H1219">
        <f t="shared" si="93"/>
        <v>10.143801588421983</v>
      </c>
      <c r="I1219" s="6">
        <f t="shared" si="92"/>
        <v>1216</v>
      </c>
      <c r="K1219">
        <f t="shared" si="94"/>
        <v>8.3243978275708369E-2</v>
      </c>
    </row>
    <row r="1220" spans="1:11" x14ac:dyDescent="0.25">
      <c r="A1220" s="3">
        <v>43243</v>
      </c>
      <c r="B1220">
        <v>2733.290039</v>
      </c>
      <c r="D1220">
        <f t="shared" ref="D1220:D1280" si="96">($B1220-$B1219)/$B1219</f>
        <v>3.2484100188134367E-3</v>
      </c>
      <c r="F1220">
        <f t="shared" si="95"/>
        <v>3.4620290863500247E-5</v>
      </c>
      <c r="H1220">
        <f t="shared" si="93"/>
        <v>9.9662734086140734</v>
      </c>
      <c r="I1220" s="6">
        <f t="shared" ref="I1220:I1280" si="97">I1219+1</f>
        <v>1217</v>
      </c>
      <c r="K1220">
        <f t="shared" si="94"/>
        <v>9.3404032555356314E-2</v>
      </c>
    </row>
    <row r="1221" spans="1:11" x14ac:dyDescent="0.25">
      <c r="A1221" s="3">
        <v>43244</v>
      </c>
      <c r="B1221">
        <v>2727.76001</v>
      </c>
      <c r="D1221">
        <f t="shared" si="96"/>
        <v>-2.0232133879298174E-3</v>
      </c>
      <c r="F1221">
        <f t="shared" si="95"/>
        <v>2.6703123895925517E-5</v>
      </c>
      <c r="H1221">
        <f t="shared" ref="H1221:H1280" si="98">-LN(F1221)-D1221*D1221/F1221</f>
        <v>10.377437357500744</v>
      </c>
      <c r="I1221" s="6">
        <f t="shared" si="97"/>
        <v>1218</v>
      </c>
      <c r="K1221">
        <f t="shared" ref="K1221:K1280" si="99">SQRT(F1221*252)</f>
        <v>8.2031623303292195E-2</v>
      </c>
    </row>
    <row r="1222" spans="1:11" x14ac:dyDescent="0.25">
      <c r="A1222" s="3">
        <v>43245</v>
      </c>
      <c r="B1222">
        <v>2721.330078</v>
      </c>
      <c r="D1222">
        <f t="shared" si="96"/>
        <v>-2.3572205679487208E-3</v>
      </c>
      <c r="F1222">
        <f t="shared" ref="F1222:F1280" si="100">E$1283+E$1285*(D1221-$N$2)*(D1221-$N$2)+E$1284*F1221</f>
        <v>3.0694340906940983E-5</v>
      </c>
      <c r="H1222">
        <f t="shared" si="98"/>
        <v>10.210405765357871</v>
      </c>
      <c r="I1222" s="6">
        <f t="shared" si="97"/>
        <v>1219</v>
      </c>
      <c r="K1222">
        <f t="shared" si="99"/>
        <v>8.7948700436954311E-2</v>
      </c>
    </row>
    <row r="1223" spans="1:11" x14ac:dyDescent="0.25">
      <c r="A1223" s="3">
        <v>43249</v>
      </c>
      <c r="B1223">
        <v>2689.860107</v>
      </c>
      <c r="D1223">
        <f t="shared" si="96"/>
        <v>-1.1564187400276104E-2</v>
      </c>
      <c r="F1223">
        <f t="shared" si="100"/>
        <v>3.453631661147732E-5</v>
      </c>
      <c r="H1223">
        <f t="shared" si="98"/>
        <v>6.4013308366057551</v>
      </c>
      <c r="I1223" s="6">
        <f t="shared" si="97"/>
        <v>1220</v>
      </c>
      <c r="K1223">
        <f t="shared" si="99"/>
        <v>9.3290684347861252E-2</v>
      </c>
    </row>
    <row r="1224" spans="1:11" x14ac:dyDescent="0.25">
      <c r="A1224" s="3">
        <v>43250</v>
      </c>
      <c r="B1224">
        <v>2724.01001</v>
      </c>
      <c r="D1224">
        <f t="shared" si="96"/>
        <v>1.2695791469277327E-2</v>
      </c>
      <c r="F1224">
        <f t="shared" si="100"/>
        <v>7.9836825562916571E-5</v>
      </c>
      <c r="H1224">
        <f t="shared" si="98"/>
        <v>7.4166187488038284</v>
      </c>
      <c r="I1224" s="6">
        <f t="shared" si="97"/>
        <v>1221</v>
      </c>
      <c r="K1224">
        <f t="shared" si="99"/>
        <v>0.14184103793280342</v>
      </c>
    </row>
    <row r="1225" spans="1:11" x14ac:dyDescent="0.25">
      <c r="A1225" s="3">
        <v>43251</v>
      </c>
      <c r="B1225">
        <v>2705.2700199999999</v>
      </c>
      <c r="D1225">
        <f t="shared" si="96"/>
        <v>-6.8795598882546083E-3</v>
      </c>
      <c r="F1225">
        <f t="shared" si="100"/>
        <v>6.7458117691820933E-5</v>
      </c>
      <c r="H1225">
        <f t="shared" si="98"/>
        <v>8.9024076503364782</v>
      </c>
      <c r="I1225" s="6">
        <f t="shared" si="97"/>
        <v>1222</v>
      </c>
      <c r="K1225">
        <f t="shared" si="99"/>
        <v>0.13038192228349327</v>
      </c>
    </row>
    <row r="1226" spans="1:11" x14ac:dyDescent="0.25">
      <c r="A1226" s="3">
        <v>43252</v>
      </c>
      <c r="B1226">
        <v>2734.6201169999999</v>
      </c>
      <c r="D1226">
        <f t="shared" si="96"/>
        <v>1.0849230126018993E-2</v>
      </c>
      <c r="F1226">
        <f t="shared" si="100"/>
        <v>7.8100347432494207E-5</v>
      </c>
      <c r="H1226">
        <f t="shared" si="98"/>
        <v>7.9504063123844029</v>
      </c>
      <c r="I1226" s="6">
        <f t="shared" si="97"/>
        <v>1223</v>
      </c>
      <c r="K1226">
        <f t="shared" si="99"/>
        <v>0.14029001230660912</v>
      </c>
    </row>
    <row r="1227" spans="1:11" x14ac:dyDescent="0.25">
      <c r="A1227" s="3">
        <v>43255</v>
      </c>
      <c r="B1227">
        <v>2746.8701169999999</v>
      </c>
      <c r="D1227">
        <f t="shared" si="96"/>
        <v>4.4795984363044895E-3</v>
      </c>
      <c r="F1227">
        <f t="shared" si="100"/>
        <v>6.2049754737245345E-5</v>
      </c>
      <c r="H1227">
        <f t="shared" si="98"/>
        <v>9.3641754257668861</v>
      </c>
      <c r="I1227" s="6">
        <f t="shared" si="97"/>
        <v>1224</v>
      </c>
      <c r="K1227">
        <f t="shared" si="99"/>
        <v>0.12504614425797314</v>
      </c>
    </row>
    <row r="1228" spans="1:11" x14ac:dyDescent="0.25">
      <c r="A1228" s="3">
        <v>43256</v>
      </c>
      <c r="B1228">
        <v>2748.8000489999999</v>
      </c>
      <c r="D1228">
        <f t="shared" si="96"/>
        <v>7.025931033491264E-4</v>
      </c>
      <c r="F1228">
        <f t="shared" si="100"/>
        <v>4.571926899561307E-5</v>
      </c>
      <c r="H1228">
        <f t="shared" si="98"/>
        <v>9.982193573994028</v>
      </c>
      <c r="I1228" s="6">
        <f t="shared" si="97"/>
        <v>1225</v>
      </c>
      <c r="K1228">
        <f t="shared" si="99"/>
        <v>0.10733711281236558</v>
      </c>
    </row>
    <row r="1229" spans="1:11" x14ac:dyDescent="0.25">
      <c r="A1229" s="3">
        <v>43257</v>
      </c>
      <c r="B1229">
        <v>2772.3500979999999</v>
      </c>
      <c r="D1229">
        <f t="shared" si="96"/>
        <v>8.5673925277203553E-3</v>
      </c>
      <c r="F1229">
        <f t="shared" si="100"/>
        <v>3.8139197974873774E-5</v>
      </c>
      <c r="H1229">
        <f t="shared" si="98"/>
        <v>8.2497331608395612</v>
      </c>
      <c r="I1229" s="6">
        <f t="shared" si="97"/>
        <v>1226</v>
      </c>
      <c r="K1229">
        <f t="shared" si="99"/>
        <v>9.8036105031096527E-2</v>
      </c>
    </row>
    <row r="1230" spans="1:11" x14ac:dyDescent="0.25">
      <c r="A1230" s="3">
        <v>43258</v>
      </c>
      <c r="B1230">
        <v>2770.3701169999999</v>
      </c>
      <c r="D1230">
        <f t="shared" si="96"/>
        <v>-7.1418865944396052E-4</v>
      </c>
      <c r="F1230">
        <f t="shared" si="100"/>
        <v>2.9773665856140991E-5</v>
      </c>
      <c r="H1230">
        <f t="shared" si="98"/>
        <v>10.40475482229237</v>
      </c>
      <c r="I1230" s="6">
        <f t="shared" si="97"/>
        <v>1227</v>
      </c>
      <c r="K1230">
        <f t="shared" si="99"/>
        <v>8.661965017100641E-2</v>
      </c>
    </row>
    <row r="1231" spans="1:11" x14ac:dyDescent="0.25">
      <c r="A1231" s="3">
        <v>43259</v>
      </c>
      <c r="B1231">
        <v>2779.030029</v>
      </c>
      <c r="D1231">
        <f t="shared" si="96"/>
        <v>3.1259043500576704E-3</v>
      </c>
      <c r="F1231">
        <f t="shared" si="100"/>
        <v>2.9550376573145632E-5</v>
      </c>
      <c r="H1231">
        <f t="shared" si="98"/>
        <v>10.098748978008558</v>
      </c>
      <c r="I1231" s="6">
        <f t="shared" si="97"/>
        <v>1228</v>
      </c>
      <c r="K1231">
        <f t="shared" si="99"/>
        <v>8.6294234433319461E-2</v>
      </c>
    </row>
    <row r="1232" spans="1:11" x14ac:dyDescent="0.25">
      <c r="A1232" s="3">
        <v>43262</v>
      </c>
      <c r="B1232">
        <v>2782</v>
      </c>
      <c r="D1232">
        <f t="shared" si="96"/>
        <v>1.0687077753775459E-3</v>
      </c>
      <c r="F1232">
        <f t="shared" si="100"/>
        <v>2.3150388842595641E-5</v>
      </c>
      <c r="H1232">
        <f t="shared" si="98"/>
        <v>10.624163467940301</v>
      </c>
      <c r="I1232" s="6">
        <f t="shared" si="97"/>
        <v>1229</v>
      </c>
      <c r="K1232">
        <f t="shared" si="99"/>
        <v>7.6379958027836731E-2</v>
      </c>
    </row>
    <row r="1233" spans="1:11" x14ac:dyDescent="0.25">
      <c r="A1233" s="3">
        <v>43263</v>
      </c>
      <c r="B1233">
        <v>2786.8500979999999</v>
      </c>
      <c r="D1233">
        <f t="shared" si="96"/>
        <v>1.7433853342918365E-3</v>
      </c>
      <c r="F1233">
        <f t="shared" si="100"/>
        <v>2.1196489157157527E-5</v>
      </c>
      <c r="H1233">
        <f t="shared" si="98"/>
        <v>10.618283682201008</v>
      </c>
      <c r="I1233" s="6">
        <f t="shared" si="97"/>
        <v>1230</v>
      </c>
      <c r="K1233">
        <f t="shared" si="99"/>
        <v>7.3085670740602071E-2</v>
      </c>
    </row>
    <row r="1234" spans="1:11" x14ac:dyDescent="0.25">
      <c r="A1234" s="3">
        <v>43264</v>
      </c>
      <c r="B1234">
        <v>2775.6298830000001</v>
      </c>
      <c r="D1234">
        <f t="shared" si="96"/>
        <v>-4.0261279241578449E-3</v>
      </c>
      <c r="F1234">
        <f t="shared" si="100"/>
        <v>1.8738318238230424E-5</v>
      </c>
      <c r="H1234">
        <f t="shared" si="98"/>
        <v>10.019883416501738</v>
      </c>
      <c r="I1234" s="6">
        <f t="shared" si="97"/>
        <v>1231</v>
      </c>
      <c r="K1234">
        <f t="shared" si="99"/>
        <v>6.8717219065049975E-2</v>
      </c>
    </row>
    <row r="1235" spans="1:11" x14ac:dyDescent="0.25">
      <c r="A1235" s="3">
        <v>43265</v>
      </c>
      <c r="B1235">
        <v>2782.48999</v>
      </c>
      <c r="D1235">
        <f t="shared" si="96"/>
        <v>2.4715496262726938E-3</v>
      </c>
      <c r="F1235">
        <f t="shared" si="100"/>
        <v>3.1300764802295125E-5</v>
      </c>
      <c r="H1235">
        <f t="shared" si="98"/>
        <v>10.176711211482052</v>
      </c>
      <c r="I1235" s="6">
        <f t="shared" si="97"/>
        <v>1232</v>
      </c>
      <c r="K1235">
        <f t="shared" si="99"/>
        <v>8.8813246366622425E-2</v>
      </c>
    </row>
    <row r="1236" spans="1:11" x14ac:dyDescent="0.25">
      <c r="A1236" s="3">
        <v>43266</v>
      </c>
      <c r="B1236">
        <v>2779.6599120000001</v>
      </c>
      <c r="D1236">
        <f t="shared" si="96"/>
        <v>-1.0171026706909943E-3</v>
      </c>
      <c r="F1236">
        <f t="shared" si="100"/>
        <v>2.5095889387474518E-5</v>
      </c>
      <c r="H1236">
        <f t="shared" si="98"/>
        <v>10.551584690295318</v>
      </c>
      <c r="I1236" s="6">
        <f t="shared" si="97"/>
        <v>1233</v>
      </c>
      <c r="K1236">
        <f t="shared" si="99"/>
        <v>7.952461333224814E-2</v>
      </c>
    </row>
    <row r="1237" spans="1:11" x14ac:dyDescent="0.25">
      <c r="A1237" s="3">
        <v>43269</v>
      </c>
      <c r="B1237">
        <v>2773.75</v>
      </c>
      <c r="D1237">
        <f t="shared" si="96"/>
        <v>-2.1261277232105065E-3</v>
      </c>
      <c r="F1237">
        <f t="shared" si="100"/>
        <v>2.6893085849849173E-5</v>
      </c>
      <c r="H1237">
        <f t="shared" si="98"/>
        <v>10.355552812404273</v>
      </c>
      <c r="I1237" s="6">
        <f t="shared" si="97"/>
        <v>1234</v>
      </c>
      <c r="K1237">
        <f t="shared" si="99"/>
        <v>8.2322886454266123E-2</v>
      </c>
    </row>
    <row r="1238" spans="1:11" x14ac:dyDescent="0.25">
      <c r="A1238" s="3">
        <v>43270</v>
      </c>
      <c r="B1238">
        <v>2762.5900879999999</v>
      </c>
      <c r="D1238">
        <f t="shared" si="96"/>
        <v>-4.0234022532672654E-3</v>
      </c>
      <c r="F1238">
        <f t="shared" si="100"/>
        <v>3.112255667489374E-5</v>
      </c>
      <c r="H1238">
        <f t="shared" si="98"/>
        <v>9.8574480187132529</v>
      </c>
      <c r="I1238" s="6">
        <f t="shared" si="97"/>
        <v>1235</v>
      </c>
      <c r="K1238">
        <f t="shared" si="99"/>
        <v>8.8560060309787622E-2</v>
      </c>
    </row>
    <row r="1239" spans="1:11" x14ac:dyDescent="0.25">
      <c r="A1239" s="3">
        <v>43271</v>
      </c>
      <c r="B1239">
        <v>2767.320068</v>
      </c>
      <c r="D1239">
        <f t="shared" si="96"/>
        <v>1.7121541196234353E-3</v>
      </c>
      <c r="F1239">
        <f t="shared" si="100"/>
        <v>4.0238126908363528E-5</v>
      </c>
      <c r="H1239">
        <f t="shared" si="98"/>
        <v>10.047842495030199</v>
      </c>
      <c r="I1239" s="6">
        <f t="shared" si="97"/>
        <v>1236</v>
      </c>
      <c r="K1239">
        <f t="shared" si="99"/>
        <v>0.10069760662949051</v>
      </c>
    </row>
    <row r="1240" spans="1:11" x14ac:dyDescent="0.25">
      <c r="A1240" s="3">
        <v>43272</v>
      </c>
      <c r="B1240">
        <v>2749.76001</v>
      </c>
      <c r="D1240">
        <f t="shared" si="96"/>
        <v>-6.3455103018463079E-3</v>
      </c>
      <c r="F1240">
        <f t="shared" si="100"/>
        <v>3.2539749383228548E-5</v>
      </c>
      <c r="H1240">
        <f t="shared" si="98"/>
        <v>9.0956231085221262</v>
      </c>
      <c r="I1240" s="6">
        <f t="shared" si="97"/>
        <v>1237</v>
      </c>
      <c r="K1240">
        <f t="shared" si="99"/>
        <v>9.0553944389924812E-2</v>
      </c>
    </row>
    <row r="1241" spans="1:11" x14ac:dyDescent="0.25">
      <c r="A1241" s="3">
        <v>43273</v>
      </c>
      <c r="B1241">
        <v>2754.8798830000001</v>
      </c>
      <c r="D1241">
        <f t="shared" si="96"/>
        <v>1.8619344893302517E-3</v>
      </c>
      <c r="F1241">
        <f t="shared" si="100"/>
        <v>5.0475023323264835E-5</v>
      </c>
      <c r="H1241">
        <f t="shared" si="98"/>
        <v>9.8253484558972382</v>
      </c>
      <c r="I1241" s="6">
        <f t="shared" si="97"/>
        <v>1238</v>
      </c>
      <c r="K1241">
        <f t="shared" si="99"/>
        <v>0.11278167350000948</v>
      </c>
    </row>
    <row r="1242" spans="1:11" x14ac:dyDescent="0.25">
      <c r="A1242" s="3">
        <v>43276</v>
      </c>
      <c r="B1242">
        <v>2717.070068</v>
      </c>
      <c r="D1242">
        <f t="shared" si="96"/>
        <v>-1.3724669170993424E-2</v>
      </c>
      <c r="F1242">
        <f t="shared" si="100"/>
        <v>3.9723995683386393E-5</v>
      </c>
      <c r="H1242">
        <f t="shared" si="98"/>
        <v>5.3916720261359146</v>
      </c>
      <c r="I1242" s="6">
        <f t="shared" si="97"/>
        <v>1239</v>
      </c>
      <c r="K1242">
        <f t="shared" si="99"/>
        <v>0.10005222092594133</v>
      </c>
    </row>
    <row r="1243" spans="1:11" x14ac:dyDescent="0.25">
      <c r="A1243" s="3">
        <v>43277</v>
      </c>
      <c r="B1243">
        <v>2723.0600589999999</v>
      </c>
      <c r="D1243">
        <f t="shared" si="96"/>
        <v>2.2045773020528221E-3</v>
      </c>
      <c r="F1243">
        <f t="shared" si="100"/>
        <v>9.8065580971173192E-5</v>
      </c>
      <c r="H1243">
        <f t="shared" si="98"/>
        <v>9.1803137945496793</v>
      </c>
      <c r="I1243" s="6">
        <f t="shared" si="97"/>
        <v>1240</v>
      </c>
      <c r="K1243">
        <f t="shared" si="99"/>
        <v>0.15720218320600907</v>
      </c>
    </row>
    <row r="1244" spans="1:11" x14ac:dyDescent="0.25">
      <c r="A1244" s="3">
        <v>43278</v>
      </c>
      <c r="B1244">
        <v>2699.6298830000001</v>
      </c>
      <c r="D1244">
        <f t="shared" si="96"/>
        <v>-8.6043552078701492E-3</v>
      </c>
      <c r="F1244">
        <f t="shared" si="100"/>
        <v>7.3653166992106904E-5</v>
      </c>
      <c r="H1244">
        <f t="shared" si="98"/>
        <v>8.5109601820637302</v>
      </c>
      <c r="I1244" s="6">
        <f t="shared" si="97"/>
        <v>1241</v>
      </c>
      <c r="K1244">
        <f t="shared" si="99"/>
        <v>0.13623728594628909</v>
      </c>
    </row>
    <row r="1245" spans="1:11" x14ac:dyDescent="0.25">
      <c r="A1245" s="3">
        <v>43279</v>
      </c>
      <c r="B1245">
        <v>2716.3100589999999</v>
      </c>
      <c r="D1245">
        <f t="shared" si="96"/>
        <v>6.1786899400682943E-3</v>
      </c>
      <c r="F1245">
        <f t="shared" si="100"/>
        <v>9.1036449501974583E-5</v>
      </c>
      <c r="H1245">
        <f t="shared" si="98"/>
        <v>8.8848997717637115</v>
      </c>
      <c r="I1245" s="6">
        <f t="shared" si="97"/>
        <v>1242</v>
      </c>
      <c r="K1245">
        <f t="shared" si="99"/>
        <v>0.15146347835203572</v>
      </c>
    </row>
    <row r="1246" spans="1:11" x14ac:dyDescent="0.25">
      <c r="A1246" s="3">
        <v>43280</v>
      </c>
      <c r="B1246">
        <v>2718.3701169999999</v>
      </c>
      <c r="D1246">
        <f t="shared" si="96"/>
        <v>7.5840311129960977E-4</v>
      </c>
      <c r="F1246">
        <f t="shared" si="100"/>
        <v>6.6468987848341377E-5</v>
      </c>
      <c r="H1246">
        <f t="shared" si="98"/>
        <v>9.6101217794578933</v>
      </c>
      <c r="I1246" s="6">
        <f t="shared" si="97"/>
        <v>1243</v>
      </c>
      <c r="K1246">
        <f t="shared" si="99"/>
        <v>0.12942250553046031</v>
      </c>
    </row>
    <row r="1247" spans="1:11" x14ac:dyDescent="0.25">
      <c r="A1247" s="3">
        <v>43283</v>
      </c>
      <c r="B1247">
        <v>2726.709961</v>
      </c>
      <c r="D1247">
        <f t="shared" si="96"/>
        <v>3.0679575043312929E-3</v>
      </c>
      <c r="F1247">
        <f t="shared" si="100"/>
        <v>5.3029476562538201E-5</v>
      </c>
      <c r="H1247">
        <f t="shared" si="98"/>
        <v>9.6671695928599952</v>
      </c>
      <c r="I1247" s="6">
        <f t="shared" si="97"/>
        <v>1244</v>
      </c>
      <c r="K1247">
        <f t="shared" si="99"/>
        <v>0.11560029452280658</v>
      </c>
    </row>
    <row r="1248" spans="1:11" x14ac:dyDescent="0.25">
      <c r="A1248" s="3">
        <v>43284</v>
      </c>
      <c r="B1248">
        <v>2713.219971</v>
      </c>
      <c r="D1248">
        <f t="shared" si="96"/>
        <v>-4.9473505407420315E-3</v>
      </c>
      <c r="F1248">
        <f t="shared" si="100"/>
        <v>4.0166875449194896E-5</v>
      </c>
      <c r="H1248">
        <f t="shared" si="98"/>
        <v>9.5131031618280719</v>
      </c>
      <c r="I1248" s="6">
        <f t="shared" si="97"/>
        <v>1245</v>
      </c>
      <c r="K1248">
        <f t="shared" si="99"/>
        <v>0.10060841223872442</v>
      </c>
    </row>
    <row r="1249" spans="1:11" x14ac:dyDescent="0.25">
      <c r="A1249" s="3">
        <v>43286</v>
      </c>
      <c r="B1249">
        <v>2736.610107</v>
      </c>
      <c r="D1249">
        <f t="shared" si="96"/>
        <v>8.6208034180800981E-3</v>
      </c>
      <c r="F1249">
        <f t="shared" si="100"/>
        <v>5.0201193862749553E-5</v>
      </c>
      <c r="H1249">
        <f t="shared" si="98"/>
        <v>8.4190636982445071</v>
      </c>
      <c r="I1249" s="6">
        <f t="shared" si="97"/>
        <v>1246</v>
      </c>
      <c r="K1249">
        <f t="shared" si="99"/>
        <v>0.11247533442232073</v>
      </c>
    </row>
    <row r="1250" spans="1:11" x14ac:dyDescent="0.25">
      <c r="A1250" s="3">
        <v>43287</v>
      </c>
      <c r="B1250">
        <v>2759.820068</v>
      </c>
      <c r="D1250">
        <f t="shared" si="96"/>
        <v>8.4812816194133941E-3</v>
      </c>
      <c r="F1250">
        <f t="shared" si="100"/>
        <v>3.8545785500685029E-5</v>
      </c>
      <c r="H1250">
        <f t="shared" si="98"/>
        <v>8.2975158572474523</v>
      </c>
      <c r="I1250" s="6">
        <f t="shared" si="97"/>
        <v>1247</v>
      </c>
      <c r="K1250">
        <f t="shared" si="99"/>
        <v>9.8557282562845794E-2</v>
      </c>
    </row>
    <row r="1251" spans="1:11" x14ac:dyDescent="0.25">
      <c r="A1251" s="3">
        <v>43290</v>
      </c>
      <c r="B1251">
        <v>2784.169922</v>
      </c>
      <c r="D1251">
        <f t="shared" si="96"/>
        <v>8.8229860643219485E-3</v>
      </c>
      <c r="F1251">
        <f t="shared" si="100"/>
        <v>2.9976248530204411E-5</v>
      </c>
      <c r="H1251">
        <f t="shared" si="98"/>
        <v>7.8182131023486487</v>
      </c>
      <c r="I1251" s="6">
        <f t="shared" si="97"/>
        <v>1248</v>
      </c>
      <c r="K1251">
        <f t="shared" si="99"/>
        <v>8.6913834512185179E-2</v>
      </c>
    </row>
    <row r="1252" spans="1:11" x14ac:dyDescent="0.25">
      <c r="A1252" s="3">
        <v>43291</v>
      </c>
      <c r="B1252">
        <v>2793.8400879999999</v>
      </c>
      <c r="D1252">
        <f t="shared" si="96"/>
        <v>3.4732671751059457E-3</v>
      </c>
      <c r="F1252">
        <f t="shared" si="100"/>
        <v>2.416290965615863E-5</v>
      </c>
      <c r="H1252">
        <f t="shared" si="98"/>
        <v>10.131431320890103</v>
      </c>
      <c r="I1252" s="6">
        <f t="shared" si="97"/>
        <v>1249</v>
      </c>
      <c r="K1252">
        <f t="shared" si="99"/>
        <v>7.8032385798154177E-2</v>
      </c>
    </row>
    <row r="1253" spans="1:11" x14ac:dyDescent="0.25">
      <c r="A1253" s="3">
        <v>43292</v>
      </c>
      <c r="B1253">
        <v>2774.0200199999999</v>
      </c>
      <c r="D1253">
        <f t="shared" si="96"/>
        <v>-7.094202737347218E-3</v>
      </c>
      <c r="F1253">
        <f t="shared" si="100"/>
        <v>1.8960520222338451E-5</v>
      </c>
      <c r="H1253">
        <f t="shared" si="98"/>
        <v>8.2188092380580962</v>
      </c>
      <c r="I1253" s="6">
        <f t="shared" si="97"/>
        <v>1250</v>
      </c>
      <c r="K1253">
        <f t="shared" si="99"/>
        <v>6.9123448235958895E-2</v>
      </c>
    </row>
    <row r="1254" spans="1:11" x14ac:dyDescent="0.25">
      <c r="A1254" s="3">
        <v>43293</v>
      </c>
      <c r="B1254">
        <v>2798.290039</v>
      </c>
      <c r="D1254">
        <f t="shared" si="96"/>
        <v>8.7490424816761229E-3</v>
      </c>
      <c r="F1254">
        <f t="shared" si="100"/>
        <v>4.4056608964384493E-5</v>
      </c>
      <c r="H1254">
        <f t="shared" si="98"/>
        <v>8.2925945102064933</v>
      </c>
      <c r="I1254" s="6">
        <f t="shared" si="97"/>
        <v>1251</v>
      </c>
      <c r="K1254">
        <f t="shared" si="99"/>
        <v>0.10536728837274352</v>
      </c>
    </row>
    <row r="1255" spans="1:11" x14ac:dyDescent="0.25">
      <c r="A1255" s="3">
        <v>43294</v>
      </c>
      <c r="B1255">
        <v>2801.3100589999999</v>
      </c>
      <c r="D1255">
        <f t="shared" si="96"/>
        <v>1.0792376622543276E-3</v>
      </c>
      <c r="F1255">
        <f t="shared" si="100"/>
        <v>3.4249922628891523E-5</v>
      </c>
      <c r="H1255">
        <f t="shared" si="98"/>
        <v>10.247818761383643</v>
      </c>
      <c r="I1255" s="6">
        <f t="shared" si="97"/>
        <v>1252</v>
      </c>
      <c r="K1255">
        <f t="shared" si="99"/>
        <v>9.290307046853008E-2</v>
      </c>
    </row>
    <row r="1256" spans="1:11" x14ac:dyDescent="0.25">
      <c r="A1256" s="3">
        <v>43297</v>
      </c>
      <c r="B1256">
        <v>2798.429932</v>
      </c>
      <c r="D1256">
        <f t="shared" si="96"/>
        <v>-1.0281357433985861E-3</v>
      </c>
      <c r="F1256">
        <f t="shared" si="100"/>
        <v>2.9197752973429429E-5</v>
      </c>
      <c r="H1256">
        <f t="shared" si="98"/>
        <v>10.405215227312599</v>
      </c>
      <c r="I1256" s="6">
        <f t="shared" si="97"/>
        <v>1253</v>
      </c>
      <c r="K1256">
        <f t="shared" si="99"/>
        <v>8.5777816184047354E-2</v>
      </c>
    </row>
    <row r="1257" spans="1:11" x14ac:dyDescent="0.25">
      <c r="A1257" s="3">
        <v>43298</v>
      </c>
      <c r="B1257">
        <v>2809.5500489999999</v>
      </c>
      <c r="D1257">
        <f t="shared" si="96"/>
        <v>3.97369856319845E-3</v>
      </c>
      <c r="F1257">
        <f t="shared" si="100"/>
        <v>2.9883424209006049E-5</v>
      </c>
      <c r="H1257">
        <f t="shared" si="98"/>
        <v>9.8898106573443414</v>
      </c>
      <c r="I1257" s="6">
        <f t="shared" si="97"/>
        <v>1254</v>
      </c>
      <c r="K1257">
        <f t="shared" si="99"/>
        <v>8.6779161673004909E-2</v>
      </c>
    </row>
    <row r="1258" spans="1:11" x14ac:dyDescent="0.25">
      <c r="A1258" s="3">
        <v>43299</v>
      </c>
      <c r="B1258">
        <v>2815.6201169999999</v>
      </c>
      <c r="D1258">
        <f t="shared" si="96"/>
        <v>2.1605124999145341E-3</v>
      </c>
      <c r="F1258">
        <f t="shared" si="100"/>
        <v>2.2742233142674871E-5</v>
      </c>
      <c r="H1258">
        <f t="shared" si="98"/>
        <v>10.486038150308531</v>
      </c>
      <c r="I1258" s="6">
        <f t="shared" si="97"/>
        <v>1255</v>
      </c>
      <c r="K1258">
        <f t="shared" si="99"/>
        <v>7.5703650849573076E-2</v>
      </c>
    </row>
    <row r="1259" spans="1:11" x14ac:dyDescent="0.25">
      <c r="A1259" s="3">
        <v>43300</v>
      </c>
      <c r="B1259">
        <v>2804.48999</v>
      </c>
      <c r="D1259">
        <f t="shared" si="96"/>
        <v>-3.9529931373905947E-3</v>
      </c>
      <c r="F1259">
        <f t="shared" si="100"/>
        <v>1.9291475619997849E-5</v>
      </c>
      <c r="H1259">
        <f t="shared" si="98"/>
        <v>10.045844153489922</v>
      </c>
      <c r="I1259" s="6">
        <f t="shared" si="97"/>
        <v>1256</v>
      </c>
      <c r="K1259">
        <f t="shared" si="99"/>
        <v>6.9724112444974576E-2</v>
      </c>
    </row>
    <row r="1260" spans="1:11" x14ac:dyDescent="0.25">
      <c r="A1260" s="3">
        <v>43301</v>
      </c>
      <c r="B1260">
        <v>2801.830078</v>
      </c>
      <c r="D1260">
        <f t="shared" si="96"/>
        <v>-9.4844767122883428E-4</v>
      </c>
      <c r="F1260">
        <f t="shared" si="100"/>
        <v>3.1442269433046418E-5</v>
      </c>
      <c r="H1260">
        <f t="shared" si="98"/>
        <v>10.33874773898884</v>
      </c>
      <c r="I1260" s="6">
        <f t="shared" si="97"/>
        <v>1257</v>
      </c>
      <c r="K1260">
        <f t="shared" si="99"/>
        <v>8.9013773637160759E-2</v>
      </c>
    </row>
    <row r="1261" spans="1:11" x14ac:dyDescent="0.25">
      <c r="A1261" s="3">
        <v>43304</v>
      </c>
      <c r="B1261">
        <v>2806.9799800000001</v>
      </c>
      <c r="D1261">
        <f t="shared" si="96"/>
        <v>1.8380493665326805E-3</v>
      </c>
      <c r="F1261">
        <f t="shared" si="100"/>
        <v>3.1311411705768678E-5</v>
      </c>
      <c r="H1261">
        <f t="shared" si="98"/>
        <v>10.263630358042036</v>
      </c>
      <c r="I1261" s="6">
        <f t="shared" si="97"/>
        <v>1258</v>
      </c>
      <c r="K1261">
        <f t="shared" si="99"/>
        <v>8.8828349921934863E-2</v>
      </c>
    </row>
    <row r="1262" spans="1:11" x14ac:dyDescent="0.25">
      <c r="A1262" s="3">
        <v>43305</v>
      </c>
      <c r="B1262">
        <v>2820.3999020000001</v>
      </c>
      <c r="D1262">
        <f t="shared" si="96"/>
        <v>4.7809111912511899E-3</v>
      </c>
      <c r="F1262">
        <f t="shared" si="100"/>
        <v>2.5912370174970753E-5</v>
      </c>
      <c r="H1262">
        <f t="shared" si="98"/>
        <v>9.6786974193829565</v>
      </c>
      <c r="I1262" s="6">
        <f t="shared" si="97"/>
        <v>1259</v>
      </c>
      <c r="K1262">
        <f t="shared" si="99"/>
        <v>8.0807903599169242E-2</v>
      </c>
    </row>
    <row r="1263" spans="1:11" x14ac:dyDescent="0.25">
      <c r="A1263" s="3">
        <v>43306</v>
      </c>
      <c r="B1263">
        <v>2846.070068</v>
      </c>
      <c r="D1263">
        <f t="shared" si="96"/>
        <v>9.1016050531687615E-3</v>
      </c>
      <c r="F1263">
        <f t="shared" si="100"/>
        <v>1.9500527713668655E-5</v>
      </c>
      <c r="H1263">
        <f t="shared" si="98"/>
        <v>6.5970191438609804</v>
      </c>
      <c r="I1263" s="6">
        <f t="shared" si="97"/>
        <v>1260</v>
      </c>
      <c r="K1263">
        <f t="shared" si="99"/>
        <v>7.0100877197396758E-2</v>
      </c>
    </row>
    <row r="1264" spans="1:11" x14ac:dyDescent="0.25">
      <c r="A1264" s="3">
        <v>43307</v>
      </c>
      <c r="B1264">
        <v>2837.4399410000001</v>
      </c>
      <c r="D1264">
        <f t="shared" si="96"/>
        <v>-3.0322960411387533E-3</v>
      </c>
      <c r="F1264">
        <f t="shared" si="100"/>
        <v>1.6934389753570188E-5</v>
      </c>
      <c r="H1264">
        <f t="shared" si="98"/>
        <v>10.443196842434702</v>
      </c>
      <c r="I1264" s="6">
        <f t="shared" si="97"/>
        <v>1261</v>
      </c>
      <c r="K1264">
        <f t="shared" si="99"/>
        <v>6.5325846476717672E-2</v>
      </c>
    </row>
    <row r="1265" spans="1:11" x14ac:dyDescent="0.25">
      <c r="A1265" s="3">
        <v>43308</v>
      </c>
      <c r="B1265">
        <v>2818.820068</v>
      </c>
      <c r="D1265">
        <f t="shared" si="96"/>
        <v>-6.5622086765430845E-3</v>
      </c>
      <c r="F1265">
        <f t="shared" si="100"/>
        <v>2.6657580185221144E-5</v>
      </c>
      <c r="H1265">
        <f t="shared" si="98"/>
        <v>8.917039725879766</v>
      </c>
      <c r="I1265" s="6">
        <f t="shared" si="97"/>
        <v>1262</v>
      </c>
      <c r="K1265">
        <f t="shared" si="99"/>
        <v>8.1961638628542124E-2</v>
      </c>
    </row>
    <row r="1266" spans="1:11" x14ac:dyDescent="0.25">
      <c r="A1266" s="3">
        <v>43311</v>
      </c>
      <c r="B1266">
        <v>2802.6000979999999</v>
      </c>
      <c r="D1266">
        <f t="shared" si="96"/>
        <v>-5.7541700458761252E-3</v>
      </c>
      <c r="F1266">
        <f t="shared" si="100"/>
        <v>4.7186050170193682E-5</v>
      </c>
      <c r="H1266">
        <f t="shared" si="98"/>
        <v>9.2597118003904857</v>
      </c>
      <c r="I1266" s="6">
        <f t="shared" si="97"/>
        <v>1263</v>
      </c>
      <c r="K1266">
        <f t="shared" si="99"/>
        <v>0.10904533297160776</v>
      </c>
    </row>
    <row r="1267" spans="1:11" x14ac:dyDescent="0.25">
      <c r="A1267" s="3">
        <v>43312</v>
      </c>
      <c r="B1267">
        <v>2816.290039</v>
      </c>
      <c r="D1267">
        <f t="shared" si="96"/>
        <v>4.8847286524287027E-3</v>
      </c>
      <c r="F1267">
        <f t="shared" si="100"/>
        <v>5.8522488527624271E-5</v>
      </c>
      <c r="H1267">
        <f t="shared" si="98"/>
        <v>9.338383132372293</v>
      </c>
      <c r="I1267" s="6">
        <f t="shared" si="97"/>
        <v>1264</v>
      </c>
      <c r="K1267">
        <f t="shared" si="99"/>
        <v>0.12143997327470604</v>
      </c>
    </row>
    <row r="1268" spans="1:11" x14ac:dyDescent="0.25">
      <c r="A1268" s="3">
        <v>43313</v>
      </c>
      <c r="B1268">
        <v>2813.360107</v>
      </c>
      <c r="D1268">
        <f t="shared" si="96"/>
        <v>-1.0403516539228181E-3</v>
      </c>
      <c r="F1268">
        <f t="shared" si="100"/>
        <v>4.3029162242700033E-5</v>
      </c>
      <c r="H1268">
        <f t="shared" si="98"/>
        <v>10.028479037819674</v>
      </c>
      <c r="I1268" s="6">
        <f t="shared" si="97"/>
        <v>1265</v>
      </c>
      <c r="K1268">
        <f t="shared" si="99"/>
        <v>0.1041314020128434</v>
      </c>
    </row>
    <row r="1269" spans="1:11" x14ac:dyDescent="0.25">
      <c r="A1269" s="3">
        <v>43314</v>
      </c>
      <c r="B1269">
        <v>2827.219971</v>
      </c>
      <c r="D1269">
        <f t="shared" si="96"/>
        <v>4.9264450595979167E-3</v>
      </c>
      <c r="F1269">
        <f t="shared" si="100"/>
        <v>3.9905832104120089E-5</v>
      </c>
      <c r="H1269">
        <f t="shared" si="98"/>
        <v>9.5208097818372437</v>
      </c>
      <c r="I1269" s="6">
        <f t="shared" si="97"/>
        <v>1266</v>
      </c>
      <c r="K1269">
        <f t="shared" si="99"/>
        <v>0.10028095377606987</v>
      </c>
    </row>
    <row r="1270" spans="1:11" x14ac:dyDescent="0.25">
      <c r="A1270" s="3">
        <v>43315</v>
      </c>
      <c r="B1270">
        <v>2840.3500979999999</v>
      </c>
      <c r="D1270">
        <f t="shared" si="96"/>
        <v>4.6441830259694008E-3</v>
      </c>
      <c r="F1270">
        <f t="shared" si="100"/>
        <v>2.95683355300262E-5</v>
      </c>
      <c r="H1270">
        <f t="shared" si="98"/>
        <v>9.6993628179784164</v>
      </c>
      <c r="I1270" s="6">
        <f t="shared" si="97"/>
        <v>1267</v>
      </c>
      <c r="K1270">
        <f t="shared" si="99"/>
        <v>8.6320452695561101E-2</v>
      </c>
    </row>
    <row r="1271" spans="1:11" x14ac:dyDescent="0.25">
      <c r="A1271" s="3">
        <v>43318</v>
      </c>
      <c r="B1271">
        <v>2850.3999020000001</v>
      </c>
      <c r="D1271">
        <f t="shared" si="96"/>
        <v>3.5382272090601356E-3</v>
      </c>
      <c r="F1271">
        <f t="shared" si="100"/>
        <v>2.2188129198267399E-5</v>
      </c>
      <c r="H1271">
        <f t="shared" si="98"/>
        <v>10.151730179667233</v>
      </c>
      <c r="I1271" s="6">
        <f t="shared" si="97"/>
        <v>1268</v>
      </c>
      <c r="K1271">
        <f t="shared" si="99"/>
        <v>7.4775721714761031E-2</v>
      </c>
    </row>
    <row r="1272" spans="1:11" x14ac:dyDescent="0.25">
      <c r="A1272" s="3">
        <v>43319</v>
      </c>
      <c r="B1272">
        <v>2858.4499510000001</v>
      </c>
      <c r="D1272">
        <f t="shared" si="96"/>
        <v>2.8241823171378795E-3</v>
      </c>
      <c r="F1272">
        <f t="shared" si="100"/>
        <v>1.7483076914372202E-5</v>
      </c>
      <c r="H1272">
        <f t="shared" si="98"/>
        <v>10.498064247467568</v>
      </c>
      <c r="I1272" s="6">
        <f t="shared" si="97"/>
        <v>1269</v>
      </c>
      <c r="K1272">
        <f t="shared" si="99"/>
        <v>6.6375713799715894E-2</v>
      </c>
    </row>
    <row r="1273" spans="1:11" x14ac:dyDescent="0.25">
      <c r="A1273" s="3">
        <v>43320</v>
      </c>
      <c r="B1273">
        <v>2857.6999510000001</v>
      </c>
      <c r="D1273">
        <f t="shared" si="96"/>
        <v>-2.6237996566552441E-4</v>
      </c>
      <c r="F1273">
        <f t="shared" si="100"/>
        <v>1.4726815459098078E-5</v>
      </c>
      <c r="H1273">
        <f t="shared" si="98"/>
        <v>11.12116585852015</v>
      </c>
      <c r="I1273" s="6">
        <f t="shared" si="97"/>
        <v>1270</v>
      </c>
      <c r="K1273">
        <f t="shared" si="99"/>
        <v>6.0919270314841394E-2</v>
      </c>
    </row>
    <row r="1274" spans="1:11" x14ac:dyDescent="0.25">
      <c r="A1274" s="3">
        <v>43321</v>
      </c>
      <c r="B1274">
        <v>2853.580078</v>
      </c>
      <c r="D1274">
        <f t="shared" si="96"/>
        <v>-1.4416744482073506E-3</v>
      </c>
      <c r="F1274">
        <f t="shared" si="100"/>
        <v>1.7665101332822072E-5</v>
      </c>
      <c r="H1274">
        <f t="shared" si="98"/>
        <v>10.8262624056776</v>
      </c>
      <c r="I1274" s="6">
        <f t="shared" si="97"/>
        <v>1271</v>
      </c>
      <c r="K1274">
        <f t="shared" si="99"/>
        <v>6.6720353235509483E-2</v>
      </c>
    </row>
    <row r="1275" spans="1:11" x14ac:dyDescent="0.25">
      <c r="A1275" s="3">
        <v>43322</v>
      </c>
      <c r="B1275">
        <v>2833.280029</v>
      </c>
      <c r="D1275">
        <f t="shared" si="96"/>
        <v>-7.1138879740945352E-3</v>
      </c>
      <c r="F1275">
        <f t="shared" si="100"/>
        <v>2.2593542512324058E-5</v>
      </c>
      <c r="H1275">
        <f t="shared" si="98"/>
        <v>8.4579408348589453</v>
      </c>
      <c r="I1275" s="6">
        <f t="shared" si="97"/>
        <v>1272</v>
      </c>
      <c r="K1275">
        <f t="shared" si="99"/>
        <v>7.5455766599416788E-2</v>
      </c>
    </row>
    <row r="1276" spans="1:11" x14ac:dyDescent="0.25">
      <c r="A1276" s="3">
        <v>43325</v>
      </c>
      <c r="B1276">
        <v>2821.929932</v>
      </c>
      <c r="D1276">
        <f t="shared" si="96"/>
        <v>-4.0059919541401623E-3</v>
      </c>
      <c r="F1276">
        <f t="shared" si="100"/>
        <v>4.677324918339818E-5</v>
      </c>
      <c r="H1276">
        <f t="shared" si="98"/>
        <v>9.6270976260488528</v>
      </c>
      <c r="I1276" s="6">
        <f t="shared" si="97"/>
        <v>1273</v>
      </c>
      <c r="K1276">
        <f t="shared" si="99"/>
        <v>0.10856730075955809</v>
      </c>
    </row>
    <row r="1277" spans="1:11" x14ac:dyDescent="0.25">
      <c r="A1277" s="3">
        <v>43326</v>
      </c>
      <c r="B1277">
        <v>2839.959961</v>
      </c>
      <c r="D1277">
        <f t="shared" si="96"/>
        <v>6.3892546712602119E-3</v>
      </c>
      <c r="F1277">
        <f t="shared" si="100"/>
        <v>5.148339135574029E-5</v>
      </c>
      <c r="H1277">
        <f t="shared" si="98"/>
        <v>9.0813242187396561</v>
      </c>
      <c r="I1277" s="6">
        <f t="shared" si="97"/>
        <v>1274</v>
      </c>
      <c r="K1277">
        <f t="shared" si="99"/>
        <v>0.11390265414662888</v>
      </c>
    </row>
    <row r="1278" spans="1:11" x14ac:dyDescent="0.25">
      <c r="A1278" s="3">
        <v>43327</v>
      </c>
      <c r="B1278">
        <v>2818.3701169999999</v>
      </c>
      <c r="D1278">
        <f t="shared" si="96"/>
        <v>-7.602164923620233E-3</v>
      </c>
      <c r="F1278">
        <f t="shared" si="100"/>
        <v>3.7943750261846545E-5</v>
      </c>
      <c r="H1278">
        <f t="shared" si="98"/>
        <v>8.6562850494148726</v>
      </c>
      <c r="I1278" s="6">
        <f t="shared" si="97"/>
        <v>1275</v>
      </c>
      <c r="K1278">
        <f t="shared" si="99"/>
        <v>9.7784585012083217E-2</v>
      </c>
    </row>
    <row r="1279" spans="1:11" x14ac:dyDescent="0.25">
      <c r="A1279" s="3">
        <v>43328</v>
      </c>
      <c r="B1279">
        <v>2840.6899410000001</v>
      </c>
      <c r="D1279">
        <f t="shared" si="96"/>
        <v>7.9194084074941801E-3</v>
      </c>
      <c r="F1279">
        <f t="shared" si="100"/>
        <v>6.0189404687672725E-5</v>
      </c>
      <c r="H1279">
        <f t="shared" si="98"/>
        <v>8.6760197083541257</v>
      </c>
      <c r="I1279" s="6">
        <f t="shared" si="97"/>
        <v>1276</v>
      </c>
      <c r="K1279">
        <f t="shared" si="99"/>
        <v>0.12315733831686006</v>
      </c>
    </row>
    <row r="1280" spans="1:11" x14ac:dyDescent="0.25">
      <c r="A1280" s="3">
        <v>43329</v>
      </c>
      <c r="B1280">
        <v>2850.1298830000001</v>
      </c>
      <c r="D1280">
        <f t="shared" si="96"/>
        <v>3.3231159317151163E-3</v>
      </c>
      <c r="F1280">
        <f t="shared" si="100"/>
        <v>4.5084666269805499E-5</v>
      </c>
      <c r="H1280">
        <f t="shared" si="98"/>
        <v>9.7620270027443095</v>
      </c>
      <c r="I1280" s="6">
        <f t="shared" si="97"/>
        <v>1277</v>
      </c>
      <c r="K1280">
        <f t="shared" si="99"/>
        <v>0.10658956750072207</v>
      </c>
    </row>
    <row r="1283" spans="1:8" x14ac:dyDescent="0.25">
      <c r="A1283" s="5" t="s">
        <v>12</v>
      </c>
      <c r="B1283" s="5"/>
      <c r="C1283" s="5">
        <v>6.45734657590252E-2</v>
      </c>
      <c r="D1283" s="9"/>
      <c r="E1283" s="5">
        <f>0.00001*C1283</f>
        <v>6.4573465759025211E-7</v>
      </c>
      <c r="F1283" t="s">
        <v>16</v>
      </c>
      <c r="H1283" s="10">
        <f>SUM(H4:H1280)</f>
        <v>11535.355143096389</v>
      </c>
    </row>
    <row r="1284" spans="1:8" x14ac:dyDescent="0.25">
      <c r="A1284" s="5" t="s">
        <v>7</v>
      </c>
      <c r="B1284" s="5"/>
      <c r="C1284" s="5">
        <v>0.72245196430629532</v>
      </c>
      <c r="D1284" s="9"/>
      <c r="E1284" s="5">
        <f>C1284</f>
        <v>0.72245196430629532</v>
      </c>
      <c r="F1284" t="s">
        <v>17</v>
      </c>
    </row>
    <row r="1285" spans="1:8" x14ac:dyDescent="0.25">
      <c r="A1285" s="5" t="s">
        <v>11</v>
      </c>
      <c r="B1285" s="5"/>
      <c r="C1285" s="5">
        <v>1.8331800325078647</v>
      </c>
      <c r="D1285" s="9"/>
      <c r="E1285" s="5">
        <f>0.1*C1285</f>
        <v>0.18331800325078648</v>
      </c>
      <c r="F1285" t="s">
        <v>18</v>
      </c>
    </row>
    <row r="1287" spans="1:8" x14ac:dyDescent="0.25">
      <c r="A1287" s="6" t="s">
        <v>8</v>
      </c>
      <c r="B1287" s="8"/>
      <c r="D1287">
        <f>E1283/(1-E1284-E1285)</f>
        <v>6.852747906899208E-6</v>
      </c>
    </row>
    <row r="1288" spans="1:8" x14ac:dyDescent="0.25">
      <c r="A1288" s="6" t="s">
        <v>9</v>
      </c>
      <c r="B1288" s="8"/>
      <c r="D1288">
        <f>SQRT(D1287)</f>
        <v>2.6177753736520647E-3</v>
      </c>
    </row>
    <row r="1289" spans="1:8" x14ac:dyDescent="0.25">
      <c r="A1289" s="6" t="s">
        <v>10</v>
      </c>
      <c r="B1289" s="8"/>
      <c r="D1289">
        <f>D1288*SQRT(252)</f>
        <v>4.1555895761475295E-2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EWMA</vt:lpstr>
      <vt:lpstr>GARCH(1,1)</vt:lpstr>
      <vt:lpstr>Asymmetric GARCH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</dc:creator>
  <cp:lastModifiedBy>felip</cp:lastModifiedBy>
  <dcterms:created xsi:type="dcterms:W3CDTF">2021-06-17T07:48:14Z</dcterms:created>
  <dcterms:modified xsi:type="dcterms:W3CDTF">2021-06-25T07:14:34Z</dcterms:modified>
</cp:coreProperties>
</file>