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GUILARDI/"/>
    </mc:Choice>
  </mc:AlternateContent>
  <xr:revisionPtr revIDLastSave="11" documentId="13_ncr:40009_{10375C99-A427-4ACA-AD6D-55EEAE2441BF}" xr6:coauthVersionLast="47" xr6:coauthVersionMax="47" xr10:uidLastSave="{1704FA81-DBC3-465A-8F0C-D27657362DEB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<sst xmlns="http://schemas.openxmlformats.org/spreadsheetml/2006/main" count="12" uniqueCount="12">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</sst>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GUILARDI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5.5208442694663268E-2"/>
                  <c:y val="-6.72481792840203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A8-4C13-8E93-A0EE0C2B28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084886264216973"/>
                  <c:y val="0.12643561006346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700" baseline="0"/>
                      <a:t>y = -0.1844x + 136.62</a:t>
                    </a:r>
                    <a:br>
                      <a:rPr lang="en-US" sz="700" baseline="0"/>
                    </a:br>
                    <a:r>
                      <a:rPr lang="en-US" sz="700" baseline="0"/>
                      <a:t>ȳ = 136.1</a:t>
                    </a:r>
                  </a:p>
                  <a:p>
                    <a:pPr>
                      <a:defRPr sz="700"/>
                    </a:pPr>
                    <a:r>
                      <a:rPr lang="en-US" sz="700" baseline="0"/>
                      <a:t>R² = 0.3879</a:t>
                    </a:r>
                  </a:p>
                  <a:p>
                    <a:pPr>
                      <a:defRPr sz="700"/>
                    </a:pPr>
                    <a:r>
                      <a:rPr lang="en-US" sz="700" baseline="0"/>
                      <a:t>RRMSD = 0.24%</a:t>
                    </a:r>
                    <a:endParaRPr lang="en-US" sz="700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136.208</c:v>
                </c:pt>
                <c:pt idx="1">
                  <c:v>136.679</c:v>
                </c:pt>
                <c:pt idx="2">
                  <c:v>136.13</c:v>
                </c:pt>
                <c:pt idx="3">
                  <c:v>135.38900000000001</c:v>
                </c:pt>
                <c:pt idx="4">
                  <c:v>135.93100000000001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K7" sqref="K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136.208</v>
      </c>
      <c r="C2" s="3">
        <v>1</v>
      </c>
      <c r="D2" s="3">
        <f xml:space="preserve"> -0.1844*C2 + 136.62</f>
        <v>136.43559999999999</v>
      </c>
      <c r="M2" s="1" t="s">
        <v>5</v>
      </c>
      <c r="N2" cm="1">
        <f t="array" ref="N2">SQRT(SUMSQ(B2:B6-D2:D6) / COUNTA(D2:D6))</f>
        <v>0.32757942548334723</v>
      </c>
    </row>
    <row r="3" spans="1:14" x14ac:dyDescent="0.3">
      <c r="A3" s="3" t="s">
        <v>6</v>
      </c>
      <c r="B3" s="3">
        <v>136.679</v>
      </c>
      <c r="C3" s="3">
        <v>2</v>
      </c>
      <c r="D3" s="3">
        <f t="shared" ref="D3:D6" si="0" xml:space="preserve"> -0.1844*C3 + 136.62</f>
        <v>136.25120000000001</v>
      </c>
      <c r="M3" s="1" t="s">
        <v>7</v>
      </c>
      <c r="N3">
        <f>AVERAGE(D2:D6)</f>
        <v>136.0668</v>
      </c>
    </row>
    <row r="4" spans="1:14" x14ac:dyDescent="0.3">
      <c r="A4" s="3" t="s">
        <v>8</v>
      </c>
      <c r="B4" s="3">
        <v>136.13</v>
      </c>
      <c r="C4" s="3">
        <v>3</v>
      </c>
      <c r="D4" s="3">
        <f t="shared" si="0"/>
        <v>136.0668</v>
      </c>
      <c r="M4" s="1" t="s">
        <v>9</v>
      </c>
      <c r="N4">
        <f>(N2/N3) * 100</f>
        <v>0.24074897438857035</v>
      </c>
    </row>
    <row r="5" spans="1:14" x14ac:dyDescent="0.3">
      <c r="A5" s="3" t="s">
        <v>10</v>
      </c>
      <c r="B5" s="3">
        <v>135.38900000000001</v>
      </c>
      <c r="C5" s="3">
        <v>4</v>
      </c>
      <c r="D5" s="3">
        <f t="shared" si="0"/>
        <v>135.88240000000002</v>
      </c>
    </row>
    <row r="6" spans="1:14" x14ac:dyDescent="0.3">
      <c r="A6" s="3" t="s">
        <v>11</v>
      </c>
      <c r="B6" s="3">
        <v>135.93100000000001</v>
      </c>
      <c r="C6" s="3">
        <v>5</v>
      </c>
      <c r="D6" s="3">
        <f t="shared" si="0"/>
        <v>135.69800000000001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2024-03-04T13:19:39Z</dcterms:modified>
</cp:coreProperties>
</file>