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Tables/LEONES/"/>
    </mc:Choice>
  </mc:AlternateContent>
  <xr:revisionPtr revIDLastSave="23" documentId="8_{88775BF9-D6A0-4F84-819E-68878CCDAAFA}" xr6:coauthVersionLast="47" xr6:coauthVersionMax="47" xr10:uidLastSave="{B353F536-7740-4CCA-A6AA-32F5D97D4E73}"/>
  <bookViews>
    <workbookView xWindow="1500" yWindow="1500" windowWidth="17280" windowHeight="9420" xr2:uid="{00000000-000D-0000-FFFF-FFFF00000000}"/>
  </bookViews>
  <sheets>
    <sheet name="BAYO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N3" i="1" l="1"/>
  <c r="N2" i="1" a="1"/>
  <c r="N2" i="1" s="1"/>
  <c r="N4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<sst xmlns="http://schemas.openxmlformats.org/spreadsheetml/2006/main" count="12" uniqueCount="12">
  <si>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</si>
  <si>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Area (km2)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</si>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</sst>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LEONES</a:t>
            </a:r>
          </a:p>
          <a:p>
            <a:pPr>
              <a:defRPr sz="105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GLACIER AREA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dLbls>
            <c:dLbl>
              <c:idx val="2"/>
              <c:layout>
                <c:manualLayout>
                  <c:x val="-8.6208442694663268E-2"/>
                  <c:y val="8.732581223174888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F6B8-42B1-8DCC-65579A93619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6780708661417325"/>
                  <c:y val="9.3220783286749404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7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-0.2293x + 60.796</a:t>
                    </a:r>
                    <a:b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</a:br>
                    <a:r>
                      <a:rPr lang="en-US" sz="700" b="0" i="0" u="none" strike="noStrike" baseline="0">
                        <a:effectLst/>
                      </a:rPr>
                      <a:t>ȳ = 60.11</a:t>
                    </a:r>
                    <a:endParaRPr lang="en-US" sz="700" baseline="0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0.3597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RRMSD = 0.72%</a:t>
                    </a:r>
                    <a:endParaRPr lang="en-US" sz="700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7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cat>
            <c:strRef>
              <c:f>BAYO_GLACIERAREA!$A$2:$A$6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BAYO_GLACIERAREA!$B$2:$B$6</c:f>
              <c:numCache>
                <c:formatCode>General</c:formatCode>
                <c:ptCount val="5"/>
                <c:pt idx="0">
                  <c:v>60.241</c:v>
                </c:pt>
                <c:pt idx="1">
                  <c:v>60.439</c:v>
                </c:pt>
                <c:pt idx="2">
                  <c:v>60.857999999999997</c:v>
                </c:pt>
                <c:pt idx="3">
                  <c:v>59.372</c:v>
                </c:pt>
                <c:pt idx="4">
                  <c:v>59.628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1F4-4903-B551-103CF798C3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Glacier Area (km</a:t>
                </a:r>
                <a:r>
                  <a:rPr lang="es-CO" sz="1000" b="0" i="1" u="none" strike="noStrike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²</a:t>
                </a: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)</a:t>
                </a:r>
              </a:p>
            </c:rich>
          </c:tx>
          <c:layout>
            <c:manualLayout>
              <c:xMode val="edge"/>
              <c:yMode val="edge"/>
              <c:x val="1.9444444444444445E-2"/>
              <c:y val="0.27148549139690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556260</xdr:colOff>
      <xdr:row>10</xdr:row>
      <xdr:rowOff>15240</xdr:rowOff>
    </xdr:from>
    <xdr:to>
      <xdr:col>13</xdr:col>
      <xdr:colOff>251460</xdr:colOff>
      <xdr:row>24</xdr:row>
      <xdr:rowOff>144331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52134D-C989-42C5-B4F2-56DA761B00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topLeftCell="A7" zoomScaleNormal="100" workbookViewId="0">
      <selection activeCell="L7" sqref="L7"/>
    </sheetView>
  </sheetViews>
  <sheetFormatPr defaultRowHeight="14.4" x14ac:dyDescent="0.3"/>
  <cols>
    <col min="2" max="2" width="10.33203125" bestFit="1" customWidth="1"/>
    <col min="3" max="3" width="5.109375" bestFit="1" customWidth="1"/>
    <col min="4" max="4" width="20.109375" bestFit="1" customWidth="1"/>
    <col min="14" max="14" width="22.6640625" bestFit="1" customWidth="1"/>
  </cols>
  <sheetData>
    <row r="1" spans="1:1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14" x14ac:dyDescent="0.3">
      <c r="A2" s="3" t="s">
        <v>4</v>
      </c>
      <c r="B2" s="3">
        <v>60.241</v>
      </c>
      <c r="C2" s="3">
        <v>1</v>
      </c>
      <c r="D2" s="3">
        <f xml:space="preserve"> -0.2293*C2 + 60.796</f>
        <v>60.566699999999997</v>
      </c>
      <c r="M2" s="1" t="s">
        <v>5</v>
      </c>
      <c r="N2" cm="1">
        <f t="array" ref="N2">SQRT(SUMSQ(B2:B6-D2:D6) / COUNTA(D2:D6))</f>
        <v>0.4326803785706006</v>
      </c>
    </row>
    <row r="3" spans="1:14" x14ac:dyDescent="0.3">
      <c r="A3" s="3" t="s">
        <v>6</v>
      </c>
      <c r="B3" s="3">
        <v>60.439</v>
      </c>
      <c r="C3" s="3">
        <v>2</v>
      </c>
      <c r="D3" s="3">
        <f t="shared" ref="D3:D6" si="0" xml:space="preserve"> -0.2293*C3 + 60.796</f>
        <v>60.337400000000002</v>
      </c>
      <c r="M3" s="1" t="s">
        <v>7</v>
      </c>
      <c r="N3">
        <f>AVERAGE(D2:D6)</f>
        <v>60.1081</v>
      </c>
    </row>
    <row r="4" spans="1:14" x14ac:dyDescent="0.3">
      <c r="A4" s="3" t="s">
        <v>8</v>
      </c>
      <c r="B4" s="3">
        <v>60.857999999999997</v>
      </c>
      <c r="C4" s="3">
        <v>3</v>
      </c>
      <c r="D4" s="3">
        <f t="shared" si="0"/>
        <v>60.1081</v>
      </c>
      <c r="M4" s="1" t="s">
        <v>9</v>
      </c>
      <c r="N4">
        <f>(N2/N3) * 100</f>
        <v>0.71983705785177132</v>
      </c>
    </row>
    <row r="5" spans="1:14" x14ac:dyDescent="0.3">
      <c r="A5" s="3" t="s">
        <v>10</v>
      </c>
      <c r="B5" s="3">
        <v>59.372</v>
      </c>
      <c r="C5" s="3">
        <v>4</v>
      </c>
      <c r="D5" s="3">
        <f t="shared" si="0"/>
        <v>59.878799999999998</v>
      </c>
    </row>
    <row r="6" spans="1:14" x14ac:dyDescent="0.3">
      <c r="A6" s="3" t="s">
        <v>11</v>
      </c>
      <c r="B6" s="3">
        <v>59.628</v>
      </c>
      <c r="C6" s="3">
        <v>5</v>
      </c>
      <c r="D6" s="3">
        <f t="shared" si="0"/>
        <v>59.649499999999996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BAYO_GLACIERAREA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cp:lastPrinted>2024-02-29T12:41:27Z</cp:lastPrinted>
  <dcterms:created xsi:type="dcterms:W3CDTF">2024-02-28T15:55:29Z</dcterms:created>
  <dcterms:modified xsi:type="dcterms:W3CDTF">2024-03-04T15:04:25Z</dcterms:modified>
</cp:coreProperties>
</file>