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SNOWY/"/>
    </mc:Choice>
  </mc:AlternateContent>
  <xr:revisionPtr revIDLastSave="56" documentId="8_{5B54F03E-33D5-4858-BEB4-1E48370A2D99}" xr6:coauthVersionLast="47" xr6:coauthVersionMax="47" xr10:uidLastSave="{9AA9DFE7-6E46-4203-8150-05E8E49ACD6F}"/>
  <bookViews>
    <workbookView xWindow="-108" yWindow="-108" windowWidth="23256" windowHeight="13176" xr2:uid="{00000000-000D-0000-FFFF-FFFF00000000}"/>
  </bookViews>
  <sheets>
    <sheet name="BAYO_GLACIERAREA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D2" i="1" l="1"/>
  <c r="D3" i="1"/>
  <c r="D4" i="1"/>
  <c r="D5" i="1"/>
  <c r="D6" i="1"/>
  <c r="N3" i="1" l="1"/>
  <c r="N2" i="1" a="1"/>
  <c r="N2" i="1" s="1"/>
  <c r="I2" i="1" l="1"/>
  <c r="N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<sst xmlns="http://schemas.openxmlformats.org/spreadsheetml/2006/main" count="15" uniqueCount="14">
  <si>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</si>
  <si>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</si>
  <si>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</si>
  <si>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</si>
  <si>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</si>
  <si>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</si>
  <si>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</si>
  <si>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</si>
  <si>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</si>
  <si>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</si>
  <si>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</si>
  <si>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</si>
  <si>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x</t>
  </si>
  <si>
    <t>_
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</si>
</sst>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SNOWY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084951881014872"/>
          <c:y val="0.20862127131269081"/>
          <c:w val="0.816928258967629"/>
          <c:h val="0.58685140189486373"/>
        </c:manualLayout>
      </c:layout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802930883639543"/>
                  <c:y val="0.1952392706727835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0.006x + 16.841</a:t>
                    </a:r>
                    <a:b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700" b="0" i="0" u="none" strike="noStrike" baseline="0">
                        <a:effectLst/>
                      </a:rPr>
                      <a:t>ȳ  = 16.84</a:t>
                    </a:r>
                    <a:endParaRPr lang="en-US" sz="700" baseline="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0.0003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3.15%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16.274000000000001</c:v>
                </c:pt>
                <c:pt idx="1">
                  <c:v>17.606999999999999</c:v>
                </c:pt>
                <c:pt idx="2">
                  <c:v>17.183</c:v>
                </c:pt>
                <c:pt idx="3">
                  <c:v>16.247</c:v>
                </c:pt>
                <c:pt idx="4">
                  <c:v>16.984000000000002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PISCIS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5.2082239720034999E-3"/>
                  <c:y val="-9.3262056264364207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8FC6-4120-B677-0C7AD85981FF}"/>
                </c:ext>
              </c:extLst>
            </c:dLbl>
            <c:dLbl>
              <c:idx val="4"/>
              <c:layout>
                <c:manualLayout>
                  <c:x val="-5.5902887139107814E-2"/>
                  <c:y val="-6.127066484074030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FC6-4120-B677-0C7AD85981F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6489041994750657"/>
                  <c:y val="8.6907505026193474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-0.075x + 11.437</a:t>
                    </a:r>
                    <a:b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700" b="0" i="0" u="none" strike="noStrike" baseline="0">
                        <a:effectLst/>
                      </a:rPr>
                      <a:t>ȳ = 11.21</a:t>
                    </a:r>
                    <a:endParaRPr lang="en-US" sz="700" baseline="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0.7777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0.51%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[1]BAYO_GLACIERAREA!$A$2:$A$6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[1]BAYO_GLACIERAREA!$B$2:$B$6</c:f>
              <c:numCache>
                <c:formatCode>General</c:formatCode>
                <c:ptCount val="5"/>
                <c:pt idx="0">
                  <c:v>11.346</c:v>
                </c:pt>
                <c:pt idx="1">
                  <c:v>11.348000000000001</c:v>
                </c:pt>
                <c:pt idx="2">
                  <c:v>11.196999999999999</c:v>
                </c:pt>
                <c:pt idx="3">
                  <c:v>11.045999999999999</c:v>
                </c:pt>
                <c:pt idx="4">
                  <c:v>11.122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FC6-4120-B677-0C7AD85981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495300</xdr:colOff>
      <xdr:row>11</xdr:row>
      <xdr:rowOff>106681</xdr:rowOff>
    </xdr:from>
    <xdr:to>
      <xdr:col>16</xdr:col>
      <xdr:colOff>464820</xdr:colOff>
      <xdr:row>25</xdr:row>
      <xdr:rowOff>60961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891540</xdr:colOff>
      <xdr:row>11</xdr:row>
      <xdr:rowOff>83820</xdr:rowOff>
    </xdr:from>
    <xdr:to>
      <xdr:col>10</xdr:col>
      <xdr:colOff>426720</xdr:colOff>
      <xdr:row>25</xdr:row>
      <xdr:rowOff>30031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6C36CEF-179B-4DC2-8CB5-E165FF4C4A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niandes-my.sharepoint.com/personal/f_camacho10_uniandes_edu_co/Documents/Copernicus_Master_Olomouc_Documents/Thesis/Github/PatagonianGlaciers/Tables/PISCIS/PISCIS_GLACIERAREA.xlsx" TargetMode="External"/><Relationship Id="rId1" Type="http://schemas.openxmlformats.org/officeDocument/2006/relationships/externalLinkPath" Target="/personal/f_camacho10_uniandes_edu_co/Documents/Copernicus_Master_Olomouc_Documents/Thesis/Github/PatagonianGlaciers/Tables/PISCIS/PISCIS_GLACIERARE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AYO_GLACIERAREA"/>
    </sheetNames>
    <sheetDataSet>
      <sheetData sheetId="0">
        <row r="2">
          <cell r="A2" t="str">
            <v>2018/19</v>
          </cell>
          <cell r="B2">
            <v>11.346</v>
          </cell>
        </row>
        <row r="3">
          <cell r="A3" t="str">
            <v>2019/20</v>
          </cell>
          <cell r="B3">
            <v>11.348000000000001</v>
          </cell>
        </row>
        <row r="4">
          <cell r="A4" t="str">
            <v>2020/21</v>
          </cell>
          <cell r="B4">
            <v>11.196999999999999</v>
          </cell>
        </row>
        <row r="5">
          <cell r="A5" t="str">
            <v>2021/22</v>
          </cell>
          <cell r="B5">
            <v>11.045999999999999</v>
          </cell>
        </row>
        <row r="6">
          <cell r="A6" t="str">
            <v>2022/23</v>
          </cell>
          <cell r="B6">
            <v>11.122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zoomScaleNormal="100" workbookViewId="0">
      <selection activeCell="F15" sqref="F15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6" x14ac:dyDescent="0.3">
      <c r="A2" s="3" t="s">
        <v>4</v>
      </c>
      <c r="B2" s="3">
        <v>16.274000000000001</v>
      </c>
      <c r="C2" s="3">
        <v>1</v>
      </c>
      <c r="D2" s="3">
        <f xml:space="preserve"> 0.006*C2 + 16.841</f>
        <v>16.847000000000001</v>
      </c>
      <c r="F2">
        <f>(MAX(D2:D6)-MIN(D2:D6))</f>
        <v>4.7999999999994714E-3</v>
      </c>
      <c r="I2">
        <f>N2/F2</f>
        <v>110.40790216788739</v>
      </c>
      <c r="M2" s="1" t="s">
        <v>5</v>
      </c>
      <c r="N2" cm="1">
        <f t="array" ref="N2">SQRT(SUMSQ(B2:B6-D2:D6) / COUNTA(D2:D6))</f>
        <v>0.52995793040580108</v>
      </c>
    </row>
    <row r="3" spans="1:16" x14ac:dyDescent="0.3">
      <c r="A3" s="3" t="s">
        <v>6</v>
      </c>
      <c r="B3" s="3">
        <v>17.606999999999999</v>
      </c>
      <c r="C3" s="3">
        <v>2</v>
      </c>
      <c r="D3" s="3">
        <f t="shared" ref="D3:D6" si="0" xml:space="preserve"> 0.0006*C3 + 16.841</f>
        <v>16.842200000000002</v>
      </c>
      <c r="M3" s="1" t="s">
        <v>7</v>
      </c>
      <c r="N3">
        <f>AVERAGE(D2:D6)</f>
        <v>16.843880000000002</v>
      </c>
    </row>
    <row r="4" spans="1:16" x14ac:dyDescent="0.3">
      <c r="A4" s="3" t="s">
        <v>8</v>
      </c>
      <c r="B4" s="3">
        <v>17.183</v>
      </c>
      <c r="C4" s="3">
        <v>3</v>
      </c>
      <c r="D4" s="3">
        <f t="shared" si="0"/>
        <v>16.8428</v>
      </c>
      <c r="M4" s="1" t="s">
        <v>9</v>
      </c>
      <c r="N4">
        <f>(N2/(MAX(D2:D6)-MIN(D2:D6)))* 100</f>
        <v>11040.790216788739</v>
      </c>
    </row>
    <row r="5" spans="1:16" x14ac:dyDescent="0.3">
      <c r="A5" s="3" t="s">
        <v>10</v>
      </c>
      <c r="B5" s="3">
        <v>16.247</v>
      </c>
      <c r="C5" s="3">
        <v>4</v>
      </c>
      <c r="D5" s="3">
        <f t="shared" si="0"/>
        <v>16.843400000000003</v>
      </c>
    </row>
    <row r="6" spans="1:16" x14ac:dyDescent="0.3">
      <c r="A6" s="3" t="s">
        <v>11</v>
      </c>
      <c r="B6" s="3">
        <v>16.984000000000002</v>
      </c>
      <c r="C6" s="3">
        <v>5</v>
      </c>
      <c r="D6" s="3">
        <f t="shared" si="0"/>
        <v>16.844000000000001</v>
      </c>
    </row>
    <row r="16" spans="1:16" ht="28.8" x14ac:dyDescent="0.3">
      <c r="P16" s="4" t="s">
        <v>13</v>
      </c>
    </row>
    <row r="18" spans="16:16" x14ac:dyDescent="0.3">
      <c r="P18" t="s">
        <v>12</v>
      </c>
    </row>
    <row r="19" spans="16:16" x14ac:dyDescent="0.3">
      <c r="P19" t="s">
        <v>12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cp:lastPrinted>2024-02-29T12:41:27Z</cp:lastPrinted>
  <dcterms:created xsi:type="dcterms:W3CDTF">2024-02-28T15:55:29Z</dcterms:created>
  <dcterms:modified xsi:type="dcterms:W3CDTF">2024-03-04T15:47:04Z</dcterms:modified>
</cp:coreProperties>
</file>