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Tables/STRINDBERG/"/>
    </mc:Choice>
  </mc:AlternateContent>
  <xr:revisionPtr revIDLastSave="21" documentId="8_{887B6D0F-41B2-40DE-82A1-E01B352953C0}" xr6:coauthVersionLast="47" xr6:coauthVersionMax="47" xr10:uidLastSave="{19EC0C98-4076-4151-A6DA-6BA5E080D112}"/>
  <bookViews>
    <workbookView xWindow="-108" yWindow="-108" windowWidth="23256" windowHeight="13176" xr2:uid="{00000000-000D-0000-FFFF-FFFF00000000}"/>
  </bookViews>
  <sheets>
    <sheet name="BAYO_GLACIERAREA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N3" i="1" l="1"/>
  <c r="N2" i="1" a="1"/>
  <c r="N2" i="1" s="1"/>
  <c r="N4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<sst xmlns="http://schemas.openxmlformats.org/spreadsheetml/2006/main" count="12" uniqueCount="12">
  <si>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</si>
  <si>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Area (km2)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</si>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</sst>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STRINDBERG</a:t>
            </a:r>
          </a:p>
          <a:p>
            <a:pPr>
              <a:defRPr sz="105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GLACIER AREA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084951881014872"/>
          <c:y val="0.20338616894182407"/>
          <c:w val="0.816928258967629"/>
          <c:h val="0.59208652005959672"/>
        </c:manualLayout>
      </c:layout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dLbls>
            <c:dLbl>
              <c:idx val="1"/>
              <c:layout>
                <c:manualLayout>
                  <c:x val="-9.7569553805774284E-2"/>
                  <c:y val="-3.293732345111998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02AD-49FE-81BC-FA8A54518C48}"/>
                </c:ext>
              </c:extLst>
            </c:dLbl>
            <c:dLbl>
              <c:idx val="2"/>
              <c:layout>
                <c:manualLayout>
                  <c:x val="-6.9791776027996494E-2"/>
                  <c:y val="5.206270071774075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02AD-49FE-81BC-FA8A54518C4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noFill/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440570866141732"/>
                  <c:y val="0.10685908550236464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7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-0.0411x + 15.083</a:t>
                    </a:r>
                    <a:b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</a:br>
                    <a:r>
                      <a:rPr lang="en-US" sz="700" b="0" i="0" u="none" strike="noStrike" baseline="0">
                        <a:effectLst/>
                      </a:rPr>
                      <a:t>ȳ = 14.96</a:t>
                    </a:r>
                    <a:endParaRPr lang="en-US" sz="700" baseline="0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0.4693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RRMSD = 0.41%</a:t>
                    </a:r>
                    <a:endParaRPr lang="en-US" sz="700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7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cat>
            <c:strRef>
              <c:f>BAYO_GLACIERAREA!$A$2:$A$6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BAYO_GLACIERAREA!$B$2:$B$6</c:f>
              <c:numCache>
                <c:formatCode>General</c:formatCode>
                <c:ptCount val="5"/>
                <c:pt idx="0">
                  <c:v>14.983000000000001</c:v>
                </c:pt>
                <c:pt idx="1">
                  <c:v>15.039</c:v>
                </c:pt>
                <c:pt idx="2">
                  <c:v>15.054</c:v>
                </c:pt>
                <c:pt idx="3">
                  <c:v>14.846</c:v>
                </c:pt>
                <c:pt idx="4">
                  <c:v>14.874000000000001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1F4-4903-B551-103CF798C3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Glacier Area (km</a:t>
                </a:r>
                <a:r>
                  <a:rPr lang="es-CO" sz="1000" b="0" i="1" u="none" strike="noStrike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²</a:t>
                </a: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)</a:t>
                </a:r>
              </a:p>
            </c:rich>
          </c:tx>
          <c:layout>
            <c:manualLayout>
              <c:xMode val="edge"/>
              <c:yMode val="edge"/>
              <c:x val="1.9444444444444445E-2"/>
              <c:y val="0.27148549139690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PISCIS</a:t>
            </a:r>
          </a:p>
          <a:p>
            <a:pPr>
              <a:defRPr sz="105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GLACIER AREA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dLbls>
            <c:dLbl>
              <c:idx val="1"/>
              <c:layout>
                <c:manualLayout>
                  <c:x val="5.2082239720034999E-3"/>
                  <c:y val="-9.3262056264364207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7743-4D53-8C0B-F2A89AE73E15}"/>
                </c:ext>
              </c:extLst>
            </c:dLbl>
            <c:dLbl>
              <c:idx val="4"/>
              <c:layout>
                <c:manualLayout>
                  <c:x val="-5.5902887139107814E-2"/>
                  <c:y val="-6.127066484074030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743-4D53-8C0B-F2A89AE73E1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noFill/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6489041994750657"/>
                  <c:y val="8.6907505026193474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7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-0.075x + 11.437</a:t>
                    </a:r>
                    <a:b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</a:br>
                    <a:r>
                      <a:rPr lang="en-US" sz="700" b="0" i="0" u="none" strike="noStrike" baseline="0">
                        <a:effectLst/>
                      </a:rPr>
                      <a:t>ȳ = 11.21</a:t>
                    </a:r>
                    <a:endParaRPr lang="en-US" sz="700" baseline="0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0.7777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RRMSD = 0.51%</a:t>
                    </a:r>
                    <a:endParaRPr lang="en-US" sz="700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7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cat>
            <c:strRef>
              <c:f>[1]BAYO_GLACIERAREA!$A$2:$A$6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[1]BAYO_GLACIERAREA!$B$2:$B$6</c:f>
              <c:numCache>
                <c:formatCode>General</c:formatCode>
                <c:ptCount val="5"/>
                <c:pt idx="0">
                  <c:v>11.346</c:v>
                </c:pt>
                <c:pt idx="1">
                  <c:v>11.348000000000001</c:v>
                </c:pt>
                <c:pt idx="2">
                  <c:v>11.196999999999999</c:v>
                </c:pt>
                <c:pt idx="3">
                  <c:v>11.045999999999999</c:v>
                </c:pt>
                <c:pt idx="4">
                  <c:v>11.122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743-4D53-8C0B-F2A89AE73E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Glacier Area (km</a:t>
                </a:r>
                <a:r>
                  <a:rPr lang="es-CO" sz="1000" b="0" i="1" u="none" strike="noStrike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²</a:t>
                </a: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)</a:t>
                </a:r>
              </a:p>
            </c:rich>
          </c:tx>
          <c:layout>
            <c:manualLayout>
              <c:xMode val="edge"/>
              <c:yMode val="edge"/>
              <c:x val="1.9444444444444445E-2"/>
              <c:y val="0.27148549139690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556260</xdr:colOff>
      <xdr:row>10</xdr:row>
      <xdr:rowOff>15240</xdr:rowOff>
    </xdr:from>
    <xdr:to>
      <xdr:col>13</xdr:col>
      <xdr:colOff>251460</xdr:colOff>
      <xdr:row>24</xdr:row>
      <xdr:rowOff>144331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52134D-C989-42C5-B4F2-56DA761B00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304800</xdr:colOff>
      <xdr:row>10</xdr:row>
      <xdr:rowOff>15240</xdr:rowOff>
    </xdr:from>
    <xdr:to>
      <xdr:col>19</xdr:col>
      <xdr:colOff>274320</xdr:colOff>
      <xdr:row>24</xdr:row>
      <xdr:rowOff>144331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44F2E42-A4A5-44A7-B8E6-237045F9B2B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uniandes-my.sharepoint.com/personal/f_camacho10_uniandes_edu_co/Documents/Copernicus_Master_Olomouc_Documents/Thesis/Github/PatagonianGlaciers/Tables/PISCIS/PISCIS_GLACIERAREA.xlsx" TargetMode="External"/><Relationship Id="rId1" Type="http://schemas.openxmlformats.org/officeDocument/2006/relationships/externalLinkPath" Target="/personal/f_camacho10_uniandes_edu_co/Documents/Copernicus_Master_Olomouc_Documents/Thesis/Github/PatagonianGlaciers/Tables/PISCIS/PISCIS_GLACIERARE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BAYO_GLACIERAREA"/>
    </sheetNames>
    <sheetDataSet>
      <sheetData sheetId="0">
        <row r="2">
          <cell r="A2" t="str">
            <v>2018/19</v>
          </cell>
          <cell r="B2">
            <v>11.346</v>
          </cell>
        </row>
        <row r="3">
          <cell r="A3" t="str">
            <v>2019/20</v>
          </cell>
          <cell r="B3">
            <v>11.348000000000001</v>
          </cell>
        </row>
        <row r="4">
          <cell r="A4" t="str">
            <v>2020/21</v>
          </cell>
          <cell r="B4">
            <v>11.196999999999999</v>
          </cell>
        </row>
        <row r="5">
          <cell r="A5" t="str">
            <v>2021/22</v>
          </cell>
          <cell r="B5">
            <v>11.045999999999999</v>
          </cell>
        </row>
        <row r="6">
          <cell r="A6" t="str">
            <v>2022/23</v>
          </cell>
          <cell r="B6">
            <v>11.122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zoomScaleNormal="100" workbookViewId="0">
      <selection activeCell="L7" sqref="L7:L8"/>
    </sheetView>
  </sheetViews>
  <sheetFormatPr defaultRowHeight="14.4" x14ac:dyDescent="0.3"/>
  <cols>
    <col min="2" max="2" width="10.33203125" bestFit="1" customWidth="1"/>
    <col min="3" max="3" width="5.109375" bestFit="1" customWidth="1"/>
    <col min="4" max="4" width="20.109375" bestFit="1" customWidth="1"/>
    <col min="14" max="14" width="22.6640625" bestFit="1" customWidth="1"/>
  </cols>
  <sheetData>
    <row r="1" spans="1:1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14" x14ac:dyDescent="0.3">
      <c r="A2" s="3" t="s">
        <v>4</v>
      </c>
      <c r="B2" s="3">
        <v>14.983000000000001</v>
      </c>
      <c r="C2" s="3">
        <v>1</v>
      </c>
      <c r="D2" s="3">
        <f xml:space="preserve"> -0.0411*C2 + 15.083</f>
        <v>15.0419</v>
      </c>
      <c r="M2" s="1" t="s">
        <v>5</v>
      </c>
      <c r="N2" cm="1">
        <f t="array" ref="N2">SQRT(SUMSQ(B2:B6-D2:D6) / COUNTA(D2:D6))</f>
        <v>6.1812539180978399E-2</v>
      </c>
    </row>
    <row r="3" spans="1:14" x14ac:dyDescent="0.3">
      <c r="A3" s="3" t="s">
        <v>6</v>
      </c>
      <c r="B3" s="3">
        <v>15.039</v>
      </c>
      <c r="C3" s="3">
        <v>2</v>
      </c>
      <c r="D3" s="3">
        <f t="shared" ref="D3:D6" si="0" xml:space="preserve"> -0.0411*C3 + 15.083</f>
        <v>15.0008</v>
      </c>
      <c r="M3" s="1" t="s">
        <v>7</v>
      </c>
      <c r="N3">
        <f>AVERAGE(D2:D6)</f>
        <v>14.959700000000002</v>
      </c>
    </row>
    <row r="4" spans="1:14" x14ac:dyDescent="0.3">
      <c r="A4" s="3" t="s">
        <v>8</v>
      </c>
      <c r="B4" s="3">
        <v>15.054</v>
      </c>
      <c r="C4" s="3">
        <v>3</v>
      </c>
      <c r="D4" s="3">
        <f t="shared" si="0"/>
        <v>14.9597</v>
      </c>
      <c r="M4" s="1" t="s">
        <v>9</v>
      </c>
      <c r="N4">
        <f>(N2/N3) * 100</f>
        <v>0.41319370830282959</v>
      </c>
    </row>
    <row r="5" spans="1:14" x14ac:dyDescent="0.3">
      <c r="A5" s="3" t="s">
        <v>10</v>
      </c>
      <c r="B5" s="3">
        <v>14.846</v>
      </c>
      <c r="C5" s="3">
        <v>4</v>
      </c>
      <c r="D5" s="3">
        <f t="shared" si="0"/>
        <v>14.9186</v>
      </c>
    </row>
    <row r="6" spans="1:14" x14ac:dyDescent="0.3">
      <c r="A6" s="3" t="s">
        <v>11</v>
      </c>
      <c r="B6" s="3">
        <v>14.874000000000001</v>
      </c>
      <c r="C6" s="3">
        <v>5</v>
      </c>
      <c r="D6" s="3">
        <f t="shared" si="0"/>
        <v>14.8775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BAYO_GLACIERAREA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cp:lastPrinted>2024-02-29T12:41:27Z</cp:lastPrinted>
  <dcterms:created xsi:type="dcterms:W3CDTF">2024-02-28T15:55:29Z</dcterms:created>
  <dcterms:modified xsi:type="dcterms:W3CDTF">2024-03-04T15:54:24Z</dcterms:modified>
</cp:coreProperties>
</file>