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Drive Guille\Guille Aula virtual IO\"/>
    </mc:Choice>
  </mc:AlternateContent>
  <bookViews>
    <workbookView xWindow="0" yWindow="0" windowWidth="28800" windowHeight="12375" activeTab="5"/>
  </bookViews>
  <sheets>
    <sheet name="Ejercicio 1" sheetId="10" r:id="rId1"/>
    <sheet name="Ejercicio 2" sheetId="9" r:id="rId2"/>
    <sheet name="Ejercicio 3" sheetId="14" r:id="rId3"/>
    <sheet name="Ejercicio 4 pos" sheetId="15" r:id="rId4"/>
    <sheet name="Ejercicio 5 pos" sheetId="11" r:id="rId5"/>
    <sheet name="Ejercicio 6!" sheetId="12" r:id="rId6"/>
    <sheet name="Ejercicio 7!" sheetId="13" r:id="rId7"/>
  </sheets>
  <definedNames>
    <definedName name="_xlnm.Print_Area" localSheetId="0">'Ejercicio 1'!$A$2:$AU$61</definedName>
    <definedName name="_xlnm.Print_Area" localSheetId="1">'Ejercicio 2'!$A$1:$AM$56</definedName>
    <definedName name="_xlnm.Print_Area" localSheetId="2">'Ejercicio 3'!$A$1:$AU$86</definedName>
    <definedName name="_xlnm.Print_Area" localSheetId="3">'Ejercicio 4 pos'!$A$1:$AU$75</definedName>
    <definedName name="_xlnm.Print_Area" localSheetId="4">'Ejercicio 5 pos'!$A$1:$AT$61</definedName>
    <definedName name="_xlnm.Print_Area" localSheetId="5">'Ejercicio 6!'!$A$1:$AT$57</definedName>
    <definedName name="_xlnm.Print_Area" localSheetId="6">'Ejercicio 7!'!$A$1:$AT$57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T33" i="14" l="1"/>
  <c r="AT17" i="14"/>
  <c r="AG7" i="14"/>
  <c r="AK5" i="14" l="1"/>
  <c r="AM37" i="11" l="1"/>
  <c r="AF7" i="11"/>
  <c r="AC8" i="13"/>
  <c r="AM17" i="12"/>
  <c r="AJ5" i="15"/>
  <c r="AF7" i="15"/>
  <c r="AJ11" i="10"/>
  <c r="AJ8" i="10"/>
  <c r="AJ5" i="10"/>
  <c r="AT24" i="15" l="1"/>
  <c r="AT17" i="15"/>
  <c r="AF8" i="15"/>
  <c r="AR16" i="15" l="1"/>
  <c r="AR23" i="15"/>
  <c r="AF9" i="15"/>
  <c r="AH7" i="15"/>
  <c r="AJ25" i="15"/>
  <c r="AJ24" i="15"/>
  <c r="AQ23" i="15"/>
  <c r="AP23" i="15"/>
  <c r="AJ22" i="15"/>
  <c r="AJ18" i="15"/>
  <c r="AJ17" i="15"/>
  <c r="AQ16" i="15"/>
  <c r="AP16" i="15"/>
  <c r="AJ15" i="15"/>
  <c r="AJ8" i="15" l="1"/>
  <c r="AK31" i="14" l="1"/>
  <c r="AM35" i="14"/>
  <c r="AM34" i="14"/>
  <c r="AM33" i="14"/>
  <c r="AM27" i="14"/>
  <c r="AL35" i="14"/>
  <c r="AN35" i="14" s="1"/>
  <c r="AK35" i="14"/>
  <c r="AL27" i="14"/>
  <c r="AK27" i="14"/>
  <c r="AM19" i="14"/>
  <c r="AL19" i="14"/>
  <c r="AN19" i="14" s="1"/>
  <c r="AK19" i="14"/>
  <c r="AG8" i="14"/>
  <c r="AI7" i="14"/>
  <c r="AL34" i="14"/>
  <c r="AK34" i="14"/>
  <c r="AL33" i="14"/>
  <c r="AK33" i="14"/>
  <c r="AR32" i="14"/>
  <c r="AQ32" i="14"/>
  <c r="AR24" i="15" l="1"/>
  <c r="AR17" i="15"/>
  <c r="AQ24" i="15"/>
  <c r="AQ17" i="15"/>
  <c r="AN27" i="14"/>
  <c r="AN33" i="14"/>
  <c r="AN37" i="14" s="1"/>
  <c r="AN34" i="14"/>
  <c r="AM26" i="14"/>
  <c r="AL26" i="14"/>
  <c r="AK26" i="14"/>
  <c r="AM25" i="14"/>
  <c r="AL25" i="14"/>
  <c r="AK25" i="14"/>
  <c r="AR24" i="14"/>
  <c r="AQ24" i="14"/>
  <c r="AK23" i="14"/>
  <c r="AM18" i="14"/>
  <c r="AL18" i="14"/>
  <c r="AK18" i="14"/>
  <c r="AM17" i="14"/>
  <c r="AL17" i="14"/>
  <c r="AK17" i="14"/>
  <c r="AR16" i="14"/>
  <c r="AQ16" i="14"/>
  <c r="AK15" i="14"/>
  <c r="AJ5" i="13"/>
  <c r="AH7" i="13"/>
  <c r="AD8" i="13"/>
  <c r="AL25" i="13"/>
  <c r="AK25" i="13"/>
  <c r="AJ25" i="13"/>
  <c r="AL24" i="13"/>
  <c r="AK24" i="13"/>
  <c r="AJ24" i="13"/>
  <c r="AQ23" i="13"/>
  <c r="AP23" i="13"/>
  <c r="AJ22" i="13"/>
  <c r="AL18" i="13"/>
  <c r="AM18" i="13" s="1"/>
  <c r="AK18" i="13"/>
  <c r="AJ18" i="13"/>
  <c r="AL17" i="13"/>
  <c r="AK17" i="13"/>
  <c r="AJ17" i="13"/>
  <c r="AQ16" i="13"/>
  <c r="AP16" i="13"/>
  <c r="AJ15" i="13"/>
  <c r="AF8" i="13"/>
  <c r="AF7" i="13"/>
  <c r="AM37" i="12"/>
  <c r="AQ24" i="12"/>
  <c r="AM24" i="12"/>
  <c r="AL25" i="12"/>
  <c r="AL24" i="12"/>
  <c r="AL18" i="12"/>
  <c r="AL17" i="12"/>
  <c r="AM25" i="12"/>
  <c r="AK25" i="12"/>
  <c r="AK24" i="12"/>
  <c r="AK18" i="12"/>
  <c r="AM18" i="12" s="1"/>
  <c r="AK17" i="12"/>
  <c r="AJ8" i="12"/>
  <c r="AJ5" i="12"/>
  <c r="AH7" i="12"/>
  <c r="AF8" i="11"/>
  <c r="AH7" i="11" s="1"/>
  <c r="AE8" i="9"/>
  <c r="AF8" i="10"/>
  <c r="AF8" i="12"/>
  <c r="AD8" i="12"/>
  <c r="AC8" i="12"/>
  <c r="AJ25" i="12"/>
  <c r="AJ24" i="12"/>
  <c r="AQ23" i="12"/>
  <c r="AP23" i="12"/>
  <c r="AJ22" i="12"/>
  <c r="AJ18" i="12"/>
  <c r="AJ17" i="12"/>
  <c r="AQ16" i="12"/>
  <c r="AP16" i="12"/>
  <c r="AJ15" i="12"/>
  <c r="AF7" i="12"/>
  <c r="AM34" i="11"/>
  <c r="AM31" i="11"/>
  <c r="AP24" i="11"/>
  <c r="AQ17" i="11"/>
  <c r="AP17" i="11"/>
  <c r="AN25" i="11"/>
  <c r="AN24" i="11"/>
  <c r="AN18" i="11"/>
  <c r="AN17" i="11"/>
  <c r="AJ17" i="11"/>
  <c r="AJ18" i="11"/>
  <c r="AJ25" i="11"/>
  <c r="AJ24" i="11"/>
  <c r="AQ23" i="11"/>
  <c r="AP23" i="11"/>
  <c r="AJ22" i="11"/>
  <c r="AQ16" i="11"/>
  <c r="AP16" i="11"/>
  <c r="AJ15" i="11"/>
  <c r="AJ5" i="11"/>
  <c r="AM34" i="10"/>
  <c r="AM37" i="10" s="1"/>
  <c r="AM31" i="10"/>
  <c r="AH7" i="10"/>
  <c r="AS24" i="10"/>
  <c r="AS17" i="10"/>
  <c r="AF7" i="10"/>
  <c r="AQ23" i="10"/>
  <c r="AP23" i="10"/>
  <c r="AQ16" i="10"/>
  <c r="AP16" i="10"/>
  <c r="AK25" i="10"/>
  <c r="AK24" i="10"/>
  <c r="AL25" i="10"/>
  <c r="AL24" i="10"/>
  <c r="AL18" i="10"/>
  <c r="AL17" i="10"/>
  <c r="AK18" i="10"/>
  <c r="AK17" i="10"/>
  <c r="AJ25" i="10"/>
  <c r="AJ24" i="10"/>
  <c r="AJ17" i="10"/>
  <c r="AJ18" i="10"/>
  <c r="AJ22" i="10"/>
  <c r="AJ15" i="10"/>
  <c r="AP24" i="15" l="1"/>
  <c r="AP17" i="15"/>
  <c r="AN17" i="14"/>
  <c r="AN25" i="14"/>
  <c r="AN29" i="14" s="1"/>
  <c r="AO27" i="14" s="1"/>
  <c r="AK8" i="14"/>
  <c r="AN18" i="14"/>
  <c r="AN26" i="14"/>
  <c r="AM25" i="13"/>
  <c r="AM24" i="13"/>
  <c r="AM17" i="13"/>
  <c r="AJ8" i="13"/>
  <c r="AM27" i="13"/>
  <c r="AN24" i="13" s="1"/>
  <c r="AM20" i="13"/>
  <c r="AN17" i="13" s="1"/>
  <c r="AM27" i="12"/>
  <c r="AN25" i="12" s="1"/>
  <c r="AM20" i="12"/>
  <c r="AN18" i="12" s="1"/>
  <c r="AJ8" i="11"/>
  <c r="AM25" i="10"/>
  <c r="AM24" i="10"/>
  <c r="AM27" i="10" s="1"/>
  <c r="AN24" i="10" s="1"/>
  <c r="AM18" i="10"/>
  <c r="AM17" i="10"/>
  <c r="AN21" i="14" l="1"/>
  <c r="AO19" i="14" s="1"/>
  <c r="AM31" i="15"/>
  <c r="AJ11" i="15" s="1"/>
  <c r="AO34" i="14"/>
  <c r="AO35" i="14"/>
  <c r="AO25" i="14"/>
  <c r="AO17" i="14"/>
  <c r="AO33" i="14"/>
  <c r="AO26" i="14"/>
  <c r="AN25" i="13"/>
  <c r="AN18" i="13"/>
  <c r="AQ17" i="13" s="1"/>
  <c r="AP17" i="13"/>
  <c r="AS17" i="13" s="1"/>
  <c r="AQ24" i="13"/>
  <c r="AS24" i="13" s="1"/>
  <c r="AP24" i="13"/>
  <c r="AN24" i="12"/>
  <c r="AN17" i="12"/>
  <c r="AP24" i="12"/>
  <c r="AS24" i="12"/>
  <c r="AQ24" i="11"/>
  <c r="AS24" i="11" s="1"/>
  <c r="AN25" i="10"/>
  <c r="AQ24" i="10" s="1"/>
  <c r="AM20" i="10"/>
  <c r="AN18" i="10" s="1"/>
  <c r="AH7" i="9"/>
  <c r="AK33" i="9"/>
  <c r="AK32" i="9"/>
  <c r="AK26" i="9"/>
  <c r="AK25" i="9"/>
  <c r="AE7" i="9"/>
  <c r="AC8" i="9"/>
  <c r="AB8" i="9"/>
  <c r="AC7" i="9"/>
  <c r="AB7" i="9"/>
  <c r="AR33" i="14" l="1"/>
  <c r="AQ33" i="14"/>
  <c r="AR25" i="14"/>
  <c r="AQ25" i="14"/>
  <c r="AT25" i="14" s="1"/>
  <c r="AM34" i="15"/>
  <c r="AM37" i="15" s="1"/>
  <c r="AO18" i="14"/>
  <c r="AQ17" i="14" s="1"/>
  <c r="AM31" i="13"/>
  <c r="AP17" i="12"/>
  <c r="AS17" i="12" s="1"/>
  <c r="AM31" i="12" s="1"/>
  <c r="AQ17" i="12"/>
  <c r="AS17" i="11"/>
  <c r="AJ11" i="11" s="1"/>
  <c r="AP24" i="10"/>
  <c r="AN17" i="10"/>
  <c r="AK35" i="9"/>
  <c r="AL32" i="9" s="1"/>
  <c r="AK28" i="9"/>
  <c r="AL25" i="9" s="1"/>
  <c r="AR17" i="14" l="1"/>
  <c r="AN40" i="14" s="1"/>
  <c r="AM34" i="13"/>
  <c r="AM37" i="13" s="1"/>
  <c r="AJ11" i="13"/>
  <c r="AJ11" i="12"/>
  <c r="AM34" i="12"/>
  <c r="AQ17" i="10"/>
  <c r="AP17" i="10"/>
  <c r="AL33" i="9"/>
  <c r="AL26" i="9"/>
  <c r="AK11" i="14" l="1"/>
  <c r="AN43" i="14"/>
  <c r="AN46" i="14" s="1"/>
</calcChain>
</file>

<file path=xl/sharedStrings.xml><?xml version="1.0" encoding="utf-8"?>
<sst xmlns="http://schemas.openxmlformats.org/spreadsheetml/2006/main" count="328" uniqueCount="87">
  <si>
    <t>A</t>
  </si>
  <si>
    <t>ALTERNATIVAS DE DECISIÓN</t>
  </si>
  <si>
    <t>PROBABILIDADES A "PRIORI"</t>
  </si>
  <si>
    <t>VALOR ESPERADO</t>
  </si>
  <si>
    <t>OCURRENCIA REAL (HISTORIAL DE ESTADOS DE LA NATURALEZA)</t>
  </si>
  <si>
    <t>HISTORIAL DE PREDICCIONES</t>
  </si>
  <si>
    <t>ANÁLISIS DE LA INFORMACIÓN EXTRA</t>
  </si>
  <si>
    <t>MATRIZ DE COMPENSACIONES / RESULTADOS</t>
  </si>
  <si>
    <t>CÁLCULO DE PROBABILIDADES A POSTERIORI</t>
  </si>
  <si>
    <t>EST DE NAT</t>
  </si>
  <si>
    <t>P. PRIORI</t>
  </si>
  <si>
    <t>P.CONDICIONAL</t>
  </si>
  <si>
    <t>P. CONJUNTA</t>
  </si>
  <si>
    <t>P. CONJ. TOTAL</t>
  </si>
  <si>
    <t>P. POSTERIORI</t>
  </si>
  <si>
    <t>G</t>
  </si>
  <si>
    <t>BLL</t>
  </si>
  <si>
    <t>SEQ</t>
  </si>
  <si>
    <t>MEJOR RESULTADO</t>
  </si>
  <si>
    <t>PREDIJO "BLL"</t>
  </si>
  <si>
    <t>PREDIJO "SEQ"</t>
  </si>
  <si>
    <t>OCURRIÓ BLL</t>
  </si>
  <si>
    <t>OCURRIÓ SEQ</t>
  </si>
  <si>
    <t>GANACIA CON INFORMACIÓN PERFECTA</t>
  </si>
  <si>
    <t>modificar</t>
  </si>
  <si>
    <t>no modificar</t>
  </si>
  <si>
    <t>Costo</t>
  </si>
  <si>
    <t>fue exitoso</t>
  </si>
  <si>
    <t>falló</t>
  </si>
  <si>
    <t>dice éxito</t>
  </si>
  <si>
    <t>dice falla</t>
  </si>
  <si>
    <t>fue fallido</t>
  </si>
  <si>
    <t>VALOR DE LA INFORMACIÓN PERFECTA</t>
  </si>
  <si>
    <t>Sumatoria de mejores resultado*sus probabilidades</t>
  </si>
  <si>
    <t>Ganancia con inf perfecta - ganancia sin inf extra</t>
  </si>
  <si>
    <t>éxito</t>
  </si>
  <si>
    <t>falla</t>
  </si>
  <si>
    <t>VE1</t>
  </si>
  <si>
    <t>VE2</t>
  </si>
  <si>
    <t>VE3</t>
  </si>
  <si>
    <t>VE4</t>
  </si>
  <si>
    <t>VE5</t>
  </si>
  <si>
    <t>Mejor VE</t>
  </si>
  <si>
    <t>VE Final Bruto</t>
  </si>
  <si>
    <t>VE Final NETO</t>
  </si>
  <si>
    <t>MEJOR RESULTADO FINAL</t>
  </si>
  <si>
    <t>VALOR DE LA INFORMACIÓN NO PERFECTA</t>
  </si>
  <si>
    <t>Ganancia con inf NO perfecta - ganancia sin inf extra</t>
  </si>
  <si>
    <t>desarrollar</t>
  </si>
  <si>
    <t>no desarrollar</t>
  </si>
  <si>
    <t>dice funciona</t>
  </si>
  <si>
    <t>funciona</t>
  </si>
  <si>
    <t>funcinó</t>
  </si>
  <si>
    <t>tercerizar</t>
  </si>
  <si>
    <t>hacer</t>
  </si>
  <si>
    <t>1000m</t>
  </si>
  <si>
    <t>10000m</t>
  </si>
  <si>
    <t>dice 1000</t>
  </si>
  <si>
    <t>dice 10000</t>
  </si>
  <si>
    <t>se realizó 10000</t>
  </si>
  <si>
    <t>se realizó 1000</t>
  </si>
  <si>
    <t>vender</t>
  </si>
  <si>
    <t>comercialiar</t>
  </si>
  <si>
    <t>dice 2000</t>
  </si>
  <si>
    <t>R. malo</t>
  </si>
  <si>
    <t>R promedio</t>
  </si>
  <si>
    <t>R. bueno</t>
  </si>
  <si>
    <t>no extender</t>
  </si>
  <si>
    <t>extender</t>
  </si>
  <si>
    <t>Dice bueno</t>
  </si>
  <si>
    <t>Dice promedio</t>
  </si>
  <si>
    <t>Dice malo</t>
  </si>
  <si>
    <t>fue bueno</t>
  </si>
  <si>
    <t>fue promedio</t>
  </si>
  <si>
    <t>fue malo</t>
  </si>
  <si>
    <t>pequeña</t>
  </si>
  <si>
    <t>grande</t>
  </si>
  <si>
    <t>ninguna</t>
  </si>
  <si>
    <t>favorable</t>
  </si>
  <si>
    <t>desfavorable</t>
  </si>
  <si>
    <t>fue favorable</t>
  </si>
  <si>
    <t>fue desfavorable</t>
  </si>
  <si>
    <t>dice favorable</t>
  </si>
  <si>
    <t>dice desfavorable</t>
  </si>
  <si>
    <t>VE6</t>
  </si>
  <si>
    <t>VE7</t>
  </si>
  <si>
    <t>VE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</si>
</sst>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FF0000"/>
      <name val="Calibri"/>
      <family val="2"/>
      <scheme val="minor"/>
    </font>
    <font>
      <sz val="11"/>
      <name val="Calibri"/>
      <family val="2"/>
      <scheme val="minor"/>
    </font>
    <font>
      <sz val="11"/>
      <color rgb="FF0070C0"/>
      <name val="Calibri"/>
      <family val="2"/>
      <scheme val="minor"/>
    </font>
    <font>
      <b/>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8">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9" fontId="0" fillId="0" borderId="0" xfId="0" applyNumberFormat="1" applyAlignment="1">
      <alignment horizontal="center"/>
    </xf>
    <xf numFmtId="0" fontId="0" fillId="0" borderId="1" xfId="0" applyBorder="1" applyAlignment="1">
      <alignment horizontal="center"/>
    </xf>
    <xf numFmtId="0" fontId="0" fillId="0" borderId="0" xfId="0" applyBorder="1" applyAlignment="1">
      <alignment horizontal="center"/>
    </xf>
    <xf numFmtId="9" fontId="1" fillId="0" borderId="0" xfId="0" applyNumberFormat="1" applyFont="1" applyAlignment="1">
      <alignment horizontal="center"/>
    </xf>
    <xf numFmtId="0" fontId="1" fillId="0" borderId="0" xfId="0" applyFont="1"/>
    <xf numFmtId="0" fontId="0" fillId="0" borderId="0" xfId="0" applyAlignment="1">
      <alignment vertical="center" wrapText="1"/>
    </xf>
    <xf numFmtId="0" fontId="0" fillId="0" borderId="0" xfId="0" applyAlignment="1">
      <alignment horizontal="right"/>
    </xf>
    <xf numFmtId="0" fontId="2" fillId="0" borderId="0" xfId="0" applyFont="1" applyAlignment="1">
      <alignment horizontal="right"/>
    </xf>
    <xf numFmtId="0" fontId="2" fillId="0" borderId="0" xfId="0" applyFont="1"/>
    <xf numFmtId="0" fontId="2" fillId="0" borderId="0" xfId="0" applyFont="1" applyAlignment="1"/>
    <xf numFmtId="0" fontId="3" fillId="0" borderId="0" xfId="0" applyFont="1" applyAlignment="1">
      <alignment vertical="center" wrapText="1"/>
    </xf>
    <xf numFmtId="0" fontId="1" fillId="0" borderId="0" xfId="0" applyFont="1" applyAlignment="1"/>
    <xf numFmtId="9" fontId="0" fillId="0" borderId="1" xfId="0" applyNumberFormat="1" applyBorder="1" applyAlignment="1">
      <alignment horizontal="center"/>
    </xf>
    <xf numFmtId="9" fontId="0" fillId="0" borderId="1" xfId="0" applyNumberFormat="1" applyBorder="1"/>
    <xf numFmtId="10" fontId="0" fillId="0" borderId="1" xfId="0" applyNumberFormat="1" applyBorder="1"/>
    <xf numFmtId="0" fontId="1" fillId="0" borderId="0" xfId="0" applyFont="1" applyAlignment="1">
      <alignment horizontal="center"/>
    </xf>
    <xf numFmtId="9" fontId="4" fillId="0" borderId="1" xfId="0" applyNumberFormat="1" applyFont="1" applyBorder="1"/>
    <xf numFmtId="9" fontId="1" fillId="5" borderId="0" xfId="0" applyNumberFormat="1" applyFont="1" applyFill="1" applyAlignment="1">
      <alignment horizontal="center"/>
    </xf>
    <xf numFmtId="10" fontId="4" fillId="6" borderId="1" xfId="0" applyNumberFormat="1" applyFont="1" applyFill="1" applyBorder="1"/>
    <xf numFmtId="0" fontId="1" fillId="6" borderId="0" xfId="0" applyFont="1" applyFill="1"/>
    <xf numFmtId="4" fontId="0" fillId="6" borderId="1" xfId="0" applyNumberFormat="1" applyFill="1" applyBorder="1"/>
    <xf numFmtId="4" fontId="0" fillId="4" borderId="1" xfId="0" applyNumberFormat="1" applyFill="1" applyBorder="1" applyAlignment="1">
      <alignment horizontal="center"/>
    </xf>
    <xf numFmtId="4" fontId="0" fillId="6" borderId="1" xfId="0" applyNumberFormat="1" applyFill="1" applyBorder="1" applyAlignment="1">
      <alignment horizontal="center"/>
    </xf>
    <xf numFmtId="4" fontId="0" fillId="0" borderId="1" xfId="0" applyNumberFormat="1" applyBorder="1" applyAlignment="1">
      <alignment horizontal="center"/>
    </xf>
    <xf numFmtId="4" fontId="0" fillId="6" borderId="0" xfId="0" applyNumberFormat="1" applyFill="1" applyBorder="1" applyAlignment="1">
      <alignment horizontal="center"/>
    </xf>
    <xf numFmtId="10" fontId="4" fillId="6" borderId="1" xfId="0" applyNumberFormat="1" applyFont="1" applyFill="1" applyBorder="1" applyAlignment="1">
      <alignment horizontal="center"/>
    </xf>
    <xf numFmtId="4" fontId="0" fillId="0" borderId="0" xfId="0" applyNumberFormat="1" applyBorder="1" applyAlignment="1"/>
    <xf numFmtId="0" fontId="0" fillId="6" borderId="0" xfId="0" applyFill="1"/>
    <xf numFmtId="4" fontId="0" fillId="2" borderId="1" xfId="0" applyNumberFormat="1" applyFill="1" applyBorder="1" applyAlignment="1">
      <alignment horizontal="center"/>
    </xf>
    <xf numFmtId="0" fontId="4" fillId="0" borderId="0" xfId="0" applyFont="1"/>
    <xf numFmtId="4" fontId="0" fillId="8" borderId="1" xfId="0" applyNumberFormat="1" applyFill="1" applyBorder="1" applyAlignment="1">
      <alignment horizontal="center"/>
    </xf>
    <xf numFmtId="4" fontId="0" fillId="7" borderId="1" xfId="0" applyNumberFormat="1" applyFill="1" applyBorder="1" applyAlignment="1">
      <alignment horizontal="center"/>
    </xf>
    <xf numFmtId="4" fontId="0" fillId="3" borderId="1" xfId="0" applyNumberFormat="1" applyFill="1" applyBorder="1" applyAlignment="1">
      <alignment horizontal="center"/>
    </xf>
    <xf numFmtId="0" fontId="0" fillId="6" borderId="0" xfId="0" applyFill="1" applyAlignment="1">
      <alignment horizontal="right"/>
    </xf>
    <xf numFmtId="10" fontId="4" fillId="0" borderId="1" xfId="0" applyNumberFormat="1" applyFont="1" applyBorder="1"/>
    <xf numFmtId="4" fontId="1" fillId="2" borderId="2" xfId="0" applyNumberFormat="1" applyFont="1" applyFill="1" applyBorder="1" applyAlignment="1">
      <alignment horizontal="center"/>
    </xf>
    <xf numFmtId="4" fontId="1" fillId="2" borderId="3" xfId="0" applyNumberFormat="1" applyFont="1" applyFill="1" applyBorder="1" applyAlignment="1">
      <alignment horizontal="center"/>
    </xf>
    <xf numFmtId="4" fontId="1" fillId="2" borderId="4" xfId="0" applyNumberFormat="1" applyFont="1" applyFill="1" applyBorder="1" applyAlignment="1">
      <alignment horizontal="center"/>
    </xf>
    <xf numFmtId="0" fontId="3" fillId="0" borderId="0" xfId="0" applyFont="1" applyAlignment="1">
      <alignment horizontal="center" vertical="center" wrapText="1"/>
    </xf>
    <xf numFmtId="4" fontId="1" fillId="2" borderId="1" xfId="0" applyNumberFormat="1" applyFont="1" applyFill="1" applyBorder="1" applyAlignment="1">
      <alignment horizontal="center"/>
    </xf>
    <xf numFmtId="0" fontId="2" fillId="0" borderId="0" xfId="0" applyFont="1" applyAlignment="1">
      <alignment horizontal="left"/>
    </xf>
    <xf numFmtId="0" fontId="1" fillId="0" borderId="0" xfId="0" applyFont="1" applyAlignment="1">
      <alignment horizontal="center"/>
    </xf>
    <xf numFmtId="0" fontId="0" fillId="0" borderId="0" xfId="0" applyAlignment="1">
      <alignment horizontal="center" vertical="center" wrapText="1"/>
    </xf>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image" Target="../media/image18.emf"/><Relationship Id="rId26" Type="http://schemas.openxmlformats.org/officeDocument/2006/relationships/image" Target="../media/image26.emf"/><Relationship Id="rId3" Type="http://schemas.openxmlformats.org/officeDocument/2006/relationships/image" Target="../media/image3.emf"/><Relationship Id="rId21" Type="http://schemas.openxmlformats.org/officeDocument/2006/relationships/image" Target="../media/image21.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5" Type="http://schemas.openxmlformats.org/officeDocument/2006/relationships/image" Target="../media/image25.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24" Type="http://schemas.openxmlformats.org/officeDocument/2006/relationships/image" Target="../media/image24.emf"/><Relationship Id="rId5" Type="http://schemas.openxmlformats.org/officeDocument/2006/relationships/image" Target="../media/image5.emf"/><Relationship Id="rId15" Type="http://schemas.openxmlformats.org/officeDocument/2006/relationships/image" Target="../media/image15.emf"/><Relationship Id="rId23" Type="http://schemas.openxmlformats.org/officeDocument/2006/relationships/image" Target="../media/image23.emf"/><Relationship Id="rId10" Type="http://schemas.openxmlformats.org/officeDocument/2006/relationships/image" Target="../media/image10.emf"/><Relationship Id="rId19" Type="http://schemas.openxmlformats.org/officeDocument/2006/relationships/image" Target="../media/image19.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 Id="rId22" Type="http://schemas.openxmlformats.org/officeDocument/2006/relationships/image" Target="../media/image22.emf"/></Relationships>
</file>

<file path=xl/drawings/_rels/drawing2.xml.rels><?xml version="1.0" encoding="UTF-8" standalone="yes"?>
<Relationships xmlns="http://schemas.openxmlformats.org/package/2006/relationships"><Relationship Id="rId2" Type="http://schemas.openxmlformats.org/officeDocument/2006/relationships/image" Target="../media/image54.emf"/><Relationship Id="rId1" Type="http://schemas.openxmlformats.org/officeDocument/2006/relationships/image" Target="../media/image53.emf"/></Relationships>
</file>

<file path=xl/drawings/_rels/drawing3.xml.rels><?xml version="1.0" encoding="UTF-8" standalone="yes"?>
<Relationships xmlns="http://schemas.openxmlformats.org/package/2006/relationships"><Relationship Id="rId13" Type="http://schemas.openxmlformats.org/officeDocument/2006/relationships/image" Target="../media/image69.emf"/><Relationship Id="rId18" Type="http://schemas.openxmlformats.org/officeDocument/2006/relationships/image" Target="../media/image74.emf"/><Relationship Id="rId26" Type="http://schemas.openxmlformats.org/officeDocument/2006/relationships/image" Target="../media/image82.emf"/><Relationship Id="rId39" Type="http://schemas.openxmlformats.org/officeDocument/2006/relationships/image" Target="../media/image95.emf"/><Relationship Id="rId21" Type="http://schemas.openxmlformats.org/officeDocument/2006/relationships/image" Target="../media/image77.emf"/><Relationship Id="rId34" Type="http://schemas.openxmlformats.org/officeDocument/2006/relationships/image" Target="../media/image90.emf"/><Relationship Id="rId7" Type="http://schemas.openxmlformats.org/officeDocument/2006/relationships/image" Target="../media/image63.emf"/><Relationship Id="rId12" Type="http://schemas.openxmlformats.org/officeDocument/2006/relationships/image" Target="../media/image68.emf"/><Relationship Id="rId17" Type="http://schemas.openxmlformats.org/officeDocument/2006/relationships/image" Target="../media/image73.emf"/><Relationship Id="rId25" Type="http://schemas.openxmlformats.org/officeDocument/2006/relationships/image" Target="../media/image81.emf"/><Relationship Id="rId33" Type="http://schemas.openxmlformats.org/officeDocument/2006/relationships/image" Target="../media/image89.emf"/><Relationship Id="rId38" Type="http://schemas.openxmlformats.org/officeDocument/2006/relationships/image" Target="../media/image94.emf"/><Relationship Id="rId2" Type="http://schemas.openxmlformats.org/officeDocument/2006/relationships/image" Target="../media/image58.emf"/><Relationship Id="rId16" Type="http://schemas.openxmlformats.org/officeDocument/2006/relationships/image" Target="../media/image72.emf"/><Relationship Id="rId20" Type="http://schemas.openxmlformats.org/officeDocument/2006/relationships/image" Target="../media/image76.emf"/><Relationship Id="rId29" Type="http://schemas.openxmlformats.org/officeDocument/2006/relationships/image" Target="../media/image85.emf"/><Relationship Id="rId1" Type="http://schemas.openxmlformats.org/officeDocument/2006/relationships/image" Target="../media/image57.emf"/><Relationship Id="rId6" Type="http://schemas.openxmlformats.org/officeDocument/2006/relationships/image" Target="../media/image62.emf"/><Relationship Id="rId11" Type="http://schemas.openxmlformats.org/officeDocument/2006/relationships/image" Target="../media/image67.emf"/><Relationship Id="rId24" Type="http://schemas.openxmlformats.org/officeDocument/2006/relationships/image" Target="../media/image80.emf"/><Relationship Id="rId32" Type="http://schemas.openxmlformats.org/officeDocument/2006/relationships/image" Target="../media/image88.emf"/><Relationship Id="rId37" Type="http://schemas.openxmlformats.org/officeDocument/2006/relationships/image" Target="../media/image93.emf"/><Relationship Id="rId5" Type="http://schemas.openxmlformats.org/officeDocument/2006/relationships/image" Target="../media/image61.emf"/><Relationship Id="rId15" Type="http://schemas.openxmlformats.org/officeDocument/2006/relationships/image" Target="../media/image71.emf"/><Relationship Id="rId23" Type="http://schemas.openxmlformats.org/officeDocument/2006/relationships/image" Target="../media/image79.emf"/><Relationship Id="rId28" Type="http://schemas.openxmlformats.org/officeDocument/2006/relationships/image" Target="../media/image84.emf"/><Relationship Id="rId36" Type="http://schemas.openxmlformats.org/officeDocument/2006/relationships/image" Target="../media/image92.emf"/><Relationship Id="rId10" Type="http://schemas.openxmlformats.org/officeDocument/2006/relationships/image" Target="../media/image66.emf"/><Relationship Id="rId19" Type="http://schemas.openxmlformats.org/officeDocument/2006/relationships/image" Target="../media/image75.emf"/><Relationship Id="rId31" Type="http://schemas.openxmlformats.org/officeDocument/2006/relationships/image" Target="../media/image87.emf"/><Relationship Id="rId4" Type="http://schemas.openxmlformats.org/officeDocument/2006/relationships/image" Target="../media/image60.emf"/><Relationship Id="rId9" Type="http://schemas.openxmlformats.org/officeDocument/2006/relationships/image" Target="../media/image65.emf"/><Relationship Id="rId14" Type="http://schemas.openxmlformats.org/officeDocument/2006/relationships/image" Target="../media/image70.emf"/><Relationship Id="rId22" Type="http://schemas.openxmlformats.org/officeDocument/2006/relationships/image" Target="../media/image78.emf"/><Relationship Id="rId27" Type="http://schemas.openxmlformats.org/officeDocument/2006/relationships/image" Target="../media/image83.png"/><Relationship Id="rId30" Type="http://schemas.openxmlformats.org/officeDocument/2006/relationships/image" Target="../media/image86.emf"/><Relationship Id="rId35" Type="http://schemas.openxmlformats.org/officeDocument/2006/relationships/image" Target="../media/image91.emf"/><Relationship Id="rId8" Type="http://schemas.openxmlformats.org/officeDocument/2006/relationships/image" Target="../media/image64.emf"/><Relationship Id="rId3" Type="http://schemas.openxmlformats.org/officeDocument/2006/relationships/image" Target="../media/image59.emf"/></Relationships>
</file>

<file path=xl/drawings/_rels/drawing4.xml.rels><?xml version="1.0" encoding="UTF-8" standalone="yes"?>
<Relationships xmlns="http://schemas.openxmlformats.org/package/2006/relationships"><Relationship Id="rId8" Type="http://schemas.openxmlformats.org/officeDocument/2006/relationships/image" Target="../media/image141.emf"/><Relationship Id="rId13" Type="http://schemas.openxmlformats.org/officeDocument/2006/relationships/image" Target="../media/image146.emf"/><Relationship Id="rId18" Type="http://schemas.openxmlformats.org/officeDocument/2006/relationships/image" Target="../media/image151.emf"/><Relationship Id="rId26" Type="http://schemas.openxmlformats.org/officeDocument/2006/relationships/image" Target="../media/image158.emf"/><Relationship Id="rId3" Type="http://schemas.openxmlformats.org/officeDocument/2006/relationships/image" Target="../media/image136.emf"/><Relationship Id="rId21" Type="http://schemas.openxmlformats.org/officeDocument/2006/relationships/image" Target="../media/image153.emf"/><Relationship Id="rId7" Type="http://schemas.openxmlformats.org/officeDocument/2006/relationships/image" Target="../media/image140.emf"/><Relationship Id="rId12" Type="http://schemas.openxmlformats.org/officeDocument/2006/relationships/image" Target="../media/image145.emf"/><Relationship Id="rId17" Type="http://schemas.openxmlformats.org/officeDocument/2006/relationships/image" Target="../media/image150.emf"/><Relationship Id="rId25" Type="http://schemas.openxmlformats.org/officeDocument/2006/relationships/image" Target="../media/image157.emf"/><Relationship Id="rId2" Type="http://schemas.openxmlformats.org/officeDocument/2006/relationships/image" Target="../media/image135.emf"/><Relationship Id="rId16" Type="http://schemas.openxmlformats.org/officeDocument/2006/relationships/image" Target="../media/image149.emf"/><Relationship Id="rId20" Type="http://schemas.openxmlformats.org/officeDocument/2006/relationships/image" Target="../media/image19.emf"/><Relationship Id="rId29" Type="http://schemas.openxmlformats.org/officeDocument/2006/relationships/image" Target="../media/image14.emf"/><Relationship Id="rId1" Type="http://schemas.openxmlformats.org/officeDocument/2006/relationships/image" Target="../media/image134.emf"/><Relationship Id="rId6" Type="http://schemas.openxmlformats.org/officeDocument/2006/relationships/image" Target="../media/image139.emf"/><Relationship Id="rId11" Type="http://schemas.openxmlformats.org/officeDocument/2006/relationships/image" Target="../media/image144.emf"/><Relationship Id="rId24" Type="http://schemas.openxmlformats.org/officeDocument/2006/relationships/image" Target="../media/image156.emf"/><Relationship Id="rId5" Type="http://schemas.openxmlformats.org/officeDocument/2006/relationships/image" Target="../media/image138.emf"/><Relationship Id="rId15" Type="http://schemas.openxmlformats.org/officeDocument/2006/relationships/image" Target="../media/image148.emf"/><Relationship Id="rId23" Type="http://schemas.openxmlformats.org/officeDocument/2006/relationships/image" Target="../media/image155.emf"/><Relationship Id="rId28" Type="http://schemas.openxmlformats.org/officeDocument/2006/relationships/image" Target="../media/image160.emf"/><Relationship Id="rId10" Type="http://schemas.openxmlformats.org/officeDocument/2006/relationships/image" Target="../media/image143.emf"/><Relationship Id="rId19" Type="http://schemas.openxmlformats.org/officeDocument/2006/relationships/image" Target="../media/image152.emf"/><Relationship Id="rId31" Type="http://schemas.openxmlformats.org/officeDocument/2006/relationships/image" Target="../media/image4.emf"/><Relationship Id="rId4" Type="http://schemas.openxmlformats.org/officeDocument/2006/relationships/image" Target="../media/image137.emf"/><Relationship Id="rId9" Type="http://schemas.openxmlformats.org/officeDocument/2006/relationships/image" Target="../media/image142.emf"/><Relationship Id="rId14" Type="http://schemas.openxmlformats.org/officeDocument/2006/relationships/image" Target="../media/image147.emf"/><Relationship Id="rId22" Type="http://schemas.openxmlformats.org/officeDocument/2006/relationships/image" Target="../media/image154.emf"/><Relationship Id="rId27" Type="http://schemas.openxmlformats.org/officeDocument/2006/relationships/image" Target="../media/image159.emf"/><Relationship Id="rId30" Type="http://schemas.openxmlformats.org/officeDocument/2006/relationships/image" Target="../media/image3.emf"/></Relationships>
</file>

<file path=xl/drawings/_rels/drawing5.xml.rels><?xml version="1.0" encoding="UTF-8" standalone="yes"?>
<Relationships xmlns="http://schemas.openxmlformats.org/package/2006/relationships"><Relationship Id="rId8" Type="http://schemas.openxmlformats.org/officeDocument/2006/relationships/image" Target="../media/image160.emf"/><Relationship Id="rId13" Type="http://schemas.openxmlformats.org/officeDocument/2006/relationships/image" Target="../media/image192.emf"/><Relationship Id="rId18" Type="http://schemas.openxmlformats.org/officeDocument/2006/relationships/image" Target="../media/image19.emf"/><Relationship Id="rId3" Type="http://schemas.openxmlformats.org/officeDocument/2006/relationships/image" Target="../media/image3.emf"/><Relationship Id="rId21" Type="http://schemas.openxmlformats.org/officeDocument/2006/relationships/image" Target="../media/image198.emf"/><Relationship Id="rId7" Type="http://schemas.openxmlformats.org/officeDocument/2006/relationships/image" Target="../media/image189.emf"/><Relationship Id="rId12" Type="http://schemas.openxmlformats.org/officeDocument/2006/relationships/image" Target="../media/image191.emf"/><Relationship Id="rId17" Type="http://schemas.openxmlformats.org/officeDocument/2006/relationships/image" Target="../media/image195.emf"/><Relationship Id="rId25" Type="http://schemas.openxmlformats.org/officeDocument/2006/relationships/image" Target="../media/image26.emf"/><Relationship Id="rId2" Type="http://schemas.openxmlformats.org/officeDocument/2006/relationships/image" Target="../media/image85.emf"/><Relationship Id="rId16" Type="http://schemas.openxmlformats.org/officeDocument/2006/relationships/image" Target="../media/image194.emf"/><Relationship Id="rId20" Type="http://schemas.openxmlformats.org/officeDocument/2006/relationships/image" Target="../media/image197.emf"/><Relationship Id="rId1" Type="http://schemas.openxmlformats.org/officeDocument/2006/relationships/image" Target="../media/image57.emf"/><Relationship Id="rId6" Type="http://schemas.openxmlformats.org/officeDocument/2006/relationships/image" Target="../media/image188.emf"/><Relationship Id="rId11" Type="http://schemas.openxmlformats.org/officeDocument/2006/relationships/image" Target="../media/image190.emf"/><Relationship Id="rId24" Type="http://schemas.openxmlformats.org/officeDocument/2006/relationships/image" Target="../media/image201.emf"/><Relationship Id="rId5" Type="http://schemas.openxmlformats.org/officeDocument/2006/relationships/image" Target="../media/image62.emf"/><Relationship Id="rId15" Type="http://schemas.openxmlformats.org/officeDocument/2006/relationships/image" Target="../media/image193.emf"/><Relationship Id="rId23" Type="http://schemas.openxmlformats.org/officeDocument/2006/relationships/image" Target="../media/image200.emf"/><Relationship Id="rId10" Type="http://schemas.openxmlformats.org/officeDocument/2006/relationships/image" Target="../media/image143.emf"/><Relationship Id="rId19" Type="http://schemas.openxmlformats.org/officeDocument/2006/relationships/image" Target="../media/image196.emf"/><Relationship Id="rId4" Type="http://schemas.openxmlformats.org/officeDocument/2006/relationships/image" Target="../media/image4.emf"/><Relationship Id="rId9" Type="http://schemas.openxmlformats.org/officeDocument/2006/relationships/image" Target="../media/image142.emf"/><Relationship Id="rId14" Type="http://schemas.openxmlformats.org/officeDocument/2006/relationships/image" Target="../media/image14.emf"/><Relationship Id="rId22" Type="http://schemas.openxmlformats.org/officeDocument/2006/relationships/image" Target="../media/image199.emf"/></Relationships>
</file>

<file path=xl/drawings/_rels/drawing6.xml.rels><?xml version="1.0" encoding="UTF-8" standalone="yes"?>
<Relationships xmlns="http://schemas.openxmlformats.org/package/2006/relationships"><Relationship Id="rId8" Type="http://schemas.openxmlformats.org/officeDocument/2006/relationships/image" Target="../media/image222.emf"/><Relationship Id="rId13" Type="http://schemas.openxmlformats.org/officeDocument/2006/relationships/image" Target="../media/image227.emf"/><Relationship Id="rId18" Type="http://schemas.openxmlformats.org/officeDocument/2006/relationships/image" Target="../media/image232.emf"/><Relationship Id="rId26" Type="http://schemas.openxmlformats.org/officeDocument/2006/relationships/image" Target="../media/image240.emf"/><Relationship Id="rId3" Type="http://schemas.openxmlformats.org/officeDocument/2006/relationships/image" Target="../media/image218.emf"/><Relationship Id="rId21" Type="http://schemas.openxmlformats.org/officeDocument/2006/relationships/image" Target="../media/image235.emf"/><Relationship Id="rId7" Type="http://schemas.openxmlformats.org/officeDocument/2006/relationships/image" Target="../media/image221.emf"/><Relationship Id="rId12" Type="http://schemas.openxmlformats.org/officeDocument/2006/relationships/image" Target="../media/image226.emf"/><Relationship Id="rId17" Type="http://schemas.openxmlformats.org/officeDocument/2006/relationships/image" Target="../media/image231.emf"/><Relationship Id="rId25" Type="http://schemas.openxmlformats.org/officeDocument/2006/relationships/image" Target="../media/image239.emf"/><Relationship Id="rId2" Type="http://schemas.openxmlformats.org/officeDocument/2006/relationships/image" Target="../media/image217.emf"/><Relationship Id="rId16" Type="http://schemas.openxmlformats.org/officeDocument/2006/relationships/image" Target="../media/image230.emf"/><Relationship Id="rId20" Type="http://schemas.openxmlformats.org/officeDocument/2006/relationships/image" Target="../media/image234.emf"/><Relationship Id="rId1" Type="http://schemas.openxmlformats.org/officeDocument/2006/relationships/image" Target="../media/image216.emf"/><Relationship Id="rId6" Type="http://schemas.openxmlformats.org/officeDocument/2006/relationships/image" Target="../media/image95.emf"/><Relationship Id="rId11" Type="http://schemas.openxmlformats.org/officeDocument/2006/relationships/image" Target="../media/image225.emf"/><Relationship Id="rId24" Type="http://schemas.openxmlformats.org/officeDocument/2006/relationships/image" Target="../media/image238.emf"/><Relationship Id="rId5" Type="http://schemas.openxmlformats.org/officeDocument/2006/relationships/image" Target="../media/image220.emf"/><Relationship Id="rId15" Type="http://schemas.openxmlformats.org/officeDocument/2006/relationships/image" Target="../media/image229.emf"/><Relationship Id="rId23" Type="http://schemas.openxmlformats.org/officeDocument/2006/relationships/image" Target="../media/image237.emf"/><Relationship Id="rId10" Type="http://schemas.openxmlformats.org/officeDocument/2006/relationships/image" Target="../media/image224.emf"/><Relationship Id="rId19" Type="http://schemas.openxmlformats.org/officeDocument/2006/relationships/image" Target="../media/image233.emf"/><Relationship Id="rId4" Type="http://schemas.openxmlformats.org/officeDocument/2006/relationships/image" Target="../media/image219.emf"/><Relationship Id="rId9" Type="http://schemas.openxmlformats.org/officeDocument/2006/relationships/image" Target="../media/image223.emf"/><Relationship Id="rId14" Type="http://schemas.openxmlformats.org/officeDocument/2006/relationships/image" Target="../media/image228.emf"/><Relationship Id="rId22" Type="http://schemas.openxmlformats.org/officeDocument/2006/relationships/image" Target="../media/image236.emf"/></Relationships>
</file>

<file path=xl/drawings/_rels/drawing7.xml.rels><?xml version="1.0" encoding="UTF-8" standalone="yes"?>
<Relationships xmlns="http://schemas.openxmlformats.org/package/2006/relationships"><Relationship Id="rId8" Type="http://schemas.openxmlformats.org/officeDocument/2006/relationships/image" Target="../media/image271.emf"/><Relationship Id="rId13" Type="http://schemas.openxmlformats.org/officeDocument/2006/relationships/image" Target="../media/image276.emf"/><Relationship Id="rId18" Type="http://schemas.openxmlformats.org/officeDocument/2006/relationships/image" Target="../media/image281.emf"/><Relationship Id="rId26" Type="http://schemas.openxmlformats.org/officeDocument/2006/relationships/image" Target="../media/image289.emf"/><Relationship Id="rId3" Type="http://schemas.openxmlformats.org/officeDocument/2006/relationships/image" Target="../media/image268.emf"/><Relationship Id="rId21" Type="http://schemas.openxmlformats.org/officeDocument/2006/relationships/image" Target="../media/image284.emf"/><Relationship Id="rId7" Type="http://schemas.openxmlformats.org/officeDocument/2006/relationships/image" Target="../media/image270.emf"/><Relationship Id="rId12" Type="http://schemas.openxmlformats.org/officeDocument/2006/relationships/image" Target="../media/image275.emf"/><Relationship Id="rId17" Type="http://schemas.openxmlformats.org/officeDocument/2006/relationships/image" Target="../media/image280.emf"/><Relationship Id="rId25" Type="http://schemas.openxmlformats.org/officeDocument/2006/relationships/image" Target="../media/image288.emf"/><Relationship Id="rId2" Type="http://schemas.openxmlformats.org/officeDocument/2006/relationships/image" Target="../media/image267.emf"/><Relationship Id="rId16" Type="http://schemas.openxmlformats.org/officeDocument/2006/relationships/image" Target="../media/image279.emf"/><Relationship Id="rId20" Type="http://schemas.openxmlformats.org/officeDocument/2006/relationships/image" Target="../media/image283.emf"/><Relationship Id="rId29" Type="http://schemas.openxmlformats.org/officeDocument/2006/relationships/image" Target="../media/image240.emf"/><Relationship Id="rId1" Type="http://schemas.openxmlformats.org/officeDocument/2006/relationships/image" Target="../media/image266.emf"/><Relationship Id="rId6" Type="http://schemas.openxmlformats.org/officeDocument/2006/relationships/image" Target="../media/image188.emf"/><Relationship Id="rId11" Type="http://schemas.openxmlformats.org/officeDocument/2006/relationships/image" Target="../media/image274.emf"/><Relationship Id="rId24" Type="http://schemas.openxmlformats.org/officeDocument/2006/relationships/image" Target="../media/image287.emf"/><Relationship Id="rId5" Type="http://schemas.openxmlformats.org/officeDocument/2006/relationships/image" Target="../media/image62.emf"/><Relationship Id="rId15" Type="http://schemas.openxmlformats.org/officeDocument/2006/relationships/image" Target="../media/image278.emf"/><Relationship Id="rId23" Type="http://schemas.openxmlformats.org/officeDocument/2006/relationships/image" Target="../media/image286.emf"/><Relationship Id="rId28" Type="http://schemas.openxmlformats.org/officeDocument/2006/relationships/image" Target="../media/image291.emf"/><Relationship Id="rId10" Type="http://schemas.openxmlformats.org/officeDocument/2006/relationships/image" Target="../media/image273.emf"/><Relationship Id="rId19" Type="http://schemas.openxmlformats.org/officeDocument/2006/relationships/image" Target="../media/image282.emf"/><Relationship Id="rId4" Type="http://schemas.openxmlformats.org/officeDocument/2006/relationships/image" Target="../media/image269.emf"/><Relationship Id="rId9" Type="http://schemas.openxmlformats.org/officeDocument/2006/relationships/image" Target="../media/image272.emf"/><Relationship Id="rId14" Type="http://schemas.openxmlformats.org/officeDocument/2006/relationships/image" Target="../media/image277.emf"/><Relationship Id="rId22" Type="http://schemas.openxmlformats.org/officeDocument/2006/relationships/image" Target="../media/image285.emf"/><Relationship Id="rId27" Type="http://schemas.openxmlformats.org/officeDocument/2006/relationships/image" Target="../media/image290.emf"/></Relationships>
</file>

<file path=xl/drawings/_rels/vmlDrawing1.vml.rels><?xml version="1.0" encoding="UTF-8" standalone="yes"?>
<Relationships xmlns="http://schemas.openxmlformats.org/package/2006/relationships"><Relationship Id="rId8" Type="http://schemas.openxmlformats.org/officeDocument/2006/relationships/image" Target="../media/image34.emf"/><Relationship Id="rId13" Type="http://schemas.openxmlformats.org/officeDocument/2006/relationships/image" Target="../media/image39.emf"/><Relationship Id="rId18" Type="http://schemas.openxmlformats.org/officeDocument/2006/relationships/image" Target="../media/image44.emf"/><Relationship Id="rId26" Type="http://schemas.openxmlformats.org/officeDocument/2006/relationships/image" Target="../media/image52.emf"/><Relationship Id="rId3" Type="http://schemas.openxmlformats.org/officeDocument/2006/relationships/image" Target="../media/image29.emf"/><Relationship Id="rId21" Type="http://schemas.openxmlformats.org/officeDocument/2006/relationships/image" Target="../media/image47.emf"/><Relationship Id="rId7" Type="http://schemas.openxmlformats.org/officeDocument/2006/relationships/image" Target="../media/image33.emf"/><Relationship Id="rId12" Type="http://schemas.openxmlformats.org/officeDocument/2006/relationships/image" Target="../media/image38.emf"/><Relationship Id="rId17" Type="http://schemas.openxmlformats.org/officeDocument/2006/relationships/image" Target="../media/image43.emf"/><Relationship Id="rId25" Type="http://schemas.openxmlformats.org/officeDocument/2006/relationships/image" Target="../media/image51.emf"/><Relationship Id="rId2" Type="http://schemas.openxmlformats.org/officeDocument/2006/relationships/image" Target="../media/image28.emf"/><Relationship Id="rId16" Type="http://schemas.openxmlformats.org/officeDocument/2006/relationships/image" Target="../media/image42.emf"/><Relationship Id="rId20" Type="http://schemas.openxmlformats.org/officeDocument/2006/relationships/image" Target="../media/image46.emf"/><Relationship Id="rId1" Type="http://schemas.openxmlformats.org/officeDocument/2006/relationships/image" Target="../media/image27.emf"/><Relationship Id="rId6" Type="http://schemas.openxmlformats.org/officeDocument/2006/relationships/image" Target="../media/image32.emf"/><Relationship Id="rId11" Type="http://schemas.openxmlformats.org/officeDocument/2006/relationships/image" Target="../media/image37.emf"/><Relationship Id="rId24" Type="http://schemas.openxmlformats.org/officeDocument/2006/relationships/image" Target="../media/image50.emf"/><Relationship Id="rId5" Type="http://schemas.openxmlformats.org/officeDocument/2006/relationships/image" Target="../media/image31.emf"/><Relationship Id="rId15" Type="http://schemas.openxmlformats.org/officeDocument/2006/relationships/image" Target="../media/image41.emf"/><Relationship Id="rId23" Type="http://schemas.openxmlformats.org/officeDocument/2006/relationships/image" Target="../media/image49.emf"/><Relationship Id="rId10" Type="http://schemas.openxmlformats.org/officeDocument/2006/relationships/image" Target="../media/image36.emf"/><Relationship Id="rId19" Type="http://schemas.openxmlformats.org/officeDocument/2006/relationships/image" Target="../media/image45.emf"/><Relationship Id="rId4" Type="http://schemas.openxmlformats.org/officeDocument/2006/relationships/image" Target="../media/image30.emf"/><Relationship Id="rId9" Type="http://schemas.openxmlformats.org/officeDocument/2006/relationships/image" Target="../media/image35.emf"/><Relationship Id="rId14" Type="http://schemas.openxmlformats.org/officeDocument/2006/relationships/image" Target="../media/image40.emf"/><Relationship Id="rId22" Type="http://schemas.openxmlformats.org/officeDocument/2006/relationships/image" Target="../media/image48.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56.emf"/><Relationship Id="rId1" Type="http://schemas.openxmlformats.org/officeDocument/2006/relationships/image" Target="../media/image55.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08.emf"/><Relationship Id="rId18" Type="http://schemas.openxmlformats.org/officeDocument/2006/relationships/image" Target="../media/image113.emf"/><Relationship Id="rId26" Type="http://schemas.openxmlformats.org/officeDocument/2006/relationships/image" Target="../media/image121.emf"/><Relationship Id="rId21" Type="http://schemas.openxmlformats.org/officeDocument/2006/relationships/image" Target="../media/image116.emf"/><Relationship Id="rId34" Type="http://schemas.openxmlformats.org/officeDocument/2006/relationships/image" Target="../media/image129.emf"/><Relationship Id="rId7" Type="http://schemas.openxmlformats.org/officeDocument/2006/relationships/image" Target="../media/image102.emf"/><Relationship Id="rId12" Type="http://schemas.openxmlformats.org/officeDocument/2006/relationships/image" Target="../media/image107.emf"/><Relationship Id="rId17" Type="http://schemas.openxmlformats.org/officeDocument/2006/relationships/image" Target="../media/image112.emf"/><Relationship Id="rId25" Type="http://schemas.openxmlformats.org/officeDocument/2006/relationships/image" Target="../media/image120.emf"/><Relationship Id="rId33" Type="http://schemas.openxmlformats.org/officeDocument/2006/relationships/image" Target="../media/image128.emf"/><Relationship Id="rId38" Type="http://schemas.openxmlformats.org/officeDocument/2006/relationships/image" Target="../media/image133.emf"/><Relationship Id="rId2" Type="http://schemas.openxmlformats.org/officeDocument/2006/relationships/image" Target="../media/image97.emf"/><Relationship Id="rId16" Type="http://schemas.openxmlformats.org/officeDocument/2006/relationships/image" Target="../media/image111.emf"/><Relationship Id="rId20" Type="http://schemas.openxmlformats.org/officeDocument/2006/relationships/image" Target="../media/image115.emf"/><Relationship Id="rId29" Type="http://schemas.openxmlformats.org/officeDocument/2006/relationships/image" Target="../media/image124.emf"/><Relationship Id="rId1" Type="http://schemas.openxmlformats.org/officeDocument/2006/relationships/image" Target="../media/image96.emf"/><Relationship Id="rId6" Type="http://schemas.openxmlformats.org/officeDocument/2006/relationships/image" Target="../media/image101.emf"/><Relationship Id="rId11" Type="http://schemas.openxmlformats.org/officeDocument/2006/relationships/image" Target="../media/image106.emf"/><Relationship Id="rId24" Type="http://schemas.openxmlformats.org/officeDocument/2006/relationships/image" Target="../media/image119.emf"/><Relationship Id="rId32" Type="http://schemas.openxmlformats.org/officeDocument/2006/relationships/image" Target="../media/image127.emf"/><Relationship Id="rId37" Type="http://schemas.openxmlformats.org/officeDocument/2006/relationships/image" Target="../media/image132.emf"/><Relationship Id="rId5" Type="http://schemas.openxmlformats.org/officeDocument/2006/relationships/image" Target="../media/image100.emf"/><Relationship Id="rId15" Type="http://schemas.openxmlformats.org/officeDocument/2006/relationships/image" Target="../media/image110.emf"/><Relationship Id="rId23" Type="http://schemas.openxmlformats.org/officeDocument/2006/relationships/image" Target="../media/image118.emf"/><Relationship Id="rId28" Type="http://schemas.openxmlformats.org/officeDocument/2006/relationships/image" Target="../media/image123.emf"/><Relationship Id="rId36" Type="http://schemas.openxmlformats.org/officeDocument/2006/relationships/image" Target="../media/image131.emf"/><Relationship Id="rId10" Type="http://schemas.openxmlformats.org/officeDocument/2006/relationships/image" Target="../media/image105.emf"/><Relationship Id="rId19" Type="http://schemas.openxmlformats.org/officeDocument/2006/relationships/image" Target="../media/image114.emf"/><Relationship Id="rId31" Type="http://schemas.openxmlformats.org/officeDocument/2006/relationships/image" Target="../media/image126.emf"/><Relationship Id="rId4" Type="http://schemas.openxmlformats.org/officeDocument/2006/relationships/image" Target="../media/image99.emf"/><Relationship Id="rId9" Type="http://schemas.openxmlformats.org/officeDocument/2006/relationships/image" Target="../media/image104.emf"/><Relationship Id="rId14" Type="http://schemas.openxmlformats.org/officeDocument/2006/relationships/image" Target="../media/image109.emf"/><Relationship Id="rId22" Type="http://schemas.openxmlformats.org/officeDocument/2006/relationships/image" Target="../media/image117.emf"/><Relationship Id="rId27" Type="http://schemas.openxmlformats.org/officeDocument/2006/relationships/image" Target="../media/image122.emf"/><Relationship Id="rId30" Type="http://schemas.openxmlformats.org/officeDocument/2006/relationships/image" Target="../media/image125.emf"/><Relationship Id="rId35" Type="http://schemas.openxmlformats.org/officeDocument/2006/relationships/image" Target="../media/image130.emf"/><Relationship Id="rId8" Type="http://schemas.openxmlformats.org/officeDocument/2006/relationships/image" Target="../media/image103.emf"/><Relationship Id="rId3" Type="http://schemas.openxmlformats.org/officeDocument/2006/relationships/image" Target="../media/image98.emf"/></Relationships>
</file>

<file path=xl/drawings/_rels/vmlDrawing4.vml.rels><?xml version="1.0" encoding="UTF-8" standalone="yes"?>
<Relationships xmlns="http://schemas.openxmlformats.org/package/2006/relationships"><Relationship Id="rId8" Type="http://schemas.openxmlformats.org/officeDocument/2006/relationships/image" Target="../media/image168.emf"/><Relationship Id="rId13" Type="http://schemas.openxmlformats.org/officeDocument/2006/relationships/image" Target="../media/image173.emf"/><Relationship Id="rId18" Type="http://schemas.openxmlformats.org/officeDocument/2006/relationships/image" Target="../media/image178.emf"/><Relationship Id="rId26" Type="http://schemas.openxmlformats.org/officeDocument/2006/relationships/image" Target="../media/image185.emf"/><Relationship Id="rId3" Type="http://schemas.openxmlformats.org/officeDocument/2006/relationships/image" Target="../media/image163.emf"/><Relationship Id="rId21" Type="http://schemas.openxmlformats.org/officeDocument/2006/relationships/image" Target="../media/image180.emf"/><Relationship Id="rId7" Type="http://schemas.openxmlformats.org/officeDocument/2006/relationships/image" Target="../media/image167.emf"/><Relationship Id="rId12" Type="http://schemas.openxmlformats.org/officeDocument/2006/relationships/image" Target="../media/image172.emf"/><Relationship Id="rId17" Type="http://schemas.openxmlformats.org/officeDocument/2006/relationships/image" Target="../media/image177.emf"/><Relationship Id="rId25" Type="http://schemas.openxmlformats.org/officeDocument/2006/relationships/image" Target="../media/image184.emf"/><Relationship Id="rId2" Type="http://schemas.openxmlformats.org/officeDocument/2006/relationships/image" Target="../media/image162.emf"/><Relationship Id="rId16" Type="http://schemas.openxmlformats.org/officeDocument/2006/relationships/image" Target="../media/image176.emf"/><Relationship Id="rId20" Type="http://schemas.openxmlformats.org/officeDocument/2006/relationships/image" Target="../media/image45.emf"/><Relationship Id="rId29" Type="http://schemas.openxmlformats.org/officeDocument/2006/relationships/image" Target="../media/image40.emf"/><Relationship Id="rId1" Type="http://schemas.openxmlformats.org/officeDocument/2006/relationships/image" Target="../media/image161.emf"/><Relationship Id="rId6" Type="http://schemas.openxmlformats.org/officeDocument/2006/relationships/image" Target="../media/image166.emf"/><Relationship Id="rId11" Type="http://schemas.openxmlformats.org/officeDocument/2006/relationships/image" Target="../media/image171.emf"/><Relationship Id="rId24" Type="http://schemas.openxmlformats.org/officeDocument/2006/relationships/image" Target="../media/image183.emf"/><Relationship Id="rId5" Type="http://schemas.openxmlformats.org/officeDocument/2006/relationships/image" Target="../media/image165.emf"/><Relationship Id="rId15" Type="http://schemas.openxmlformats.org/officeDocument/2006/relationships/image" Target="../media/image175.emf"/><Relationship Id="rId23" Type="http://schemas.openxmlformats.org/officeDocument/2006/relationships/image" Target="../media/image182.emf"/><Relationship Id="rId28" Type="http://schemas.openxmlformats.org/officeDocument/2006/relationships/image" Target="../media/image187.emf"/><Relationship Id="rId10" Type="http://schemas.openxmlformats.org/officeDocument/2006/relationships/image" Target="../media/image170.emf"/><Relationship Id="rId19" Type="http://schemas.openxmlformats.org/officeDocument/2006/relationships/image" Target="../media/image179.emf"/><Relationship Id="rId31" Type="http://schemas.openxmlformats.org/officeDocument/2006/relationships/image" Target="../media/image30.emf"/><Relationship Id="rId4" Type="http://schemas.openxmlformats.org/officeDocument/2006/relationships/image" Target="../media/image164.emf"/><Relationship Id="rId9" Type="http://schemas.openxmlformats.org/officeDocument/2006/relationships/image" Target="../media/image169.emf"/><Relationship Id="rId14" Type="http://schemas.openxmlformats.org/officeDocument/2006/relationships/image" Target="../media/image174.emf"/><Relationship Id="rId22" Type="http://schemas.openxmlformats.org/officeDocument/2006/relationships/image" Target="../media/image181.emf"/><Relationship Id="rId27" Type="http://schemas.openxmlformats.org/officeDocument/2006/relationships/image" Target="../media/image186.emf"/><Relationship Id="rId30" Type="http://schemas.openxmlformats.org/officeDocument/2006/relationships/image" Target="../media/image29.emf"/></Relationships>
</file>

<file path=xl/drawings/_rels/vmlDrawing5.vml.rels><?xml version="1.0" encoding="UTF-8" standalone="yes"?>
<Relationships xmlns="http://schemas.openxmlformats.org/package/2006/relationships"><Relationship Id="rId8" Type="http://schemas.openxmlformats.org/officeDocument/2006/relationships/image" Target="../media/image187.emf"/><Relationship Id="rId13" Type="http://schemas.openxmlformats.org/officeDocument/2006/relationships/image" Target="../media/image206.emf"/><Relationship Id="rId18" Type="http://schemas.openxmlformats.org/officeDocument/2006/relationships/image" Target="../media/image45.emf"/><Relationship Id="rId3" Type="http://schemas.openxmlformats.org/officeDocument/2006/relationships/image" Target="../media/image29.emf"/><Relationship Id="rId21" Type="http://schemas.openxmlformats.org/officeDocument/2006/relationships/image" Target="../media/image212.emf"/><Relationship Id="rId7" Type="http://schemas.openxmlformats.org/officeDocument/2006/relationships/image" Target="../media/image203.emf"/><Relationship Id="rId12" Type="http://schemas.openxmlformats.org/officeDocument/2006/relationships/image" Target="../media/image205.emf"/><Relationship Id="rId17" Type="http://schemas.openxmlformats.org/officeDocument/2006/relationships/image" Target="../media/image209.emf"/><Relationship Id="rId25" Type="http://schemas.openxmlformats.org/officeDocument/2006/relationships/image" Target="../media/image52.emf"/><Relationship Id="rId2" Type="http://schemas.openxmlformats.org/officeDocument/2006/relationships/image" Target="../media/image123.emf"/><Relationship Id="rId16" Type="http://schemas.openxmlformats.org/officeDocument/2006/relationships/image" Target="../media/image208.emf"/><Relationship Id="rId20" Type="http://schemas.openxmlformats.org/officeDocument/2006/relationships/image" Target="../media/image211.emf"/><Relationship Id="rId1" Type="http://schemas.openxmlformats.org/officeDocument/2006/relationships/image" Target="../media/image96.emf"/><Relationship Id="rId6" Type="http://schemas.openxmlformats.org/officeDocument/2006/relationships/image" Target="../media/image202.emf"/><Relationship Id="rId11" Type="http://schemas.openxmlformats.org/officeDocument/2006/relationships/image" Target="../media/image204.emf"/><Relationship Id="rId24" Type="http://schemas.openxmlformats.org/officeDocument/2006/relationships/image" Target="../media/image215.emf"/><Relationship Id="rId5" Type="http://schemas.openxmlformats.org/officeDocument/2006/relationships/image" Target="../media/image101.emf"/><Relationship Id="rId15" Type="http://schemas.openxmlformats.org/officeDocument/2006/relationships/image" Target="../media/image207.emf"/><Relationship Id="rId23" Type="http://schemas.openxmlformats.org/officeDocument/2006/relationships/image" Target="../media/image214.emf"/><Relationship Id="rId10" Type="http://schemas.openxmlformats.org/officeDocument/2006/relationships/image" Target="../media/image170.emf"/><Relationship Id="rId19" Type="http://schemas.openxmlformats.org/officeDocument/2006/relationships/image" Target="../media/image210.emf"/><Relationship Id="rId4" Type="http://schemas.openxmlformats.org/officeDocument/2006/relationships/image" Target="../media/image30.emf"/><Relationship Id="rId9" Type="http://schemas.openxmlformats.org/officeDocument/2006/relationships/image" Target="../media/image169.emf"/><Relationship Id="rId14" Type="http://schemas.openxmlformats.org/officeDocument/2006/relationships/image" Target="../media/image40.emf"/><Relationship Id="rId22" Type="http://schemas.openxmlformats.org/officeDocument/2006/relationships/image" Target="../media/image213.emf"/></Relationships>
</file>

<file path=xl/drawings/_rels/vmlDrawing6.vml.rels><?xml version="1.0" encoding="UTF-8" standalone="yes"?>
<Relationships xmlns="http://schemas.openxmlformats.org/package/2006/relationships"><Relationship Id="rId8" Type="http://schemas.openxmlformats.org/officeDocument/2006/relationships/image" Target="../media/image247.emf"/><Relationship Id="rId13" Type="http://schemas.openxmlformats.org/officeDocument/2006/relationships/image" Target="../media/image252.emf"/><Relationship Id="rId18" Type="http://schemas.openxmlformats.org/officeDocument/2006/relationships/image" Target="../media/image257.emf"/><Relationship Id="rId26" Type="http://schemas.openxmlformats.org/officeDocument/2006/relationships/image" Target="../media/image265.emf"/><Relationship Id="rId3" Type="http://schemas.openxmlformats.org/officeDocument/2006/relationships/image" Target="../media/image243.emf"/><Relationship Id="rId21" Type="http://schemas.openxmlformats.org/officeDocument/2006/relationships/image" Target="../media/image260.emf"/><Relationship Id="rId7" Type="http://schemas.openxmlformats.org/officeDocument/2006/relationships/image" Target="../media/image246.emf"/><Relationship Id="rId12" Type="http://schemas.openxmlformats.org/officeDocument/2006/relationships/image" Target="../media/image251.emf"/><Relationship Id="rId17" Type="http://schemas.openxmlformats.org/officeDocument/2006/relationships/image" Target="../media/image256.emf"/><Relationship Id="rId25" Type="http://schemas.openxmlformats.org/officeDocument/2006/relationships/image" Target="../media/image264.emf"/><Relationship Id="rId2" Type="http://schemas.openxmlformats.org/officeDocument/2006/relationships/image" Target="../media/image242.emf"/><Relationship Id="rId16" Type="http://schemas.openxmlformats.org/officeDocument/2006/relationships/image" Target="../media/image255.emf"/><Relationship Id="rId20" Type="http://schemas.openxmlformats.org/officeDocument/2006/relationships/image" Target="../media/image259.emf"/><Relationship Id="rId1" Type="http://schemas.openxmlformats.org/officeDocument/2006/relationships/image" Target="../media/image241.emf"/><Relationship Id="rId6" Type="http://schemas.openxmlformats.org/officeDocument/2006/relationships/image" Target="../media/image133.emf"/><Relationship Id="rId11" Type="http://schemas.openxmlformats.org/officeDocument/2006/relationships/image" Target="../media/image250.emf"/><Relationship Id="rId24" Type="http://schemas.openxmlformats.org/officeDocument/2006/relationships/image" Target="../media/image263.emf"/><Relationship Id="rId5" Type="http://schemas.openxmlformats.org/officeDocument/2006/relationships/image" Target="../media/image245.emf"/><Relationship Id="rId15" Type="http://schemas.openxmlformats.org/officeDocument/2006/relationships/image" Target="../media/image254.emf"/><Relationship Id="rId23" Type="http://schemas.openxmlformats.org/officeDocument/2006/relationships/image" Target="../media/image262.emf"/><Relationship Id="rId10" Type="http://schemas.openxmlformats.org/officeDocument/2006/relationships/image" Target="../media/image249.emf"/><Relationship Id="rId19" Type="http://schemas.openxmlformats.org/officeDocument/2006/relationships/image" Target="../media/image258.emf"/><Relationship Id="rId4" Type="http://schemas.openxmlformats.org/officeDocument/2006/relationships/image" Target="../media/image244.emf"/><Relationship Id="rId9" Type="http://schemas.openxmlformats.org/officeDocument/2006/relationships/image" Target="../media/image248.emf"/><Relationship Id="rId14" Type="http://schemas.openxmlformats.org/officeDocument/2006/relationships/image" Target="../media/image253.emf"/><Relationship Id="rId22" Type="http://schemas.openxmlformats.org/officeDocument/2006/relationships/image" Target="../media/image261.emf"/></Relationships>
</file>

<file path=xl/drawings/_rels/vmlDrawing7.vml.rels><?xml version="1.0" encoding="UTF-8" standalone="yes"?>
<Relationships xmlns="http://schemas.openxmlformats.org/package/2006/relationships"><Relationship Id="rId8" Type="http://schemas.openxmlformats.org/officeDocument/2006/relationships/image" Target="../media/image297.emf"/><Relationship Id="rId13" Type="http://schemas.openxmlformats.org/officeDocument/2006/relationships/image" Target="../media/image302.emf"/><Relationship Id="rId18" Type="http://schemas.openxmlformats.org/officeDocument/2006/relationships/image" Target="../media/image307.emf"/><Relationship Id="rId26" Type="http://schemas.openxmlformats.org/officeDocument/2006/relationships/image" Target="../media/image315.emf"/><Relationship Id="rId3" Type="http://schemas.openxmlformats.org/officeDocument/2006/relationships/image" Target="../media/image294.emf"/><Relationship Id="rId21" Type="http://schemas.openxmlformats.org/officeDocument/2006/relationships/image" Target="../media/image310.emf"/><Relationship Id="rId7" Type="http://schemas.openxmlformats.org/officeDocument/2006/relationships/image" Target="../media/image296.emf"/><Relationship Id="rId12" Type="http://schemas.openxmlformats.org/officeDocument/2006/relationships/image" Target="../media/image301.emf"/><Relationship Id="rId17" Type="http://schemas.openxmlformats.org/officeDocument/2006/relationships/image" Target="../media/image306.emf"/><Relationship Id="rId25" Type="http://schemas.openxmlformats.org/officeDocument/2006/relationships/image" Target="../media/image314.emf"/><Relationship Id="rId2" Type="http://schemas.openxmlformats.org/officeDocument/2006/relationships/image" Target="../media/image293.emf"/><Relationship Id="rId16" Type="http://schemas.openxmlformats.org/officeDocument/2006/relationships/image" Target="../media/image305.emf"/><Relationship Id="rId20" Type="http://schemas.openxmlformats.org/officeDocument/2006/relationships/image" Target="../media/image309.emf"/><Relationship Id="rId29" Type="http://schemas.openxmlformats.org/officeDocument/2006/relationships/image" Target="../media/image265.emf"/><Relationship Id="rId1" Type="http://schemas.openxmlformats.org/officeDocument/2006/relationships/image" Target="../media/image292.emf"/><Relationship Id="rId6" Type="http://schemas.openxmlformats.org/officeDocument/2006/relationships/image" Target="../media/image202.emf"/><Relationship Id="rId11" Type="http://schemas.openxmlformats.org/officeDocument/2006/relationships/image" Target="../media/image300.emf"/><Relationship Id="rId24" Type="http://schemas.openxmlformats.org/officeDocument/2006/relationships/image" Target="../media/image313.emf"/><Relationship Id="rId5" Type="http://schemas.openxmlformats.org/officeDocument/2006/relationships/image" Target="../media/image101.emf"/><Relationship Id="rId15" Type="http://schemas.openxmlformats.org/officeDocument/2006/relationships/image" Target="../media/image304.emf"/><Relationship Id="rId23" Type="http://schemas.openxmlformats.org/officeDocument/2006/relationships/image" Target="../media/image312.emf"/><Relationship Id="rId28" Type="http://schemas.openxmlformats.org/officeDocument/2006/relationships/image" Target="../media/image317.emf"/><Relationship Id="rId10" Type="http://schemas.openxmlformats.org/officeDocument/2006/relationships/image" Target="../media/image299.emf"/><Relationship Id="rId19" Type="http://schemas.openxmlformats.org/officeDocument/2006/relationships/image" Target="../media/image308.emf"/><Relationship Id="rId4" Type="http://schemas.openxmlformats.org/officeDocument/2006/relationships/image" Target="../media/image295.emf"/><Relationship Id="rId9" Type="http://schemas.openxmlformats.org/officeDocument/2006/relationships/image" Target="../media/image298.emf"/><Relationship Id="rId14" Type="http://schemas.openxmlformats.org/officeDocument/2006/relationships/image" Target="../media/image303.emf"/><Relationship Id="rId22" Type="http://schemas.openxmlformats.org/officeDocument/2006/relationships/image" Target="../media/image311.emf"/><Relationship Id="rId27" Type="http://schemas.openxmlformats.org/officeDocument/2006/relationships/image" Target="../media/image316.emf"/></Relationships>
</file>

<file path=xl/drawings/drawing1.xml><?xml version="1.0" encoding="utf-8"?>
<xdr:wsDr xmlns:xdr="http://schemas.openxmlformats.org/drawingml/2006/spreadsheetDrawing" xmlns:a="http://schemas.openxmlformats.org/drawingml/2006/main">
  <xdr:oneCellAnchor>
    <xdr:from>
      <xdr:col>4</xdr:col>
      <xdr:colOff>421141</xdr:colOff>
      <xdr:row>20</xdr:row>
      <xdr:rowOff>186998</xdr:rowOff>
    </xdr:from>
    <xdr:ext cx="1457326" cy="483253"/>
    <xdr:sp macro="" textlink="">
      <xdr:nvSpPr>
        <xdr:cNvPr id="2" name="Rectángulo redondeado 1"/>
        <xdr:cNvSpPr/>
      </xdr:nvSpPr>
      <xdr:spPr>
        <a:xfrm>
          <a:off x="2173741" y="3996998"/>
          <a:ext cx="1457326" cy="483253"/>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050"/>
            <a:t>¿CONSULTAR</a:t>
          </a:r>
          <a:r>
            <a:rPr lang="es-ES" sz="1050" baseline="0"/>
            <a:t> O NO CONSULTAR?</a:t>
          </a:r>
          <a:endParaRPr lang="es-ES" sz="1050"/>
        </a:p>
      </xdr:txBody>
    </xdr:sp>
    <xdr:clientData/>
  </xdr:oneCellAnchor>
  <xdr:oneCellAnchor>
    <xdr:from>
      <xdr:col>4</xdr:col>
      <xdr:colOff>428626</xdr:colOff>
      <xdr:row>34</xdr:row>
      <xdr:rowOff>163131</xdr:rowOff>
    </xdr:from>
    <xdr:ext cx="1440000" cy="1440000"/>
    <xdr:sp macro="" textlink="">
      <xdr:nvSpPr>
        <xdr:cNvPr id="3" name="Elipse 2"/>
        <xdr:cNvSpPr>
          <a:spLocks noChangeAspect="1"/>
        </xdr:cNvSpPr>
      </xdr:nvSpPr>
      <xdr:spPr>
        <a:xfrm>
          <a:off x="2181226" y="6640131"/>
          <a:ext cx="1440000" cy="1440000"/>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noAutofit/>
        </a:bodyPr>
        <a:lstStyle/>
        <a:p>
          <a:pPr algn="ctr"/>
          <a:r>
            <a:rPr lang="es-ES" sz="1400"/>
            <a:t>INVERTIR EN </a:t>
          </a:r>
          <a:r>
            <a:rPr lang="es-ES" sz="1400" baseline="0"/>
            <a:t>INVESTIGACIÓN</a:t>
          </a:r>
          <a:endParaRPr lang="es-ES" sz="1400"/>
        </a:p>
      </xdr:txBody>
    </xdr:sp>
    <xdr:clientData/>
  </xdr:oneCellAnchor>
  <xdr:oneCellAnchor>
    <xdr:from>
      <xdr:col>7</xdr:col>
      <xdr:colOff>66675</xdr:colOff>
      <xdr:row>16</xdr:row>
      <xdr:rowOff>142743</xdr:rowOff>
    </xdr:from>
    <xdr:ext cx="1457326" cy="292704"/>
    <xdr:sp macro="" textlink="">
      <xdr:nvSpPr>
        <xdr:cNvPr id="4" name="Rectángulo redondeado 3"/>
        <xdr:cNvSpPr/>
      </xdr:nvSpPr>
      <xdr:spPr>
        <a:xfrm>
          <a:off x="4105275" y="3190743"/>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11</xdr:col>
      <xdr:colOff>123825</xdr:colOff>
      <xdr:row>14</xdr:row>
      <xdr:rowOff>141437</xdr:rowOff>
    </xdr:from>
    <xdr:to>
      <xdr:col>11</xdr:col>
      <xdr:colOff>627825</xdr:colOff>
      <xdr:row>17</xdr:row>
      <xdr:rowOff>73937</xdr:rowOff>
    </xdr:to>
    <xdr:sp macro="" textlink="">
      <xdr:nvSpPr>
        <xdr:cNvPr id="5" name="Elipse 4"/>
        <xdr:cNvSpPr/>
      </xdr:nvSpPr>
      <xdr:spPr>
        <a:xfrm>
          <a:off x="7210425" y="2808437"/>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1</a:t>
          </a:r>
        </a:p>
      </xdr:txBody>
    </xdr:sp>
    <xdr:clientData/>
  </xdr:twoCellAnchor>
  <xdr:twoCellAnchor>
    <xdr:from>
      <xdr:col>11</xdr:col>
      <xdr:colOff>123825</xdr:colOff>
      <xdr:row>18</xdr:row>
      <xdr:rowOff>16355</xdr:rowOff>
    </xdr:from>
    <xdr:to>
      <xdr:col>11</xdr:col>
      <xdr:colOff>627825</xdr:colOff>
      <xdr:row>20</xdr:row>
      <xdr:rowOff>139355</xdr:rowOff>
    </xdr:to>
    <xdr:sp macro="" textlink="">
      <xdr:nvSpPr>
        <xdr:cNvPr id="6" name="Elipse 5"/>
        <xdr:cNvSpPr/>
      </xdr:nvSpPr>
      <xdr:spPr>
        <a:xfrm>
          <a:off x="7210425" y="3445355"/>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2</a:t>
          </a:r>
        </a:p>
      </xdr:txBody>
    </xdr:sp>
    <xdr:clientData/>
  </xdr:twoCellAnchor>
  <xdr:twoCellAnchor>
    <xdr:from>
      <xdr:col>11</xdr:col>
      <xdr:colOff>627825</xdr:colOff>
      <xdr:row>12</xdr:row>
      <xdr:rowOff>173491</xdr:rowOff>
    </xdr:from>
    <xdr:to>
      <xdr:col>14</xdr:col>
      <xdr:colOff>142875</xdr:colOff>
      <xdr:row>16</xdr:row>
      <xdr:rowOff>12437</xdr:rowOff>
    </xdr:to>
    <xdr:cxnSp macro="">
      <xdr:nvCxnSpPr>
        <xdr:cNvPr id="7" name="Conector recto de flecha 6"/>
        <xdr:cNvCxnSpPr>
          <a:stCxn id="5" idx="6"/>
          <a:endCxn id="9" idx="2"/>
        </xdr:cNvCxnSpPr>
      </xdr:nvCxnSpPr>
      <xdr:spPr>
        <a:xfrm flipV="1">
          <a:off x="7714425" y="2459491"/>
          <a:ext cx="1801050" cy="6009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627825</xdr:colOff>
      <xdr:row>16</xdr:row>
      <xdr:rowOff>12437</xdr:rowOff>
    </xdr:from>
    <xdr:to>
      <xdr:col>14</xdr:col>
      <xdr:colOff>142875</xdr:colOff>
      <xdr:row>16</xdr:row>
      <xdr:rowOff>16329</xdr:rowOff>
    </xdr:to>
    <xdr:cxnSp macro="">
      <xdr:nvCxnSpPr>
        <xdr:cNvPr id="8" name="Conector recto de flecha 7"/>
        <xdr:cNvCxnSpPr>
          <a:stCxn id="5" idx="6"/>
          <a:endCxn id="10" idx="2"/>
        </xdr:cNvCxnSpPr>
      </xdr:nvCxnSpPr>
      <xdr:spPr>
        <a:xfrm>
          <a:off x="7714425" y="3060437"/>
          <a:ext cx="1801050" cy="38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142875</xdr:colOff>
      <xdr:row>12</xdr:row>
      <xdr:rowOff>27139</xdr:rowOff>
    </xdr:from>
    <xdr:ext cx="1200150" cy="292704"/>
    <xdr:sp macro="" textlink="">
      <xdr:nvSpPr>
        <xdr:cNvPr id="9" name="Redondear rectángulo de esquina diagonal 8"/>
        <xdr:cNvSpPr/>
      </xdr:nvSpPr>
      <xdr:spPr>
        <a:xfrm>
          <a:off x="9515475" y="2313139"/>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14</xdr:col>
      <xdr:colOff>142875</xdr:colOff>
      <xdr:row>15</xdr:row>
      <xdr:rowOff>60477</xdr:rowOff>
    </xdr:from>
    <xdr:ext cx="1200150" cy="292704"/>
    <xdr:sp macro="" textlink="">
      <xdr:nvSpPr>
        <xdr:cNvPr id="10" name="Redondear rectángulo de esquina diagonal 9"/>
        <xdr:cNvSpPr/>
      </xdr:nvSpPr>
      <xdr:spPr>
        <a:xfrm>
          <a:off x="9515475" y="2917977"/>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11</xdr:col>
      <xdr:colOff>627825</xdr:colOff>
      <xdr:row>19</xdr:row>
      <xdr:rowOff>77855</xdr:rowOff>
    </xdr:from>
    <xdr:to>
      <xdr:col>14</xdr:col>
      <xdr:colOff>142875</xdr:colOff>
      <xdr:row>19</xdr:row>
      <xdr:rowOff>134134</xdr:rowOff>
    </xdr:to>
    <xdr:cxnSp macro="">
      <xdr:nvCxnSpPr>
        <xdr:cNvPr id="11" name="Conector recto de flecha 10"/>
        <xdr:cNvCxnSpPr>
          <a:stCxn id="6" idx="6"/>
          <a:endCxn id="13" idx="2"/>
        </xdr:cNvCxnSpPr>
      </xdr:nvCxnSpPr>
      <xdr:spPr>
        <a:xfrm>
          <a:off x="7714425" y="3697355"/>
          <a:ext cx="1801050" cy="562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627825</xdr:colOff>
      <xdr:row>19</xdr:row>
      <xdr:rowOff>77855</xdr:rowOff>
    </xdr:from>
    <xdr:to>
      <xdr:col>14</xdr:col>
      <xdr:colOff>142875</xdr:colOff>
      <xdr:row>22</xdr:row>
      <xdr:rowOff>167472</xdr:rowOff>
    </xdr:to>
    <xdr:cxnSp macro="">
      <xdr:nvCxnSpPr>
        <xdr:cNvPr id="12" name="Conector recto de flecha 11"/>
        <xdr:cNvCxnSpPr>
          <a:stCxn id="6" idx="6"/>
          <a:endCxn id="14" idx="2"/>
        </xdr:cNvCxnSpPr>
      </xdr:nvCxnSpPr>
      <xdr:spPr>
        <a:xfrm>
          <a:off x="7714425" y="3697355"/>
          <a:ext cx="1801050" cy="661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142875</xdr:colOff>
      <xdr:row>18</xdr:row>
      <xdr:rowOff>178282</xdr:rowOff>
    </xdr:from>
    <xdr:ext cx="1200150" cy="292704"/>
    <xdr:sp macro="" textlink="">
      <xdr:nvSpPr>
        <xdr:cNvPr id="13" name="Redondear rectángulo de esquina diagonal 12"/>
        <xdr:cNvSpPr/>
      </xdr:nvSpPr>
      <xdr:spPr>
        <a:xfrm>
          <a:off x="9515475" y="3607282"/>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14</xdr:col>
      <xdr:colOff>142875</xdr:colOff>
      <xdr:row>22</xdr:row>
      <xdr:rowOff>21120</xdr:rowOff>
    </xdr:from>
    <xdr:ext cx="1200150" cy="292704"/>
    <xdr:sp macro="" textlink="">
      <xdr:nvSpPr>
        <xdr:cNvPr id="14" name="Redondear rectángulo de esquina diagonal 13"/>
        <xdr:cNvSpPr/>
      </xdr:nvSpPr>
      <xdr:spPr>
        <a:xfrm>
          <a:off x="9515475" y="4212120"/>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5</xdr:col>
      <xdr:colOff>387804</xdr:colOff>
      <xdr:row>17</xdr:row>
      <xdr:rowOff>98596</xdr:rowOff>
    </xdr:from>
    <xdr:to>
      <xdr:col>7</xdr:col>
      <xdr:colOff>66675</xdr:colOff>
      <xdr:row>20</xdr:row>
      <xdr:rowOff>186999</xdr:rowOff>
    </xdr:to>
    <xdr:cxnSp macro="">
      <xdr:nvCxnSpPr>
        <xdr:cNvPr id="15" name="Conector angular 14"/>
        <xdr:cNvCxnSpPr>
          <a:stCxn id="2" idx="0"/>
          <a:endCxn id="4" idx="1"/>
        </xdr:cNvCxnSpPr>
      </xdr:nvCxnSpPr>
      <xdr:spPr>
        <a:xfrm rot="5400000" flipH="1" flipV="1">
          <a:off x="3173888" y="3065612"/>
          <a:ext cx="659903" cy="1202871"/>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33337</xdr:colOff>
      <xdr:row>16</xdr:row>
      <xdr:rowOff>12438</xdr:rowOff>
    </xdr:from>
    <xdr:to>
      <xdr:col>11</xdr:col>
      <xdr:colOff>123824</xdr:colOff>
      <xdr:row>16</xdr:row>
      <xdr:rowOff>142744</xdr:rowOff>
    </xdr:to>
    <xdr:cxnSp macro="">
      <xdr:nvCxnSpPr>
        <xdr:cNvPr id="16" name="Conector angular 15"/>
        <xdr:cNvCxnSpPr>
          <a:stCxn id="4" idx="0"/>
          <a:endCxn id="5" idx="2"/>
        </xdr:cNvCxnSpPr>
      </xdr:nvCxnSpPr>
      <xdr:spPr>
        <a:xfrm rot="5400000" flipH="1" flipV="1">
          <a:off x="5957028" y="1937347"/>
          <a:ext cx="130306" cy="23764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33337</xdr:colOff>
      <xdr:row>18</xdr:row>
      <xdr:rowOff>54447</xdr:rowOff>
    </xdr:from>
    <xdr:to>
      <xdr:col>11</xdr:col>
      <xdr:colOff>123824</xdr:colOff>
      <xdr:row>19</xdr:row>
      <xdr:rowOff>77855</xdr:rowOff>
    </xdr:to>
    <xdr:cxnSp macro="">
      <xdr:nvCxnSpPr>
        <xdr:cNvPr id="17" name="Conector angular 16"/>
        <xdr:cNvCxnSpPr>
          <a:stCxn id="4" idx="2"/>
          <a:endCxn id="6" idx="2"/>
        </xdr:cNvCxnSpPr>
      </xdr:nvCxnSpPr>
      <xdr:spPr>
        <a:xfrm rot="16200000" flipH="1">
          <a:off x="5915227" y="2402157"/>
          <a:ext cx="213908" cy="23764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386626</xdr:colOff>
      <xdr:row>23</xdr:row>
      <xdr:rowOff>98751</xdr:rowOff>
    </xdr:from>
    <xdr:to>
      <xdr:col>5</xdr:col>
      <xdr:colOff>387804</xdr:colOff>
      <xdr:row>34</xdr:row>
      <xdr:rowOff>163131</xdr:rowOff>
    </xdr:to>
    <xdr:cxnSp macro="">
      <xdr:nvCxnSpPr>
        <xdr:cNvPr id="19" name="Conector angular 18"/>
        <xdr:cNvCxnSpPr>
          <a:stCxn id="2" idx="2"/>
          <a:endCxn id="3" idx="0"/>
        </xdr:cNvCxnSpPr>
      </xdr:nvCxnSpPr>
      <xdr:spPr>
        <a:xfrm rot="5400000">
          <a:off x="1821875" y="5559602"/>
          <a:ext cx="2159880" cy="1178"/>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688521</xdr:colOff>
      <xdr:row>45</xdr:row>
      <xdr:rowOff>60965</xdr:rowOff>
    </xdr:from>
    <xdr:ext cx="1339399" cy="374141"/>
    <xdr:sp macro="" textlink="">
      <xdr:nvSpPr>
        <xdr:cNvPr id="20" name="Llamada rectangular 19"/>
        <xdr:cNvSpPr/>
      </xdr:nvSpPr>
      <xdr:spPr>
        <a:xfrm>
          <a:off x="6251121" y="8633465"/>
          <a:ext cx="1339399" cy="374141"/>
        </a:xfrm>
        <a:prstGeom prst="wedgeRectCallout">
          <a:avLst>
            <a:gd name="adj1" fmla="val -60513"/>
            <a:gd name="adj2" fmla="val -119008"/>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spAutoFit/>
        </a:bodyPr>
        <a:lstStyle/>
        <a:p>
          <a:pPr algn="ctr"/>
          <a:endParaRPr lang="es-ES" sz="1800"/>
        </a:p>
      </xdr:txBody>
    </xdr:sp>
    <xdr:clientData/>
  </xdr:oneCellAnchor>
  <xdr:twoCellAnchor>
    <xdr:from>
      <xdr:col>6</xdr:col>
      <xdr:colOff>344626</xdr:colOff>
      <xdr:row>34</xdr:row>
      <xdr:rowOff>6405</xdr:rowOff>
    </xdr:from>
    <xdr:to>
      <xdr:col>9</xdr:col>
      <xdr:colOff>568043</xdr:colOff>
      <xdr:row>38</xdr:row>
      <xdr:rowOff>121131</xdr:rowOff>
    </xdr:to>
    <xdr:cxnSp macro="">
      <xdr:nvCxnSpPr>
        <xdr:cNvPr id="21" name="Conector recto de flecha 20"/>
        <xdr:cNvCxnSpPr>
          <a:stCxn id="3" idx="6"/>
          <a:endCxn id="57" idx="4"/>
        </xdr:cNvCxnSpPr>
      </xdr:nvCxnSpPr>
      <xdr:spPr>
        <a:xfrm flipV="1">
          <a:off x="3621226" y="6483405"/>
          <a:ext cx="2509417" cy="8767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344626</xdr:colOff>
      <xdr:row>38</xdr:row>
      <xdr:rowOff>121131</xdr:rowOff>
    </xdr:from>
    <xdr:to>
      <xdr:col>9</xdr:col>
      <xdr:colOff>547710</xdr:colOff>
      <xdr:row>43</xdr:row>
      <xdr:rowOff>183778</xdr:rowOff>
    </xdr:to>
    <xdr:cxnSp macro="">
      <xdr:nvCxnSpPr>
        <xdr:cNvPr id="22" name="Conector recto de flecha 21"/>
        <xdr:cNvCxnSpPr>
          <a:stCxn id="3" idx="6"/>
          <a:endCxn id="20" idx="4"/>
        </xdr:cNvCxnSpPr>
      </xdr:nvCxnSpPr>
      <xdr:spPr>
        <a:xfrm>
          <a:off x="3621226" y="7360131"/>
          <a:ext cx="2489084" cy="10151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189135</xdr:colOff>
      <xdr:row>30</xdr:row>
      <xdr:rowOff>155163</xdr:rowOff>
    </xdr:from>
    <xdr:ext cx="1457326" cy="292704"/>
    <xdr:sp macro="" textlink="">
      <xdr:nvSpPr>
        <xdr:cNvPr id="23" name="Rectángulo redondeado 22"/>
        <xdr:cNvSpPr/>
      </xdr:nvSpPr>
      <xdr:spPr>
        <a:xfrm>
          <a:off x="8799735" y="5870163"/>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17</xdr:col>
      <xdr:colOff>50341</xdr:colOff>
      <xdr:row>28</xdr:row>
      <xdr:rowOff>29604</xdr:rowOff>
    </xdr:from>
    <xdr:to>
      <xdr:col>17</xdr:col>
      <xdr:colOff>554341</xdr:colOff>
      <xdr:row>30</xdr:row>
      <xdr:rowOff>152604</xdr:rowOff>
    </xdr:to>
    <xdr:sp macro="" textlink="">
      <xdr:nvSpPr>
        <xdr:cNvPr id="24" name="Elipse 23"/>
        <xdr:cNvSpPr/>
      </xdr:nvSpPr>
      <xdr:spPr>
        <a:xfrm>
          <a:off x="11708941" y="5363604"/>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1</a:t>
          </a:r>
        </a:p>
      </xdr:txBody>
    </xdr:sp>
    <xdr:clientData/>
  </xdr:twoCellAnchor>
  <xdr:twoCellAnchor>
    <xdr:from>
      <xdr:col>17</xdr:col>
      <xdr:colOff>50341</xdr:colOff>
      <xdr:row>32</xdr:row>
      <xdr:rowOff>161298</xdr:rowOff>
    </xdr:from>
    <xdr:to>
      <xdr:col>17</xdr:col>
      <xdr:colOff>554341</xdr:colOff>
      <xdr:row>35</xdr:row>
      <xdr:rowOff>93798</xdr:rowOff>
    </xdr:to>
    <xdr:sp macro="" textlink="">
      <xdr:nvSpPr>
        <xdr:cNvPr id="25" name="Elipse 24"/>
        <xdr:cNvSpPr/>
      </xdr:nvSpPr>
      <xdr:spPr>
        <a:xfrm>
          <a:off x="11708941" y="6257298"/>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2</a:t>
          </a:r>
        </a:p>
      </xdr:txBody>
    </xdr:sp>
    <xdr:clientData/>
  </xdr:twoCellAnchor>
  <xdr:twoCellAnchor>
    <xdr:from>
      <xdr:col>17</xdr:col>
      <xdr:colOff>554341</xdr:colOff>
      <xdr:row>26</xdr:row>
      <xdr:rowOff>61658</xdr:rowOff>
    </xdr:from>
    <xdr:to>
      <xdr:col>20</xdr:col>
      <xdr:colOff>59866</xdr:colOff>
      <xdr:row>29</xdr:row>
      <xdr:rowOff>91104</xdr:rowOff>
    </xdr:to>
    <xdr:cxnSp macro="">
      <xdr:nvCxnSpPr>
        <xdr:cNvPr id="26" name="Conector recto de flecha 25"/>
        <xdr:cNvCxnSpPr>
          <a:stCxn id="24" idx="6"/>
          <a:endCxn id="28" idx="2"/>
        </xdr:cNvCxnSpPr>
      </xdr:nvCxnSpPr>
      <xdr:spPr>
        <a:xfrm flipV="1">
          <a:off x="12212941" y="5014658"/>
          <a:ext cx="1791525" cy="6009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554341</xdr:colOff>
      <xdr:row>29</xdr:row>
      <xdr:rowOff>91104</xdr:rowOff>
    </xdr:from>
    <xdr:to>
      <xdr:col>20</xdr:col>
      <xdr:colOff>59866</xdr:colOff>
      <xdr:row>29</xdr:row>
      <xdr:rowOff>94996</xdr:rowOff>
    </xdr:to>
    <xdr:cxnSp macro="">
      <xdr:nvCxnSpPr>
        <xdr:cNvPr id="27" name="Conector recto de flecha 26"/>
        <xdr:cNvCxnSpPr>
          <a:stCxn id="24" idx="6"/>
          <a:endCxn id="29" idx="2"/>
        </xdr:cNvCxnSpPr>
      </xdr:nvCxnSpPr>
      <xdr:spPr>
        <a:xfrm>
          <a:off x="12212941" y="5615604"/>
          <a:ext cx="1791525" cy="38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25</xdr:row>
      <xdr:rowOff>105806</xdr:rowOff>
    </xdr:from>
    <xdr:ext cx="1200150" cy="292704"/>
    <xdr:sp macro="" textlink="">
      <xdr:nvSpPr>
        <xdr:cNvPr id="28" name="Redondear rectángulo de esquina diagonal 27"/>
        <xdr:cNvSpPr/>
      </xdr:nvSpPr>
      <xdr:spPr>
        <a:xfrm>
          <a:off x="14004466" y="4868306"/>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28</xdr:row>
      <xdr:rowOff>139144</xdr:rowOff>
    </xdr:from>
    <xdr:ext cx="1200150" cy="292704"/>
    <xdr:sp macro="" textlink="">
      <xdr:nvSpPr>
        <xdr:cNvPr id="29" name="Redondear rectángulo de esquina diagonal 28"/>
        <xdr:cNvSpPr/>
      </xdr:nvSpPr>
      <xdr:spPr>
        <a:xfrm>
          <a:off x="14004466" y="5473144"/>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17</xdr:col>
      <xdr:colOff>554341</xdr:colOff>
      <xdr:row>34</xdr:row>
      <xdr:rowOff>32298</xdr:rowOff>
    </xdr:from>
    <xdr:to>
      <xdr:col>20</xdr:col>
      <xdr:colOff>59866</xdr:colOff>
      <xdr:row>34</xdr:row>
      <xdr:rowOff>88577</xdr:rowOff>
    </xdr:to>
    <xdr:cxnSp macro="">
      <xdr:nvCxnSpPr>
        <xdr:cNvPr id="30" name="Conector recto de flecha 29"/>
        <xdr:cNvCxnSpPr>
          <a:stCxn id="25" idx="6"/>
          <a:endCxn id="32" idx="2"/>
        </xdr:cNvCxnSpPr>
      </xdr:nvCxnSpPr>
      <xdr:spPr>
        <a:xfrm>
          <a:off x="12212941" y="6509298"/>
          <a:ext cx="1791525" cy="562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554341</xdr:colOff>
      <xdr:row>34</xdr:row>
      <xdr:rowOff>32298</xdr:rowOff>
    </xdr:from>
    <xdr:to>
      <xdr:col>20</xdr:col>
      <xdr:colOff>59866</xdr:colOff>
      <xdr:row>37</xdr:row>
      <xdr:rowOff>121915</xdr:rowOff>
    </xdr:to>
    <xdr:cxnSp macro="">
      <xdr:nvCxnSpPr>
        <xdr:cNvPr id="31" name="Conector recto de flecha 30"/>
        <xdr:cNvCxnSpPr>
          <a:stCxn id="25" idx="6"/>
          <a:endCxn id="33" idx="2"/>
        </xdr:cNvCxnSpPr>
      </xdr:nvCxnSpPr>
      <xdr:spPr>
        <a:xfrm>
          <a:off x="12212941" y="6509298"/>
          <a:ext cx="1791525" cy="661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33</xdr:row>
      <xdr:rowOff>132725</xdr:rowOff>
    </xdr:from>
    <xdr:ext cx="1200150" cy="292704"/>
    <xdr:sp macro="" textlink="">
      <xdr:nvSpPr>
        <xdr:cNvPr id="32" name="Redondear rectángulo de esquina diagonal 31"/>
        <xdr:cNvSpPr/>
      </xdr:nvSpPr>
      <xdr:spPr>
        <a:xfrm>
          <a:off x="14004466" y="6419225"/>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36</xdr:row>
      <xdr:rowOff>166063</xdr:rowOff>
    </xdr:from>
    <xdr:ext cx="1200150" cy="292704"/>
    <xdr:sp macro="" textlink="">
      <xdr:nvSpPr>
        <xdr:cNvPr id="33" name="Redondear rectángulo de esquina diagonal 32"/>
        <xdr:cNvSpPr/>
      </xdr:nvSpPr>
      <xdr:spPr>
        <a:xfrm>
          <a:off x="14004466" y="7024063"/>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14</xdr:col>
      <xdr:colOff>155798</xdr:colOff>
      <xdr:row>29</xdr:row>
      <xdr:rowOff>91105</xdr:rowOff>
    </xdr:from>
    <xdr:to>
      <xdr:col>17</xdr:col>
      <xdr:colOff>50341</xdr:colOff>
      <xdr:row>30</xdr:row>
      <xdr:rowOff>155164</xdr:rowOff>
    </xdr:to>
    <xdr:cxnSp macro="">
      <xdr:nvCxnSpPr>
        <xdr:cNvPr id="34" name="Conector angular 33"/>
        <xdr:cNvCxnSpPr>
          <a:stCxn id="23" idx="0"/>
          <a:endCxn id="24" idx="2"/>
        </xdr:cNvCxnSpPr>
      </xdr:nvCxnSpPr>
      <xdr:spPr>
        <a:xfrm rot="5400000" flipH="1" flipV="1">
          <a:off x="10491390" y="4652613"/>
          <a:ext cx="254559" cy="218054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155798</xdr:colOff>
      <xdr:row>32</xdr:row>
      <xdr:rowOff>66866</xdr:rowOff>
    </xdr:from>
    <xdr:to>
      <xdr:col>17</xdr:col>
      <xdr:colOff>50341</xdr:colOff>
      <xdr:row>34</xdr:row>
      <xdr:rowOff>32297</xdr:rowOff>
    </xdr:to>
    <xdr:cxnSp macro="">
      <xdr:nvCxnSpPr>
        <xdr:cNvPr id="35" name="Conector angular 34"/>
        <xdr:cNvCxnSpPr>
          <a:stCxn id="23" idx="2"/>
          <a:endCxn id="25" idx="2"/>
        </xdr:cNvCxnSpPr>
      </xdr:nvCxnSpPr>
      <xdr:spPr>
        <a:xfrm rot="16200000" flipH="1">
          <a:off x="10445454" y="5245810"/>
          <a:ext cx="346431" cy="218054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497036</xdr:colOff>
      <xdr:row>31</xdr:row>
      <xdr:rowOff>111015</xdr:rowOff>
    </xdr:from>
    <xdr:to>
      <xdr:col>13</xdr:col>
      <xdr:colOff>189135</xdr:colOff>
      <xdr:row>31</xdr:row>
      <xdr:rowOff>113088</xdr:rowOff>
    </xdr:to>
    <xdr:cxnSp macro="">
      <xdr:nvCxnSpPr>
        <xdr:cNvPr id="36" name="Conector angular 35"/>
        <xdr:cNvCxnSpPr>
          <a:stCxn id="57" idx="3"/>
          <a:endCxn id="23" idx="1"/>
        </xdr:cNvCxnSpPr>
      </xdr:nvCxnSpPr>
      <xdr:spPr>
        <a:xfrm flipV="1">
          <a:off x="7583636" y="6016515"/>
          <a:ext cx="1216099" cy="2073"/>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723895</xdr:colOff>
      <xdr:row>45</xdr:row>
      <xdr:rowOff>183742</xdr:rowOff>
    </xdr:from>
    <xdr:ext cx="1457326" cy="292704"/>
    <xdr:sp macro="" textlink="">
      <xdr:nvSpPr>
        <xdr:cNvPr id="37" name="Rectángulo redondeado 36"/>
        <xdr:cNvSpPr/>
      </xdr:nvSpPr>
      <xdr:spPr>
        <a:xfrm>
          <a:off x="8572495" y="8756242"/>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17</xdr:col>
      <xdr:colOff>40816</xdr:colOff>
      <xdr:row>43</xdr:row>
      <xdr:rowOff>107878</xdr:rowOff>
    </xdr:from>
    <xdr:to>
      <xdr:col>17</xdr:col>
      <xdr:colOff>544816</xdr:colOff>
      <xdr:row>46</xdr:row>
      <xdr:rowOff>40378</xdr:rowOff>
    </xdr:to>
    <xdr:sp macro="" textlink="">
      <xdr:nvSpPr>
        <xdr:cNvPr id="38" name="Elipse 37"/>
        <xdr:cNvSpPr/>
      </xdr:nvSpPr>
      <xdr:spPr>
        <a:xfrm>
          <a:off x="11699416" y="8299378"/>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1</a:t>
          </a:r>
        </a:p>
      </xdr:txBody>
    </xdr:sp>
    <xdr:clientData/>
  </xdr:twoCellAnchor>
  <xdr:twoCellAnchor>
    <xdr:from>
      <xdr:col>17</xdr:col>
      <xdr:colOff>40816</xdr:colOff>
      <xdr:row>47</xdr:row>
      <xdr:rowOff>49072</xdr:rowOff>
    </xdr:from>
    <xdr:to>
      <xdr:col>17</xdr:col>
      <xdr:colOff>544816</xdr:colOff>
      <xdr:row>49</xdr:row>
      <xdr:rowOff>172072</xdr:rowOff>
    </xdr:to>
    <xdr:sp macro="" textlink="">
      <xdr:nvSpPr>
        <xdr:cNvPr id="39" name="Elipse 38"/>
        <xdr:cNvSpPr/>
      </xdr:nvSpPr>
      <xdr:spPr>
        <a:xfrm>
          <a:off x="11699416" y="9002572"/>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2</a:t>
          </a:r>
        </a:p>
      </xdr:txBody>
    </xdr:sp>
    <xdr:clientData/>
  </xdr:twoCellAnchor>
  <xdr:twoCellAnchor>
    <xdr:from>
      <xdr:col>17</xdr:col>
      <xdr:colOff>544816</xdr:colOff>
      <xdr:row>41</xdr:row>
      <xdr:rowOff>130407</xdr:rowOff>
    </xdr:from>
    <xdr:to>
      <xdr:col>20</xdr:col>
      <xdr:colOff>59866</xdr:colOff>
      <xdr:row>44</xdr:row>
      <xdr:rowOff>169378</xdr:rowOff>
    </xdr:to>
    <xdr:cxnSp macro="">
      <xdr:nvCxnSpPr>
        <xdr:cNvPr id="40" name="Conector recto de flecha 39"/>
        <xdr:cNvCxnSpPr>
          <a:stCxn id="38" idx="6"/>
          <a:endCxn id="42" idx="2"/>
        </xdr:cNvCxnSpPr>
      </xdr:nvCxnSpPr>
      <xdr:spPr>
        <a:xfrm flipV="1">
          <a:off x="12203416" y="7940907"/>
          <a:ext cx="1801050" cy="6104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544816</xdr:colOff>
      <xdr:row>44</xdr:row>
      <xdr:rowOff>163745</xdr:rowOff>
    </xdr:from>
    <xdr:to>
      <xdr:col>20</xdr:col>
      <xdr:colOff>59866</xdr:colOff>
      <xdr:row>44</xdr:row>
      <xdr:rowOff>169378</xdr:rowOff>
    </xdr:to>
    <xdr:cxnSp macro="">
      <xdr:nvCxnSpPr>
        <xdr:cNvPr id="41" name="Conector recto de flecha 40"/>
        <xdr:cNvCxnSpPr>
          <a:stCxn id="38" idx="6"/>
          <a:endCxn id="43" idx="2"/>
        </xdr:cNvCxnSpPr>
      </xdr:nvCxnSpPr>
      <xdr:spPr>
        <a:xfrm flipV="1">
          <a:off x="12203416" y="8545745"/>
          <a:ext cx="1801050" cy="56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40</xdr:row>
      <xdr:rowOff>174555</xdr:rowOff>
    </xdr:from>
    <xdr:ext cx="1200150" cy="292704"/>
    <xdr:sp macro="" textlink="">
      <xdr:nvSpPr>
        <xdr:cNvPr id="42" name="Redondear rectángulo de esquina diagonal 41"/>
        <xdr:cNvSpPr/>
      </xdr:nvSpPr>
      <xdr:spPr>
        <a:xfrm>
          <a:off x="14004466" y="7794555"/>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44</xdr:row>
      <xdr:rowOff>17393</xdr:rowOff>
    </xdr:from>
    <xdr:ext cx="1200150" cy="292704"/>
    <xdr:sp macro="" textlink="">
      <xdr:nvSpPr>
        <xdr:cNvPr id="43" name="Redondear rectángulo de esquina diagonal 42"/>
        <xdr:cNvSpPr/>
      </xdr:nvSpPr>
      <xdr:spPr>
        <a:xfrm>
          <a:off x="14004466" y="8399393"/>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17</xdr:col>
      <xdr:colOff>544816</xdr:colOff>
      <xdr:row>48</xdr:row>
      <xdr:rowOff>110572</xdr:rowOff>
    </xdr:from>
    <xdr:to>
      <xdr:col>20</xdr:col>
      <xdr:colOff>59866</xdr:colOff>
      <xdr:row>48</xdr:row>
      <xdr:rowOff>166851</xdr:rowOff>
    </xdr:to>
    <xdr:cxnSp macro="">
      <xdr:nvCxnSpPr>
        <xdr:cNvPr id="44" name="Conector recto de flecha 43"/>
        <xdr:cNvCxnSpPr>
          <a:stCxn id="39" idx="6"/>
          <a:endCxn id="46" idx="2"/>
        </xdr:cNvCxnSpPr>
      </xdr:nvCxnSpPr>
      <xdr:spPr>
        <a:xfrm>
          <a:off x="12203416" y="9254572"/>
          <a:ext cx="1801050" cy="562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544816</xdr:colOff>
      <xdr:row>48</xdr:row>
      <xdr:rowOff>110572</xdr:rowOff>
    </xdr:from>
    <xdr:to>
      <xdr:col>20</xdr:col>
      <xdr:colOff>59866</xdr:colOff>
      <xdr:row>52</xdr:row>
      <xdr:rowOff>9689</xdr:rowOff>
    </xdr:to>
    <xdr:cxnSp macro="">
      <xdr:nvCxnSpPr>
        <xdr:cNvPr id="45" name="Conector recto de flecha 44"/>
        <xdr:cNvCxnSpPr>
          <a:stCxn id="39" idx="6"/>
          <a:endCxn id="47" idx="2"/>
        </xdr:cNvCxnSpPr>
      </xdr:nvCxnSpPr>
      <xdr:spPr>
        <a:xfrm>
          <a:off x="12203416" y="9254572"/>
          <a:ext cx="1801050" cy="661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48</xdr:row>
      <xdr:rowOff>20499</xdr:rowOff>
    </xdr:from>
    <xdr:ext cx="1200150" cy="292704"/>
    <xdr:sp macro="" textlink="">
      <xdr:nvSpPr>
        <xdr:cNvPr id="46" name="Redondear rectángulo de esquina diagonal 45"/>
        <xdr:cNvSpPr/>
      </xdr:nvSpPr>
      <xdr:spPr>
        <a:xfrm>
          <a:off x="14004466" y="9164499"/>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51</xdr:row>
      <xdr:rowOff>53837</xdr:rowOff>
    </xdr:from>
    <xdr:ext cx="1200150" cy="292704"/>
    <xdr:sp macro="" textlink="">
      <xdr:nvSpPr>
        <xdr:cNvPr id="47" name="Redondear rectángulo de esquina diagonal 46"/>
        <xdr:cNvSpPr/>
      </xdr:nvSpPr>
      <xdr:spPr>
        <a:xfrm>
          <a:off x="14004466" y="9769337"/>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13</xdr:col>
      <xdr:colOff>690558</xdr:colOff>
      <xdr:row>44</xdr:row>
      <xdr:rowOff>169378</xdr:rowOff>
    </xdr:from>
    <xdr:to>
      <xdr:col>17</xdr:col>
      <xdr:colOff>40816</xdr:colOff>
      <xdr:row>45</xdr:row>
      <xdr:rowOff>183742</xdr:rowOff>
    </xdr:to>
    <xdr:cxnSp macro="">
      <xdr:nvCxnSpPr>
        <xdr:cNvPr id="48" name="Conector angular 47"/>
        <xdr:cNvCxnSpPr>
          <a:stCxn id="37" idx="0"/>
          <a:endCxn id="38" idx="2"/>
        </xdr:cNvCxnSpPr>
      </xdr:nvCxnSpPr>
      <xdr:spPr>
        <a:xfrm rot="5400000" flipH="1" flipV="1">
          <a:off x="10397855" y="7454681"/>
          <a:ext cx="204864" cy="23982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690558</xdr:colOff>
      <xdr:row>47</xdr:row>
      <xdr:rowOff>95446</xdr:rowOff>
    </xdr:from>
    <xdr:to>
      <xdr:col>17</xdr:col>
      <xdr:colOff>40816</xdr:colOff>
      <xdr:row>48</xdr:row>
      <xdr:rowOff>110572</xdr:rowOff>
    </xdr:to>
    <xdr:cxnSp macro="">
      <xdr:nvCxnSpPr>
        <xdr:cNvPr id="49" name="Conector angular 48"/>
        <xdr:cNvCxnSpPr>
          <a:stCxn id="37" idx="2"/>
          <a:endCxn id="39" idx="2"/>
        </xdr:cNvCxnSpPr>
      </xdr:nvCxnSpPr>
      <xdr:spPr>
        <a:xfrm rot="16200000" flipH="1">
          <a:off x="10397474" y="7952630"/>
          <a:ext cx="205626" cy="23982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503920</xdr:colOff>
      <xdr:row>46</xdr:row>
      <xdr:rowOff>57536</xdr:rowOff>
    </xdr:from>
    <xdr:to>
      <xdr:col>12</xdr:col>
      <xdr:colOff>723895</xdr:colOff>
      <xdr:row>46</xdr:row>
      <xdr:rowOff>139594</xdr:rowOff>
    </xdr:to>
    <xdr:cxnSp macro="">
      <xdr:nvCxnSpPr>
        <xdr:cNvPr id="50" name="Conector angular 49"/>
        <xdr:cNvCxnSpPr>
          <a:stCxn id="20" idx="3"/>
          <a:endCxn id="37" idx="1"/>
        </xdr:cNvCxnSpPr>
      </xdr:nvCxnSpPr>
      <xdr:spPr>
        <a:xfrm>
          <a:off x="7590520" y="8820536"/>
          <a:ext cx="981975" cy="82058"/>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681637</xdr:colOff>
      <xdr:row>30</xdr:row>
      <xdr:rowOff>116517</xdr:rowOff>
    </xdr:from>
    <xdr:ext cx="1339399" cy="374141"/>
    <xdr:sp macro="" textlink="">
      <xdr:nvSpPr>
        <xdr:cNvPr id="57" name="Llamada rectangular 56"/>
        <xdr:cNvSpPr/>
      </xdr:nvSpPr>
      <xdr:spPr>
        <a:xfrm>
          <a:off x="6244237" y="5831517"/>
          <a:ext cx="1339399" cy="374141"/>
        </a:xfrm>
        <a:prstGeom prst="wedgeRectCallout">
          <a:avLst>
            <a:gd name="adj1" fmla="val -58481"/>
            <a:gd name="adj2" fmla="val 124236"/>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spAutoFit/>
        </a:bodyPr>
        <a:lstStyle/>
        <a:p>
          <a:pPr algn="ctr"/>
          <a:endParaRPr lang="es-ES" sz="1800"/>
        </a:p>
      </xdr:txBody>
    </xdr:sp>
    <xdr:clientData/>
  </xdr:oneCellAnchor>
  <xdr:oneCellAnchor>
    <xdr:from>
      <xdr:col>4</xdr:col>
      <xdr:colOff>617765</xdr:colOff>
      <xdr:row>16</xdr:row>
      <xdr:rowOff>11179</xdr:rowOff>
    </xdr:from>
    <xdr:ext cx="1045028" cy="233205"/>
    <xdr:sp macro="" textlink="">
      <xdr:nvSpPr>
        <xdr:cNvPr id="68" name="CuadroTexto 67"/>
        <xdr:cNvSpPr txBox="1"/>
      </xdr:nvSpPr>
      <xdr:spPr>
        <a:xfrm>
          <a:off x="2370365" y="3059179"/>
          <a:ext cx="1045028" cy="23320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900" b="0" cap="none" spc="0">
              <a:ln w="0"/>
              <a:solidFill>
                <a:sysClr val="windowText" lastClr="000000"/>
              </a:solidFill>
              <a:effectLst/>
            </a:rPr>
            <a:t>NO INVESTIGAR</a:t>
          </a:r>
        </a:p>
      </xdr:txBody>
    </xdr:sp>
    <xdr:clientData/>
  </xdr:oneCellAnchor>
  <xdr:oneCellAnchor>
    <xdr:from>
      <xdr:col>3</xdr:col>
      <xdr:colOff>436790</xdr:colOff>
      <xdr:row>31</xdr:row>
      <xdr:rowOff>33338</xdr:rowOff>
    </xdr:from>
    <xdr:ext cx="1045028" cy="512804"/>
    <xdr:sp macro="" textlink="">
      <xdr:nvSpPr>
        <xdr:cNvPr id="69" name="CuadroTexto 68"/>
        <xdr:cNvSpPr txBox="1"/>
      </xdr:nvSpPr>
      <xdr:spPr>
        <a:xfrm>
          <a:off x="1427390" y="5938838"/>
          <a:ext cx="1045028" cy="51280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900" b="0" cap="none" spc="0">
              <a:ln w="0"/>
              <a:solidFill>
                <a:sysClr val="windowText" lastClr="000000"/>
              </a:solidFill>
              <a:effectLst/>
            </a:rPr>
            <a:t>SI</a:t>
          </a:r>
          <a:br>
            <a:rPr lang="es-ES" sz="900" b="0" cap="none" spc="0">
              <a:ln w="0"/>
              <a:solidFill>
                <a:sysClr val="windowText" lastClr="000000"/>
              </a:solidFill>
              <a:effectLst/>
            </a:rPr>
          </a:br>
          <a:r>
            <a:rPr lang="es-ES" sz="900" b="0" cap="none" spc="0">
              <a:ln w="0"/>
              <a:solidFill>
                <a:sysClr val="windowText" lastClr="000000"/>
              </a:solidFill>
              <a:effectLst/>
            </a:rPr>
            <a:t>INVESTIGAR</a:t>
          </a:r>
          <a:r>
            <a:rPr lang="es-ES" sz="900" b="0" cap="none" spc="0" baseline="0">
              <a:ln w="0"/>
              <a:solidFill>
                <a:sysClr val="windowText" lastClr="000000"/>
              </a:solidFill>
              <a:effectLst/>
            </a:rPr>
            <a:t> </a:t>
          </a:r>
          <a:br>
            <a:rPr lang="es-ES" sz="900" b="0" cap="none" spc="0" baseline="0">
              <a:ln w="0"/>
              <a:solidFill>
                <a:sysClr val="windowText" lastClr="000000"/>
              </a:solidFill>
              <a:effectLst/>
            </a:rPr>
          </a:br>
          <a:r>
            <a:rPr lang="es-ES" sz="900" b="0" cap="none" spc="0" baseline="0">
              <a:ln w="0"/>
              <a:solidFill>
                <a:sysClr val="windowText" lastClr="000000"/>
              </a:solidFill>
              <a:effectLst/>
            </a:rPr>
            <a:t> COSTO = </a:t>
          </a:r>
          <a:endParaRPr lang="es-ES" sz="900" b="0" cap="none" spc="0">
            <a:ln w="0"/>
            <a:solidFill>
              <a:srgbClr val="FF0000"/>
            </a:solidFill>
            <a:effectLst/>
          </a:endParaRPr>
        </a:p>
      </xdr:txBody>
    </xdr:sp>
    <xdr:clientData/>
  </xdr:oneCellAnchor>
  <xdr:oneCellAnchor>
    <xdr:from>
      <xdr:col>4</xdr:col>
      <xdr:colOff>381000</xdr:colOff>
      <xdr:row>43</xdr:row>
      <xdr:rowOff>73373</xdr:rowOff>
    </xdr:from>
    <xdr:ext cx="1457325" cy="923951"/>
    <xdr:sp macro="" textlink="">
      <xdr:nvSpPr>
        <xdr:cNvPr id="70" name="CuadroTexto 69"/>
        <xdr:cNvSpPr txBox="1"/>
      </xdr:nvSpPr>
      <xdr:spPr>
        <a:xfrm>
          <a:off x="2129118" y="8264873"/>
          <a:ext cx="1457325" cy="92395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0" cap="none" spc="0">
              <a:ln w="0"/>
              <a:solidFill>
                <a:sysClr val="windowText" lastClr="000000"/>
              </a:solidFill>
              <a:effectLst/>
            </a:rPr>
            <a:t>VE7 = "</a:t>
          </a:r>
          <a:r>
            <a:rPr lang="es-ES" sz="1600" b="0" cap="none" spc="0">
              <a:ln w="0"/>
              <a:solidFill>
                <a:srgbClr val="FF0000"/>
              </a:solidFill>
              <a:effectLst/>
            </a:rPr>
            <a:t>RESULTADO BRUTO</a:t>
          </a:r>
          <a:r>
            <a:rPr lang="es-ES" sz="1600" b="0" cap="none" spc="0">
              <a:ln w="0"/>
              <a:solidFill>
                <a:sysClr val="windowText" lastClr="000000"/>
              </a:solidFill>
              <a:effectLst/>
            </a:rPr>
            <a:t>" = </a:t>
          </a:r>
        </a:p>
      </xdr:txBody>
    </xdr:sp>
    <xdr:clientData/>
  </xdr:oneCellAnchor>
  <xdr:oneCellAnchor>
    <xdr:from>
      <xdr:col>3</xdr:col>
      <xdr:colOff>449717</xdr:colOff>
      <xdr:row>25</xdr:row>
      <xdr:rowOff>145237</xdr:rowOff>
    </xdr:from>
    <xdr:ext cx="1295399" cy="468077"/>
    <xdr:sp macro="" textlink="">
      <xdr:nvSpPr>
        <xdr:cNvPr id="71" name="CuadroTexto 70"/>
        <xdr:cNvSpPr txBox="1"/>
      </xdr:nvSpPr>
      <xdr:spPr>
        <a:xfrm>
          <a:off x="1435835" y="4907737"/>
          <a:ext cx="1295399" cy="468077"/>
        </a:xfrm>
        <a:prstGeom prst="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RESULTADO</a:t>
          </a:r>
          <a:r>
            <a:rPr lang="es-ES" sz="1200" b="0" cap="none" spc="0" baseline="0">
              <a:ln w="0"/>
              <a:solidFill>
                <a:srgbClr val="FF0000"/>
              </a:solidFill>
              <a:effectLst/>
            </a:rPr>
            <a:t> NETO</a:t>
          </a:r>
          <a:r>
            <a:rPr lang="es-ES" sz="1200" b="0" cap="none" spc="0" baseline="0">
              <a:ln w="0"/>
              <a:solidFill>
                <a:sysClr val="windowText" lastClr="000000"/>
              </a:solidFill>
              <a:effectLst/>
            </a:rPr>
            <a:t> =</a:t>
          </a:r>
        </a:p>
      </xdr:txBody>
    </xdr:sp>
    <xdr:clientData/>
  </xdr:oneCellAnchor>
  <xdr:oneCellAnchor>
    <xdr:from>
      <xdr:col>3</xdr:col>
      <xdr:colOff>127227</xdr:colOff>
      <xdr:row>10</xdr:row>
      <xdr:rowOff>89173</xdr:rowOff>
    </xdr:from>
    <xdr:ext cx="1387928" cy="468077"/>
    <xdr:sp macro="" textlink="">
      <xdr:nvSpPr>
        <xdr:cNvPr id="72" name="CuadroTexto 71"/>
        <xdr:cNvSpPr txBox="1"/>
      </xdr:nvSpPr>
      <xdr:spPr>
        <a:xfrm>
          <a:off x="1113345" y="1994173"/>
          <a:ext cx="1387928" cy="468077"/>
        </a:xfrm>
        <a:prstGeom prst="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a:t>
          </a:r>
          <a:r>
            <a:rPr lang="es-ES" sz="1200" b="0" cap="none" spc="0">
              <a:ln w="0"/>
              <a:solidFill>
                <a:srgbClr val="FF0000"/>
              </a:solidFill>
              <a:effectLst/>
            </a:rPr>
            <a:t>RESULTADO</a:t>
          </a:r>
          <a:r>
            <a:rPr lang="es-ES" sz="1200" b="0" cap="none" spc="0">
              <a:ln w="0"/>
              <a:solidFill>
                <a:sysClr val="windowText" lastClr="000000"/>
              </a:solidFill>
              <a:effectLst/>
            </a:rPr>
            <a:t> = </a:t>
          </a:r>
        </a:p>
      </xdr:txBody>
    </xdr:sp>
    <xdr:clientData/>
  </xdr:oneCellAnchor>
  <xdr:oneCellAnchor>
    <xdr:from>
      <xdr:col>11</xdr:col>
      <xdr:colOff>541878</xdr:colOff>
      <xdr:row>42</xdr:row>
      <xdr:rowOff>389</xdr:rowOff>
    </xdr:from>
    <xdr:ext cx="1553933" cy="280205"/>
    <xdr:sp macro="" textlink="">
      <xdr:nvSpPr>
        <xdr:cNvPr id="73" name="CuadroTexto 72"/>
        <xdr:cNvSpPr txBox="1"/>
      </xdr:nvSpPr>
      <xdr:spPr>
        <a:xfrm>
          <a:off x="7623996" y="8001389"/>
          <a:ext cx="1553933" cy="28020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RESULTADO = </a:t>
          </a:r>
        </a:p>
      </xdr:txBody>
    </xdr:sp>
    <xdr:clientData/>
  </xdr:oneCellAnchor>
  <xdr:oneCellAnchor>
    <xdr:from>
      <xdr:col>11</xdr:col>
      <xdr:colOff>393886</xdr:colOff>
      <xdr:row>26</xdr:row>
      <xdr:rowOff>119523</xdr:rowOff>
    </xdr:from>
    <xdr:ext cx="1553933" cy="280205"/>
    <xdr:sp macro="" textlink="">
      <xdr:nvSpPr>
        <xdr:cNvPr id="74" name="CuadroTexto 73"/>
        <xdr:cNvSpPr txBox="1"/>
      </xdr:nvSpPr>
      <xdr:spPr>
        <a:xfrm>
          <a:off x="7476004" y="5072523"/>
          <a:ext cx="1553933" cy="28020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RESULTADO =</a:t>
          </a:r>
        </a:p>
      </xdr:txBody>
    </xdr:sp>
    <xdr:clientData/>
  </xdr:oneCellAnchor>
  <xdr:twoCellAnchor>
    <xdr:from>
      <xdr:col>3</xdr:col>
      <xdr:colOff>436790</xdr:colOff>
      <xdr:row>32</xdr:row>
      <xdr:rowOff>99241</xdr:rowOff>
    </xdr:from>
    <xdr:to>
      <xdr:col>4</xdr:col>
      <xdr:colOff>381000</xdr:colOff>
      <xdr:row>45</xdr:row>
      <xdr:rowOff>154350</xdr:rowOff>
    </xdr:to>
    <xdr:cxnSp macro="">
      <xdr:nvCxnSpPr>
        <xdr:cNvPr id="75" name="Conector curvado 74"/>
        <xdr:cNvCxnSpPr>
          <a:stCxn id="70" idx="1"/>
          <a:endCxn id="69" idx="1"/>
        </xdr:cNvCxnSpPr>
      </xdr:nvCxnSpPr>
      <xdr:spPr>
        <a:xfrm rot="10800000">
          <a:off x="1422908" y="6195241"/>
          <a:ext cx="706210" cy="2531609"/>
        </a:xfrm>
        <a:prstGeom prst="curvedConnector3">
          <a:avLst>
            <a:gd name="adj1" fmla="val 132370"/>
          </a:avLst>
        </a:prstGeom>
        <a:ln w="19050">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436789</xdr:colOff>
      <xdr:row>26</xdr:row>
      <xdr:rowOff>188776</xdr:rowOff>
    </xdr:from>
    <xdr:to>
      <xdr:col>3</xdr:col>
      <xdr:colOff>449716</xdr:colOff>
      <xdr:row>32</xdr:row>
      <xdr:rowOff>99240</xdr:rowOff>
    </xdr:to>
    <xdr:cxnSp macro="">
      <xdr:nvCxnSpPr>
        <xdr:cNvPr id="76" name="Conector curvado 75"/>
        <xdr:cNvCxnSpPr>
          <a:stCxn id="69" idx="1"/>
          <a:endCxn id="71" idx="1"/>
        </xdr:cNvCxnSpPr>
      </xdr:nvCxnSpPr>
      <xdr:spPr>
        <a:xfrm rot="10800000" flipH="1">
          <a:off x="1422907" y="5141776"/>
          <a:ext cx="12927" cy="1053464"/>
        </a:xfrm>
        <a:prstGeom prst="curvedConnector3">
          <a:avLst>
            <a:gd name="adj1" fmla="val -1768392"/>
          </a:avLst>
        </a:prstGeom>
        <a:ln w="19050">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oneCellAnchor>
    <xdr:from>
      <xdr:col>3</xdr:col>
      <xdr:colOff>8165</xdr:colOff>
      <xdr:row>38</xdr:row>
      <xdr:rowOff>100013</xdr:rowOff>
    </xdr:from>
    <xdr:ext cx="353785" cy="295274"/>
    <xdr:sp macro="" textlink="">
      <xdr:nvSpPr>
        <xdr:cNvPr id="77" name="CuadroTexto 76"/>
        <xdr:cNvSpPr txBox="1"/>
      </xdr:nvSpPr>
      <xdr:spPr>
        <a:xfrm>
          <a:off x="998765" y="7339013"/>
          <a:ext cx="353785" cy="29527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1" cap="none" spc="0">
              <a:ln w="0"/>
              <a:solidFill>
                <a:sysClr val="windowText" lastClr="000000"/>
              </a:solidFill>
              <a:effectLst/>
            </a:rPr>
            <a:t>-</a:t>
          </a:r>
          <a:endParaRPr lang="es-ES" sz="1600" b="1" cap="none" spc="0">
            <a:ln w="0"/>
            <a:solidFill>
              <a:srgbClr val="FF0000"/>
            </a:solidFill>
            <a:effectLst/>
          </a:endParaRPr>
        </a:p>
      </xdr:txBody>
    </xdr:sp>
    <xdr:clientData/>
  </xdr:oneCellAnchor>
  <xdr:oneCellAnchor>
    <xdr:from>
      <xdr:col>2</xdr:col>
      <xdr:colOff>751115</xdr:colOff>
      <xdr:row>29</xdr:row>
      <xdr:rowOff>42863</xdr:rowOff>
    </xdr:from>
    <xdr:ext cx="353785" cy="276224"/>
    <xdr:sp macro="" textlink="">
      <xdr:nvSpPr>
        <xdr:cNvPr id="78" name="CuadroTexto 77"/>
        <xdr:cNvSpPr txBox="1"/>
      </xdr:nvSpPr>
      <xdr:spPr>
        <a:xfrm>
          <a:off x="979715" y="5567363"/>
          <a:ext cx="353785" cy="27622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1" cap="none" spc="0">
              <a:ln w="0"/>
              <a:solidFill>
                <a:sysClr val="windowText" lastClr="000000"/>
              </a:solidFill>
              <a:effectLst/>
            </a:rPr>
            <a:t>=</a:t>
          </a:r>
          <a:endParaRPr lang="es-ES" sz="1600" b="1" cap="none" spc="0">
            <a:ln w="0"/>
            <a:solidFill>
              <a:srgbClr val="FF0000"/>
            </a:solidFill>
            <a:effectLst/>
          </a:endParaRPr>
        </a:p>
      </xdr:txBody>
    </xdr:sp>
    <xdr:clientData/>
  </xdr:oneCellAnchor>
  <xdr:twoCellAnchor>
    <xdr:from>
      <xdr:col>4</xdr:col>
      <xdr:colOff>59191</xdr:colOff>
      <xdr:row>10</xdr:row>
      <xdr:rowOff>89173</xdr:rowOff>
    </xdr:from>
    <xdr:to>
      <xdr:col>8</xdr:col>
      <xdr:colOff>33338</xdr:colOff>
      <xdr:row>16</xdr:row>
      <xdr:rowOff>142743</xdr:rowOff>
    </xdr:to>
    <xdr:cxnSp macro="">
      <xdr:nvCxnSpPr>
        <xdr:cNvPr id="79" name="Conector curvado 78"/>
        <xdr:cNvCxnSpPr>
          <a:stCxn id="4" idx="0"/>
          <a:endCxn id="72" idx="0"/>
        </xdr:cNvCxnSpPr>
      </xdr:nvCxnSpPr>
      <xdr:spPr>
        <a:xfrm rot="16200000" flipV="1">
          <a:off x="2720098" y="1081384"/>
          <a:ext cx="1196570" cy="3022147"/>
        </a:xfrm>
        <a:prstGeom prst="curvedConnector3">
          <a:avLst>
            <a:gd name="adj1" fmla="val 119105"/>
          </a:avLst>
        </a:prstGeom>
        <a:ln w="19050">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oneCellAnchor>
    <xdr:from>
      <xdr:col>2</xdr:col>
      <xdr:colOff>257175</xdr:colOff>
      <xdr:row>21</xdr:row>
      <xdr:rowOff>3448</xdr:rowOff>
    </xdr:from>
    <xdr:ext cx="1133475" cy="468077"/>
    <xdr:sp macro="" textlink="">
      <xdr:nvSpPr>
        <xdr:cNvPr id="80" name="CuadroTexto 79"/>
        <xdr:cNvSpPr txBox="1"/>
      </xdr:nvSpPr>
      <xdr:spPr>
        <a:xfrm>
          <a:off x="481293" y="4003948"/>
          <a:ext cx="1133475" cy="468077"/>
        </a:xfrm>
        <a:prstGeom prst="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chorCtr="0">
          <a:spAutoFit/>
        </a:bodyPr>
        <a:lstStyle/>
        <a:p>
          <a:pPr algn="ctr"/>
          <a:r>
            <a:rPr lang="es-ES" sz="1200" b="0" cap="none" spc="0">
              <a:ln w="0"/>
              <a:solidFill>
                <a:srgbClr val="00B050"/>
              </a:solidFill>
              <a:effectLst/>
            </a:rPr>
            <a:t>"MEJOR</a:t>
          </a:r>
          <a:r>
            <a:rPr lang="es-ES" sz="1200" b="0" cap="none" spc="0" baseline="0">
              <a:ln w="0"/>
              <a:solidFill>
                <a:srgbClr val="00B050"/>
              </a:solidFill>
              <a:effectLst/>
            </a:rPr>
            <a:t> </a:t>
          </a:r>
          <a:r>
            <a:rPr lang="es-ES" sz="1200" b="0" cap="none" spc="0">
              <a:ln w="0"/>
              <a:solidFill>
                <a:srgbClr val="00B050"/>
              </a:solidFill>
              <a:effectLst/>
            </a:rPr>
            <a:t>RESULTADO" = </a:t>
          </a:r>
        </a:p>
      </xdr:txBody>
    </xdr:sp>
    <xdr:clientData/>
  </xdr:oneCellAnchor>
  <xdr:twoCellAnchor>
    <xdr:from>
      <xdr:col>3</xdr:col>
      <xdr:colOff>628650</xdr:colOff>
      <xdr:row>22</xdr:row>
      <xdr:rowOff>46987</xdr:rowOff>
    </xdr:from>
    <xdr:to>
      <xdr:col>4</xdr:col>
      <xdr:colOff>421141</xdr:colOff>
      <xdr:row>22</xdr:row>
      <xdr:rowOff>47625</xdr:rowOff>
    </xdr:to>
    <xdr:cxnSp macro="">
      <xdr:nvCxnSpPr>
        <xdr:cNvPr id="81" name="Conector recto de flecha 80"/>
        <xdr:cNvCxnSpPr>
          <a:stCxn id="2" idx="1"/>
          <a:endCxn id="80" idx="3"/>
        </xdr:cNvCxnSpPr>
      </xdr:nvCxnSpPr>
      <xdr:spPr>
        <a:xfrm flipH="1" flipV="1">
          <a:off x="1614768" y="4237987"/>
          <a:ext cx="554491" cy="638"/>
        </a:xfrm>
        <a:prstGeom prst="straightConnector1">
          <a:avLst/>
        </a:prstGeom>
        <a:ln w="28575">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61913</xdr:colOff>
      <xdr:row>12</xdr:row>
      <xdr:rowOff>176250</xdr:rowOff>
    </xdr:from>
    <xdr:to>
      <xdr:col>4</xdr:col>
      <xdr:colOff>59191</xdr:colOff>
      <xdr:row>21</xdr:row>
      <xdr:rowOff>3448</xdr:rowOff>
    </xdr:to>
    <xdr:cxnSp macro="">
      <xdr:nvCxnSpPr>
        <xdr:cNvPr id="82" name="Conector curvado 81"/>
        <xdr:cNvCxnSpPr>
          <a:stCxn id="72" idx="2"/>
          <a:endCxn id="80" idx="0"/>
        </xdr:cNvCxnSpPr>
      </xdr:nvCxnSpPr>
      <xdr:spPr>
        <a:xfrm rot="5400000">
          <a:off x="656821" y="2853460"/>
          <a:ext cx="1541698" cy="759278"/>
        </a:xfrm>
        <a:prstGeom prst="curvedConnector3">
          <a:avLst>
            <a:gd name="adj1" fmla="val 50000"/>
          </a:avLst>
        </a:prstGeom>
        <a:ln w="19050">
          <a:solidFill>
            <a:srgbClr val="FFC000"/>
          </a:solidFill>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61913</xdr:colOff>
      <xdr:row>23</xdr:row>
      <xdr:rowOff>90525</xdr:rowOff>
    </xdr:from>
    <xdr:to>
      <xdr:col>4</xdr:col>
      <xdr:colOff>335417</xdr:colOff>
      <xdr:row>25</xdr:row>
      <xdr:rowOff>145237</xdr:rowOff>
    </xdr:to>
    <xdr:cxnSp macro="">
      <xdr:nvCxnSpPr>
        <xdr:cNvPr id="83" name="Conector curvado 82"/>
        <xdr:cNvCxnSpPr>
          <a:stCxn id="71" idx="0"/>
          <a:endCxn id="80" idx="2"/>
        </xdr:cNvCxnSpPr>
      </xdr:nvCxnSpPr>
      <xdr:spPr>
        <a:xfrm rot="16200000" flipV="1">
          <a:off x="1347927" y="4172129"/>
          <a:ext cx="435712" cy="1035504"/>
        </a:xfrm>
        <a:prstGeom prst="curvedConnector3">
          <a:avLst>
            <a:gd name="adj1" fmla="val 50000"/>
          </a:avLst>
        </a:prstGeom>
        <a:ln w="19050">
          <a:solidFill>
            <a:srgbClr val="FFC000"/>
          </a:solidFill>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25</xdr:col>
      <xdr:colOff>619340</xdr:colOff>
      <xdr:row>18</xdr:row>
      <xdr:rowOff>111627</xdr:rowOff>
    </xdr:from>
    <xdr:to>
      <xdr:col>33</xdr:col>
      <xdr:colOff>954223</xdr:colOff>
      <xdr:row>34</xdr:row>
      <xdr:rowOff>134039</xdr:rowOff>
    </xdr:to>
    <xdr:sp macro="" textlink="">
      <xdr:nvSpPr>
        <xdr:cNvPr id="93" name="Marcador de contenido 2"/>
        <xdr:cNvSpPr>
          <a:spLocks noGrp="1"/>
        </xdr:cNvSpPr>
      </xdr:nvSpPr>
      <xdr:spPr>
        <a:xfrm>
          <a:off x="19815878" y="3540627"/>
          <a:ext cx="6364941" cy="3070412"/>
        </a:xfrm>
        <a:prstGeom prst="rect">
          <a:avLst/>
        </a:prstGeom>
      </xdr:spPr>
      <xdr:txBody>
        <a:bodyPr vert="horz" wrap="square" lIns="91440" tIns="45720" rIns="91440" bIns="45720" rtlCol="0">
          <a:noAutofit/>
        </a:bodyPr>
        <a:lstStyle>
          <a:lvl1pPr marL="228600" indent="-228600" algn="l" defTabSz="914400" rtl="0" eaLnBrk="1" latinLnBrk="0" hangingPunct="1">
            <a:lnSpc>
              <a:spcPct val="90000"/>
            </a:lnSpc>
            <a:spcBef>
              <a:spcPts val="1000"/>
            </a:spcBef>
            <a:buFont typeface="Arial" panose="020B0604020202020204" pitchFamily="34" charset="0"/>
            <a:buChar char="•"/>
            <a:defRPr sz="2800" kern="1200">
              <a:solidFill>
                <a:schemeClr val="tx1"/>
              </a:solidFill>
              <a:latin typeface="+mn-lt"/>
              <a:ea typeface="+mn-ea"/>
              <a:cs typeface="+mn-cs"/>
            </a:defRPr>
          </a:lvl1pPr>
          <a:lvl2pPr marL="685800" indent="-228600" algn="l" defTabSz="914400" rtl="0" eaLnBrk="1" latinLnBrk="0" hangingPunct="1">
            <a:lnSpc>
              <a:spcPct val="90000"/>
            </a:lnSpc>
            <a:spcBef>
              <a:spcPts val="500"/>
            </a:spcBef>
            <a:buFont typeface="Arial" panose="020B0604020202020204" pitchFamily="34" charset="0"/>
            <a:buChar char="•"/>
            <a:defRPr sz="2400" kern="1200">
              <a:solidFill>
                <a:schemeClr val="tx1"/>
              </a:solidFill>
              <a:latin typeface="+mn-lt"/>
              <a:ea typeface="+mn-ea"/>
              <a:cs typeface="+mn-cs"/>
            </a:defRPr>
          </a:lvl2pPr>
          <a:lvl3pPr marL="1143000" indent="-228600" algn="l" defTabSz="914400" rtl="0" eaLnBrk="1" latinLnBrk="0" hangingPunct="1">
            <a:lnSpc>
              <a:spcPct val="90000"/>
            </a:lnSpc>
            <a:spcBef>
              <a:spcPts val="500"/>
            </a:spcBef>
            <a:buFont typeface="Arial" panose="020B0604020202020204" pitchFamily="34" charset="0"/>
            <a:buChar char="•"/>
            <a:defRPr sz="2000" kern="1200">
              <a:solidFill>
                <a:schemeClr val="tx1"/>
              </a:solidFill>
              <a:latin typeface="+mn-lt"/>
              <a:ea typeface="+mn-ea"/>
              <a:cs typeface="+mn-cs"/>
            </a:defRPr>
          </a:lvl3pPr>
          <a:lvl4pPr marL="1600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4pPr>
          <a:lvl5pPr marL="20574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5pPr>
          <a:lvl6pPr marL="25146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6pPr>
          <a:lvl7pPr marL="29718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7pPr>
          <a:lvl8pPr marL="34290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8pPr>
          <a:lvl9pPr marL="3886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9pPr>
        </a:lstStyle>
        <a:p>
          <a:pPr marL="0" indent="0">
            <a:lnSpc>
              <a:spcPct val="120000"/>
            </a:lnSpc>
            <a:buNone/>
          </a:pPr>
          <a:r>
            <a:rPr lang="es-ES" sz="1400"/>
            <a:t>1 Una compañía está considerando modificar el proceso de producción, lo que le puede implicar un incremento en sus ganancias en $450.000 por año, pero si el nuevo proceso falla, evento probable 20%, deberá volver atrás y perderá $925.000. Puede hacer una prueba piloto en uno de los talleres a un costo de $35.000. Por casos similares se sabe que cuando un proceso modificado ha sido exitoso, la aprueba piloto también lo ha sido un 93% de los casos, pero en los casos en que el proceso modificado falló, la prueba piloto también ha fallado en un 70% de los casos. </a:t>
          </a:r>
        </a:p>
        <a:p>
          <a:pPr marL="0" indent="0">
            <a:lnSpc>
              <a:spcPct val="120000"/>
            </a:lnSpc>
            <a:buNone/>
          </a:pPr>
          <a:r>
            <a:rPr lang="es-ES" sz="1400"/>
            <a:t>Construya un árbol de decisiones y determine si conviene arriesgarse a modificar el proceso y si vale la pena pagar la prueba piloto. Calcule hasta cuánto podría pagar por dicha prueba. ¿Le conviene pagar la prueba? ¿Hasta cuánto pagaría por  información perfecta?</a:t>
          </a:r>
        </a:p>
      </xdr:txBody>
    </xdr:sp>
    <xdr:clientData/>
  </xdr:twoCellAnchor>
  <mc:AlternateContent xmlns:mc="http://schemas.openxmlformats.org/markup-compatibility/2006">
    <mc:Choice xmlns:a14="http://schemas.microsoft.com/office/drawing/2010/main" Requires="a14">
      <xdr:twoCellAnchor editAs="oneCell">
        <xdr:from>
          <xdr:col>20</xdr:col>
          <xdr:colOff>168088</xdr:colOff>
          <xdr:row>25</xdr:row>
          <xdr:rowOff>168088</xdr:rowOff>
        </xdr:from>
        <xdr:to>
          <xdr:col>21</xdr:col>
          <xdr:colOff>406213</xdr:colOff>
          <xdr:row>26</xdr:row>
          <xdr:rowOff>168088</xdr:rowOff>
        </xdr:to>
        <xdr:pic>
          <xdr:nvPicPr>
            <xdr:cNvPr id="94" name="Imagen 93"/>
            <xdr:cNvPicPr>
              <a:picLocks noChangeAspect="1" noChangeArrowheads="1"/>
              <a:extLst>
                <a:ext uri="{84589F7E-364E-4C9E-8A38-B11213B215E9}">
                  <a14:cameraTool cellRange="$AC$7" spid="_x0000_s10528"/>
                </a:ext>
              </a:extLst>
            </xdr:cNvPicPr>
          </xdr:nvPicPr>
          <xdr:blipFill>
            <a:blip xmlns:r="http://schemas.openxmlformats.org/officeDocument/2006/relationships" r:embed="rId1"/>
            <a:srcRect/>
            <a:stretch>
              <a:fillRect/>
            </a:stretch>
          </xdr:blipFill>
          <xdr:spPr bwMode="auto">
            <a:xfrm>
              <a:off x="15550963" y="4930588"/>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145676</xdr:colOff>
          <xdr:row>29</xdr:row>
          <xdr:rowOff>33618</xdr:rowOff>
        </xdr:from>
        <xdr:to>
          <xdr:col>21</xdr:col>
          <xdr:colOff>383801</xdr:colOff>
          <xdr:row>30</xdr:row>
          <xdr:rowOff>33618</xdr:rowOff>
        </xdr:to>
        <xdr:pic>
          <xdr:nvPicPr>
            <xdr:cNvPr id="95" name="Imagen 94"/>
            <xdr:cNvPicPr>
              <a:picLocks noChangeAspect="1" noChangeArrowheads="1"/>
              <a:extLst>
                <a:ext uri="{84589F7E-364E-4C9E-8A38-B11213B215E9}">
                  <a14:cameraTool cellRange="$AD$7" spid="_x0000_s10529"/>
                </a:ext>
              </a:extLst>
            </xdr:cNvPicPr>
          </xdr:nvPicPr>
          <xdr:blipFill>
            <a:blip xmlns:r="http://schemas.openxmlformats.org/officeDocument/2006/relationships" r:embed="rId2"/>
            <a:srcRect/>
            <a:stretch>
              <a:fillRect/>
            </a:stretch>
          </xdr:blipFill>
          <xdr:spPr bwMode="auto">
            <a:xfrm>
              <a:off x="15528551" y="5558118"/>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212911</xdr:colOff>
          <xdr:row>33</xdr:row>
          <xdr:rowOff>179294</xdr:rowOff>
        </xdr:from>
        <xdr:to>
          <xdr:col>21</xdr:col>
          <xdr:colOff>451036</xdr:colOff>
          <xdr:row>34</xdr:row>
          <xdr:rowOff>179294</xdr:rowOff>
        </xdr:to>
        <xdr:pic>
          <xdr:nvPicPr>
            <xdr:cNvPr id="96" name="Imagen 95"/>
            <xdr:cNvPicPr>
              <a:picLocks noChangeAspect="1" noChangeArrowheads="1"/>
              <a:extLst>
                <a:ext uri="{84589F7E-364E-4C9E-8A38-B11213B215E9}">
                  <a14:cameraTool cellRange="$AC$8" spid="_x0000_s10530"/>
                </a:ext>
              </a:extLst>
            </xdr:cNvPicPr>
          </xdr:nvPicPr>
          <xdr:blipFill>
            <a:blip xmlns:r="http://schemas.openxmlformats.org/officeDocument/2006/relationships" r:embed="rId3"/>
            <a:srcRect/>
            <a:stretch>
              <a:fillRect/>
            </a:stretch>
          </xdr:blipFill>
          <xdr:spPr bwMode="auto">
            <a:xfrm>
              <a:off x="15595786" y="6465794"/>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168087</xdr:colOff>
          <xdr:row>37</xdr:row>
          <xdr:rowOff>22412</xdr:rowOff>
        </xdr:from>
        <xdr:to>
          <xdr:col>21</xdr:col>
          <xdr:colOff>406212</xdr:colOff>
          <xdr:row>38</xdr:row>
          <xdr:rowOff>22412</xdr:rowOff>
        </xdr:to>
        <xdr:pic>
          <xdr:nvPicPr>
            <xdr:cNvPr id="98" name="Imagen 97"/>
            <xdr:cNvPicPr>
              <a:picLocks noChangeAspect="1" noChangeArrowheads="1"/>
              <a:extLst>
                <a:ext uri="{84589F7E-364E-4C9E-8A38-B11213B215E9}">
                  <a14:cameraTool cellRange="$AD$8" spid="_x0000_s10531"/>
                </a:ext>
              </a:extLst>
            </xdr:cNvPicPr>
          </xdr:nvPicPr>
          <xdr:blipFill>
            <a:blip xmlns:r="http://schemas.openxmlformats.org/officeDocument/2006/relationships" r:embed="rId4"/>
            <a:srcRect/>
            <a:stretch>
              <a:fillRect/>
            </a:stretch>
          </xdr:blipFill>
          <xdr:spPr bwMode="auto">
            <a:xfrm>
              <a:off x="15550962" y="7070912"/>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392206</xdr:colOff>
          <xdr:row>13</xdr:row>
          <xdr:rowOff>0</xdr:rowOff>
        </xdr:from>
        <xdr:to>
          <xdr:col>13</xdr:col>
          <xdr:colOff>630331</xdr:colOff>
          <xdr:row>14</xdr:row>
          <xdr:rowOff>0</xdr:rowOff>
        </xdr:to>
        <xdr:pic>
          <xdr:nvPicPr>
            <xdr:cNvPr id="99" name="Imagen 98"/>
            <xdr:cNvPicPr>
              <a:picLocks noChangeAspect="1" noChangeArrowheads="1"/>
              <a:extLst>
                <a:ext uri="{84589F7E-364E-4C9E-8A38-B11213B215E9}">
                  <a14:cameraTool cellRange="$AC$5" spid="_x0000_s10532"/>
                </a:ext>
              </a:extLst>
            </xdr:cNvPicPr>
          </xdr:nvPicPr>
          <xdr:blipFill>
            <a:blip xmlns:r="http://schemas.openxmlformats.org/officeDocument/2006/relationships" r:embed="rId5"/>
            <a:srcRect/>
            <a:stretch>
              <a:fillRect/>
            </a:stretch>
          </xdr:blipFill>
          <xdr:spPr bwMode="auto">
            <a:xfrm>
              <a:off x="9679081" y="2476500"/>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381000</xdr:colOff>
          <xdr:row>15</xdr:row>
          <xdr:rowOff>100853</xdr:rowOff>
        </xdr:from>
        <xdr:to>
          <xdr:col>13</xdr:col>
          <xdr:colOff>637054</xdr:colOff>
          <xdr:row>16</xdr:row>
          <xdr:rowOff>110378</xdr:rowOff>
        </xdr:to>
        <xdr:pic>
          <xdr:nvPicPr>
            <xdr:cNvPr id="100" name="Imagen 99"/>
            <xdr:cNvPicPr>
              <a:picLocks noChangeAspect="1" noChangeArrowheads="1"/>
              <a:extLst>
                <a:ext uri="{84589F7E-364E-4C9E-8A38-B11213B215E9}">
                  <a14:cameraTool cellRange="$AD$5" spid="_x0000_s10533"/>
                </a:ext>
              </a:extLst>
            </xdr:cNvPicPr>
          </xdr:nvPicPr>
          <xdr:blipFill>
            <a:blip xmlns:r="http://schemas.openxmlformats.org/officeDocument/2006/relationships" r:embed="rId6"/>
            <a:srcRect/>
            <a:stretch>
              <a:fillRect/>
            </a:stretch>
          </xdr:blipFill>
          <xdr:spPr bwMode="auto">
            <a:xfrm>
              <a:off x="8225118" y="2958353"/>
              <a:ext cx="1018054"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280148</xdr:colOff>
          <xdr:row>15</xdr:row>
          <xdr:rowOff>100853</xdr:rowOff>
        </xdr:from>
        <xdr:to>
          <xdr:col>10</xdr:col>
          <xdr:colOff>375398</xdr:colOff>
          <xdr:row>16</xdr:row>
          <xdr:rowOff>100853</xdr:rowOff>
        </xdr:to>
        <xdr:pic>
          <xdr:nvPicPr>
            <xdr:cNvPr id="101" name="Imagen 100"/>
            <xdr:cNvPicPr>
              <a:picLocks noChangeAspect="1" noChangeArrowheads="1"/>
              <a:extLst>
                <a:ext uri="{84589F7E-364E-4C9E-8A38-B11213B215E9}">
                  <a14:cameraTool cellRange="$AF$7" spid="_x0000_s10534"/>
                </a:ext>
              </a:extLst>
            </xdr:cNvPicPr>
          </xdr:nvPicPr>
          <xdr:blipFill>
            <a:blip xmlns:r="http://schemas.openxmlformats.org/officeDocument/2006/relationships" r:embed="rId7"/>
            <a:srcRect/>
            <a:stretch>
              <a:fillRect/>
            </a:stretch>
          </xdr:blipFill>
          <xdr:spPr bwMode="auto">
            <a:xfrm>
              <a:off x="7281023" y="2958353"/>
              <a:ext cx="857250"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302559</xdr:colOff>
          <xdr:row>18</xdr:row>
          <xdr:rowOff>168089</xdr:rowOff>
        </xdr:from>
        <xdr:to>
          <xdr:col>10</xdr:col>
          <xdr:colOff>397809</xdr:colOff>
          <xdr:row>19</xdr:row>
          <xdr:rowOff>168089</xdr:rowOff>
        </xdr:to>
        <xdr:pic>
          <xdr:nvPicPr>
            <xdr:cNvPr id="103" name="Imagen 102"/>
            <xdr:cNvPicPr>
              <a:picLocks noChangeAspect="1" noChangeArrowheads="1"/>
              <a:extLst>
                <a:ext uri="{84589F7E-364E-4C9E-8A38-B11213B215E9}">
                  <a14:cameraTool cellRange="$AF$8" spid="_x0000_s10535"/>
                </a:ext>
              </a:extLst>
            </xdr:cNvPicPr>
          </xdr:nvPicPr>
          <xdr:blipFill>
            <a:blip xmlns:r="http://schemas.openxmlformats.org/officeDocument/2006/relationships" r:embed="rId8"/>
            <a:srcRect/>
            <a:stretch>
              <a:fillRect/>
            </a:stretch>
          </xdr:blipFill>
          <xdr:spPr bwMode="auto">
            <a:xfrm>
              <a:off x="7303434" y="3597089"/>
              <a:ext cx="857250"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186018</xdr:colOff>
          <xdr:row>41</xdr:row>
          <xdr:rowOff>40341</xdr:rowOff>
        </xdr:from>
        <xdr:to>
          <xdr:col>21</xdr:col>
          <xdr:colOff>424143</xdr:colOff>
          <xdr:row>42</xdr:row>
          <xdr:rowOff>40341</xdr:rowOff>
        </xdr:to>
        <xdr:pic>
          <xdr:nvPicPr>
            <xdr:cNvPr id="105" name="Imagen 104"/>
            <xdr:cNvPicPr>
              <a:picLocks noChangeAspect="1" noChangeArrowheads="1"/>
              <a:extLst>
                <a:ext uri="{84589F7E-364E-4C9E-8A38-B11213B215E9}">
                  <a14:cameraTool cellRange="$AC$7" spid="_x0000_s10536"/>
                </a:ext>
              </a:extLst>
            </xdr:cNvPicPr>
          </xdr:nvPicPr>
          <xdr:blipFill>
            <a:blip xmlns:r="http://schemas.openxmlformats.org/officeDocument/2006/relationships" r:embed="rId1"/>
            <a:srcRect/>
            <a:stretch>
              <a:fillRect/>
            </a:stretch>
          </xdr:blipFill>
          <xdr:spPr bwMode="auto">
            <a:xfrm>
              <a:off x="15568893" y="7850841"/>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163606</xdr:colOff>
          <xdr:row>44</xdr:row>
          <xdr:rowOff>96371</xdr:rowOff>
        </xdr:from>
        <xdr:to>
          <xdr:col>21</xdr:col>
          <xdr:colOff>401731</xdr:colOff>
          <xdr:row>45</xdr:row>
          <xdr:rowOff>96371</xdr:rowOff>
        </xdr:to>
        <xdr:pic>
          <xdr:nvPicPr>
            <xdr:cNvPr id="106" name="Imagen 105"/>
            <xdr:cNvPicPr>
              <a:picLocks noChangeAspect="1" noChangeArrowheads="1"/>
              <a:extLst>
                <a:ext uri="{84589F7E-364E-4C9E-8A38-B11213B215E9}">
                  <a14:cameraTool cellRange="$AD$7" spid="_x0000_s10537"/>
                </a:ext>
              </a:extLst>
            </xdr:cNvPicPr>
          </xdr:nvPicPr>
          <xdr:blipFill>
            <a:blip xmlns:r="http://schemas.openxmlformats.org/officeDocument/2006/relationships" r:embed="rId2"/>
            <a:srcRect/>
            <a:stretch>
              <a:fillRect/>
            </a:stretch>
          </xdr:blipFill>
          <xdr:spPr bwMode="auto">
            <a:xfrm>
              <a:off x="15546481" y="8478371"/>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174811</xdr:colOff>
          <xdr:row>48</xdr:row>
          <xdr:rowOff>51547</xdr:rowOff>
        </xdr:from>
        <xdr:to>
          <xdr:col>21</xdr:col>
          <xdr:colOff>412936</xdr:colOff>
          <xdr:row>49</xdr:row>
          <xdr:rowOff>51547</xdr:rowOff>
        </xdr:to>
        <xdr:pic>
          <xdr:nvPicPr>
            <xdr:cNvPr id="107" name="Imagen 106"/>
            <xdr:cNvPicPr>
              <a:picLocks noChangeAspect="1" noChangeArrowheads="1"/>
              <a:extLst>
                <a:ext uri="{84589F7E-364E-4C9E-8A38-B11213B215E9}">
                  <a14:cameraTool cellRange="$AC$8" spid="_x0000_s10538"/>
                </a:ext>
              </a:extLst>
            </xdr:cNvPicPr>
          </xdr:nvPicPr>
          <xdr:blipFill>
            <a:blip xmlns:r="http://schemas.openxmlformats.org/officeDocument/2006/relationships" r:embed="rId3"/>
            <a:srcRect/>
            <a:stretch>
              <a:fillRect/>
            </a:stretch>
          </xdr:blipFill>
          <xdr:spPr bwMode="auto">
            <a:xfrm>
              <a:off x="15557686" y="9195547"/>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152400</xdr:colOff>
          <xdr:row>51</xdr:row>
          <xdr:rowOff>129989</xdr:rowOff>
        </xdr:from>
        <xdr:to>
          <xdr:col>21</xdr:col>
          <xdr:colOff>390525</xdr:colOff>
          <xdr:row>52</xdr:row>
          <xdr:rowOff>129989</xdr:rowOff>
        </xdr:to>
        <xdr:pic>
          <xdr:nvPicPr>
            <xdr:cNvPr id="108" name="Imagen 107"/>
            <xdr:cNvPicPr>
              <a:picLocks noChangeAspect="1" noChangeArrowheads="1"/>
              <a:extLst>
                <a:ext uri="{84589F7E-364E-4C9E-8A38-B11213B215E9}">
                  <a14:cameraTool cellRange="$AD$8" spid="_x0000_s10539"/>
                </a:ext>
              </a:extLst>
            </xdr:cNvPicPr>
          </xdr:nvPicPr>
          <xdr:blipFill>
            <a:blip xmlns:r="http://schemas.openxmlformats.org/officeDocument/2006/relationships" r:embed="rId4"/>
            <a:srcRect/>
            <a:stretch>
              <a:fillRect/>
            </a:stretch>
          </xdr:blipFill>
          <xdr:spPr bwMode="auto">
            <a:xfrm>
              <a:off x="15535275" y="9845489"/>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376517</xdr:colOff>
          <xdr:row>18</xdr:row>
          <xdr:rowOff>186017</xdr:rowOff>
        </xdr:from>
        <xdr:to>
          <xdr:col>13</xdr:col>
          <xdr:colOff>614642</xdr:colOff>
          <xdr:row>19</xdr:row>
          <xdr:rowOff>186017</xdr:rowOff>
        </xdr:to>
        <xdr:pic>
          <xdr:nvPicPr>
            <xdr:cNvPr id="109" name="Imagen 108"/>
            <xdr:cNvPicPr>
              <a:picLocks noChangeAspect="1" noChangeArrowheads="1"/>
              <a:extLst>
                <a:ext uri="{84589F7E-364E-4C9E-8A38-B11213B215E9}">
                  <a14:cameraTool cellRange="$AC$5" spid="_x0000_s10540"/>
                </a:ext>
              </a:extLst>
            </xdr:cNvPicPr>
          </xdr:nvPicPr>
          <xdr:blipFill>
            <a:blip xmlns:r="http://schemas.openxmlformats.org/officeDocument/2006/relationships" r:embed="rId5"/>
            <a:srcRect/>
            <a:stretch>
              <a:fillRect/>
            </a:stretch>
          </xdr:blipFill>
          <xdr:spPr bwMode="auto">
            <a:xfrm>
              <a:off x="9663392" y="3615017"/>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410136</xdr:colOff>
          <xdr:row>21</xdr:row>
          <xdr:rowOff>17929</xdr:rowOff>
        </xdr:from>
        <xdr:to>
          <xdr:col>13</xdr:col>
          <xdr:colOff>666190</xdr:colOff>
          <xdr:row>22</xdr:row>
          <xdr:rowOff>27454</xdr:rowOff>
        </xdr:to>
        <xdr:pic>
          <xdr:nvPicPr>
            <xdr:cNvPr id="110" name="Imagen 109"/>
            <xdr:cNvPicPr>
              <a:picLocks noChangeAspect="1" noChangeArrowheads="1"/>
              <a:extLst>
                <a:ext uri="{84589F7E-364E-4C9E-8A38-B11213B215E9}">
                  <a14:cameraTool cellRange="$AD$5" spid="_x0000_s10541"/>
                </a:ext>
              </a:extLst>
            </xdr:cNvPicPr>
          </xdr:nvPicPr>
          <xdr:blipFill>
            <a:blip xmlns:r="http://schemas.openxmlformats.org/officeDocument/2006/relationships" r:embed="rId6"/>
            <a:srcRect/>
            <a:stretch>
              <a:fillRect/>
            </a:stretch>
          </xdr:blipFill>
          <xdr:spPr bwMode="auto">
            <a:xfrm>
              <a:off x="8254254" y="4018429"/>
              <a:ext cx="1018054"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298077</xdr:colOff>
          <xdr:row>12</xdr:row>
          <xdr:rowOff>62754</xdr:rowOff>
        </xdr:from>
        <xdr:to>
          <xdr:col>15</xdr:col>
          <xdr:colOff>536202</xdr:colOff>
          <xdr:row>13</xdr:row>
          <xdr:rowOff>62754</xdr:rowOff>
        </xdr:to>
        <xdr:pic>
          <xdr:nvPicPr>
            <xdr:cNvPr id="120" name="Imagen 119"/>
            <xdr:cNvPicPr>
              <a:picLocks noChangeAspect="1" noChangeArrowheads="1"/>
              <a:extLst>
                <a:ext uri="{84589F7E-364E-4C9E-8A38-B11213B215E9}">
                  <a14:cameraTool cellRange="$AC$7" spid="_x0000_s10542"/>
                </a:ext>
              </a:extLst>
            </xdr:cNvPicPr>
          </xdr:nvPicPr>
          <xdr:blipFill>
            <a:blip xmlns:r="http://schemas.openxmlformats.org/officeDocument/2006/relationships" r:embed="rId1"/>
            <a:srcRect/>
            <a:stretch>
              <a:fillRect/>
            </a:stretch>
          </xdr:blipFill>
          <xdr:spPr bwMode="auto">
            <a:xfrm>
              <a:off x="11108952" y="2348754"/>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275665</xdr:colOff>
          <xdr:row>15</xdr:row>
          <xdr:rowOff>118784</xdr:rowOff>
        </xdr:from>
        <xdr:to>
          <xdr:col>15</xdr:col>
          <xdr:colOff>513790</xdr:colOff>
          <xdr:row>16</xdr:row>
          <xdr:rowOff>118784</xdr:rowOff>
        </xdr:to>
        <xdr:pic>
          <xdr:nvPicPr>
            <xdr:cNvPr id="121" name="Imagen 120"/>
            <xdr:cNvPicPr>
              <a:picLocks noChangeAspect="1" noChangeArrowheads="1"/>
              <a:extLst>
                <a:ext uri="{84589F7E-364E-4C9E-8A38-B11213B215E9}">
                  <a14:cameraTool cellRange="$AD$7" spid="_x0000_s10543"/>
                </a:ext>
              </a:extLst>
            </xdr:cNvPicPr>
          </xdr:nvPicPr>
          <xdr:blipFill>
            <a:blip xmlns:r="http://schemas.openxmlformats.org/officeDocument/2006/relationships" r:embed="rId2"/>
            <a:srcRect/>
            <a:stretch>
              <a:fillRect/>
            </a:stretch>
          </xdr:blipFill>
          <xdr:spPr bwMode="auto">
            <a:xfrm>
              <a:off x="11086540" y="2976284"/>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309282</xdr:colOff>
          <xdr:row>19</xdr:row>
          <xdr:rowOff>29136</xdr:rowOff>
        </xdr:from>
        <xdr:to>
          <xdr:col>15</xdr:col>
          <xdr:colOff>547407</xdr:colOff>
          <xdr:row>20</xdr:row>
          <xdr:rowOff>29136</xdr:rowOff>
        </xdr:to>
        <xdr:pic>
          <xdr:nvPicPr>
            <xdr:cNvPr id="122" name="Imagen 121"/>
            <xdr:cNvPicPr>
              <a:picLocks noChangeAspect="1" noChangeArrowheads="1"/>
              <a:extLst>
                <a:ext uri="{84589F7E-364E-4C9E-8A38-B11213B215E9}">
                  <a14:cameraTool cellRange="$AC$8" spid="_x0000_s10544"/>
                </a:ext>
              </a:extLst>
            </xdr:cNvPicPr>
          </xdr:nvPicPr>
          <xdr:blipFill>
            <a:blip xmlns:r="http://schemas.openxmlformats.org/officeDocument/2006/relationships" r:embed="rId3"/>
            <a:srcRect/>
            <a:stretch>
              <a:fillRect/>
            </a:stretch>
          </xdr:blipFill>
          <xdr:spPr bwMode="auto">
            <a:xfrm>
              <a:off x="11120157" y="3648636"/>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264458</xdr:colOff>
          <xdr:row>22</xdr:row>
          <xdr:rowOff>62754</xdr:rowOff>
        </xdr:from>
        <xdr:to>
          <xdr:col>15</xdr:col>
          <xdr:colOff>502583</xdr:colOff>
          <xdr:row>23</xdr:row>
          <xdr:rowOff>62754</xdr:rowOff>
        </xdr:to>
        <xdr:pic>
          <xdr:nvPicPr>
            <xdr:cNvPr id="123" name="Imagen 122"/>
            <xdr:cNvPicPr>
              <a:picLocks noChangeAspect="1" noChangeArrowheads="1"/>
              <a:extLst>
                <a:ext uri="{84589F7E-364E-4C9E-8A38-B11213B215E9}">
                  <a14:cameraTool cellRange="$AD$8" spid="_x0000_s10545"/>
                </a:ext>
              </a:extLst>
            </xdr:cNvPicPr>
          </xdr:nvPicPr>
          <xdr:blipFill>
            <a:blip xmlns:r="http://schemas.openxmlformats.org/officeDocument/2006/relationships" r:embed="rId4"/>
            <a:srcRect/>
            <a:stretch>
              <a:fillRect/>
            </a:stretch>
          </xdr:blipFill>
          <xdr:spPr bwMode="auto">
            <a:xfrm>
              <a:off x="11075333" y="4253754"/>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291353</xdr:colOff>
          <xdr:row>27</xdr:row>
          <xdr:rowOff>44824</xdr:rowOff>
        </xdr:from>
        <xdr:to>
          <xdr:col>19</xdr:col>
          <xdr:colOff>437029</xdr:colOff>
          <xdr:row>28</xdr:row>
          <xdr:rowOff>44824</xdr:rowOff>
        </xdr:to>
        <xdr:pic>
          <xdr:nvPicPr>
            <xdr:cNvPr id="124" name="Imagen 123"/>
            <xdr:cNvPicPr>
              <a:picLocks noChangeAspect="1" noChangeArrowheads="1"/>
              <a:extLst>
                <a:ext uri="{84589F7E-364E-4C9E-8A38-B11213B215E9}">
                  <a14:cameraTool cellRange="$AN$17" spid="_x0000_s10546"/>
                </a:ext>
              </a:extLst>
            </xdr:cNvPicPr>
          </xdr:nvPicPr>
          <xdr:blipFill>
            <a:blip xmlns:r="http://schemas.openxmlformats.org/officeDocument/2006/relationships" r:embed="rId9"/>
            <a:srcRect/>
            <a:stretch>
              <a:fillRect/>
            </a:stretch>
          </xdr:blipFill>
          <xdr:spPr bwMode="auto">
            <a:xfrm>
              <a:off x="14153029" y="5188324"/>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291353</xdr:colOff>
          <xdr:row>29</xdr:row>
          <xdr:rowOff>11206</xdr:rowOff>
        </xdr:from>
        <xdr:to>
          <xdr:col>19</xdr:col>
          <xdr:colOff>437029</xdr:colOff>
          <xdr:row>30</xdr:row>
          <xdr:rowOff>11206</xdr:rowOff>
        </xdr:to>
        <xdr:pic>
          <xdr:nvPicPr>
            <xdr:cNvPr id="125" name="Imagen 124"/>
            <xdr:cNvPicPr>
              <a:picLocks noChangeAspect="1" noChangeArrowheads="1"/>
              <a:extLst>
                <a:ext uri="{84589F7E-364E-4C9E-8A38-B11213B215E9}">
                  <a14:cameraTool cellRange="$AN$18" spid="_x0000_s10547"/>
                </a:ext>
              </a:extLst>
            </xdr:cNvPicPr>
          </xdr:nvPicPr>
          <xdr:blipFill>
            <a:blip xmlns:r="http://schemas.openxmlformats.org/officeDocument/2006/relationships" r:embed="rId10"/>
            <a:srcRect/>
            <a:stretch>
              <a:fillRect/>
            </a:stretch>
          </xdr:blipFill>
          <xdr:spPr bwMode="auto">
            <a:xfrm>
              <a:off x="14153029" y="5535706"/>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347382</xdr:colOff>
          <xdr:row>48</xdr:row>
          <xdr:rowOff>33617</xdr:rowOff>
        </xdr:from>
        <xdr:to>
          <xdr:col>19</xdr:col>
          <xdr:colOff>493058</xdr:colOff>
          <xdr:row>49</xdr:row>
          <xdr:rowOff>33617</xdr:rowOff>
        </xdr:to>
        <xdr:pic>
          <xdr:nvPicPr>
            <xdr:cNvPr id="126" name="Imagen 125"/>
            <xdr:cNvPicPr>
              <a:picLocks noChangeAspect="1" noChangeArrowheads="1"/>
              <a:extLst>
                <a:ext uri="{84589F7E-364E-4C9E-8A38-B11213B215E9}">
                  <a14:cameraTool cellRange="$AN$24" spid="_x0000_s10548"/>
                </a:ext>
              </a:extLst>
            </xdr:cNvPicPr>
          </xdr:nvPicPr>
          <xdr:blipFill>
            <a:blip xmlns:r="http://schemas.openxmlformats.org/officeDocument/2006/relationships" r:embed="rId11"/>
            <a:srcRect/>
            <a:stretch>
              <a:fillRect/>
            </a:stretch>
          </xdr:blipFill>
          <xdr:spPr bwMode="auto">
            <a:xfrm>
              <a:off x="14209058" y="9177617"/>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381000</xdr:colOff>
          <xdr:row>50</xdr:row>
          <xdr:rowOff>44824</xdr:rowOff>
        </xdr:from>
        <xdr:to>
          <xdr:col>19</xdr:col>
          <xdr:colOff>526676</xdr:colOff>
          <xdr:row>51</xdr:row>
          <xdr:rowOff>44824</xdr:rowOff>
        </xdr:to>
        <xdr:pic>
          <xdr:nvPicPr>
            <xdr:cNvPr id="127" name="Imagen 126"/>
            <xdr:cNvPicPr>
              <a:picLocks noChangeAspect="1" noChangeArrowheads="1"/>
              <a:extLst>
                <a:ext uri="{84589F7E-364E-4C9E-8A38-B11213B215E9}">
                  <a14:cameraTool cellRange="$AN$25" spid="_x0000_s10549"/>
                </a:ext>
              </a:extLst>
            </xdr:cNvPicPr>
          </xdr:nvPicPr>
          <xdr:blipFill>
            <a:blip xmlns:r="http://schemas.openxmlformats.org/officeDocument/2006/relationships" r:embed="rId12"/>
            <a:srcRect/>
            <a:stretch>
              <a:fillRect/>
            </a:stretch>
          </xdr:blipFill>
          <xdr:spPr bwMode="auto">
            <a:xfrm>
              <a:off x="14242676" y="9581030"/>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320488</xdr:colOff>
          <xdr:row>33</xdr:row>
          <xdr:rowOff>152400</xdr:rowOff>
        </xdr:from>
        <xdr:to>
          <xdr:col>19</xdr:col>
          <xdr:colOff>466164</xdr:colOff>
          <xdr:row>34</xdr:row>
          <xdr:rowOff>152400</xdr:rowOff>
        </xdr:to>
        <xdr:pic>
          <xdr:nvPicPr>
            <xdr:cNvPr id="128" name="Imagen 127"/>
            <xdr:cNvPicPr>
              <a:picLocks noChangeAspect="1" noChangeArrowheads="1"/>
              <a:extLst>
                <a:ext uri="{84589F7E-364E-4C9E-8A38-B11213B215E9}">
                  <a14:cameraTool cellRange="$AN$17" spid="_x0000_s10550"/>
                </a:ext>
              </a:extLst>
            </xdr:cNvPicPr>
          </xdr:nvPicPr>
          <xdr:blipFill>
            <a:blip xmlns:r="http://schemas.openxmlformats.org/officeDocument/2006/relationships" r:embed="rId9"/>
            <a:srcRect/>
            <a:stretch>
              <a:fillRect/>
            </a:stretch>
          </xdr:blipFill>
          <xdr:spPr bwMode="auto">
            <a:xfrm>
              <a:off x="14182164" y="6438900"/>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286871</xdr:colOff>
          <xdr:row>35</xdr:row>
          <xdr:rowOff>152400</xdr:rowOff>
        </xdr:from>
        <xdr:to>
          <xdr:col>19</xdr:col>
          <xdr:colOff>432547</xdr:colOff>
          <xdr:row>36</xdr:row>
          <xdr:rowOff>152400</xdr:rowOff>
        </xdr:to>
        <xdr:pic>
          <xdr:nvPicPr>
            <xdr:cNvPr id="129" name="Imagen 128"/>
            <xdr:cNvPicPr>
              <a:picLocks noChangeAspect="1" noChangeArrowheads="1"/>
              <a:extLst>
                <a:ext uri="{84589F7E-364E-4C9E-8A38-B11213B215E9}">
                  <a14:cameraTool cellRange="$AN$18" spid="_x0000_s10551"/>
                </a:ext>
              </a:extLst>
            </xdr:cNvPicPr>
          </xdr:nvPicPr>
          <xdr:blipFill>
            <a:blip xmlns:r="http://schemas.openxmlformats.org/officeDocument/2006/relationships" r:embed="rId10"/>
            <a:srcRect/>
            <a:stretch>
              <a:fillRect/>
            </a:stretch>
          </xdr:blipFill>
          <xdr:spPr bwMode="auto">
            <a:xfrm>
              <a:off x="14148547" y="6819900"/>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342900</xdr:colOff>
          <xdr:row>42</xdr:row>
          <xdr:rowOff>96370</xdr:rowOff>
        </xdr:from>
        <xdr:to>
          <xdr:col>19</xdr:col>
          <xdr:colOff>488576</xdr:colOff>
          <xdr:row>43</xdr:row>
          <xdr:rowOff>96370</xdr:rowOff>
        </xdr:to>
        <xdr:pic>
          <xdr:nvPicPr>
            <xdr:cNvPr id="130" name="Imagen 129"/>
            <xdr:cNvPicPr>
              <a:picLocks noChangeAspect="1" noChangeArrowheads="1"/>
              <a:extLst>
                <a:ext uri="{84589F7E-364E-4C9E-8A38-B11213B215E9}">
                  <a14:cameraTool cellRange="$AN$24" spid="_x0000_s10552"/>
                </a:ext>
              </a:extLst>
            </xdr:cNvPicPr>
          </xdr:nvPicPr>
          <xdr:blipFill>
            <a:blip xmlns:r="http://schemas.openxmlformats.org/officeDocument/2006/relationships" r:embed="rId11"/>
            <a:srcRect/>
            <a:stretch>
              <a:fillRect/>
            </a:stretch>
          </xdr:blipFill>
          <xdr:spPr bwMode="auto">
            <a:xfrm>
              <a:off x="14204576" y="8097370"/>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354106</xdr:colOff>
          <xdr:row>44</xdr:row>
          <xdr:rowOff>107577</xdr:rowOff>
        </xdr:from>
        <xdr:to>
          <xdr:col>19</xdr:col>
          <xdr:colOff>499782</xdr:colOff>
          <xdr:row>45</xdr:row>
          <xdr:rowOff>107577</xdr:rowOff>
        </xdr:to>
        <xdr:pic>
          <xdr:nvPicPr>
            <xdr:cNvPr id="131" name="Imagen 130"/>
            <xdr:cNvPicPr>
              <a:picLocks noChangeAspect="1" noChangeArrowheads="1"/>
              <a:extLst>
                <a:ext uri="{84589F7E-364E-4C9E-8A38-B11213B215E9}">
                  <a14:cameraTool cellRange="$AN$25" spid="_x0000_s10553"/>
                </a:ext>
              </a:extLst>
            </xdr:cNvPicPr>
          </xdr:nvPicPr>
          <xdr:blipFill>
            <a:blip xmlns:r="http://schemas.openxmlformats.org/officeDocument/2006/relationships" r:embed="rId12"/>
            <a:srcRect/>
            <a:stretch>
              <a:fillRect/>
            </a:stretch>
          </xdr:blipFill>
          <xdr:spPr bwMode="auto">
            <a:xfrm>
              <a:off x="14215782" y="8489577"/>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571499</xdr:colOff>
          <xdr:row>29</xdr:row>
          <xdr:rowOff>11206</xdr:rowOff>
        </xdr:from>
        <xdr:to>
          <xdr:col>16</xdr:col>
          <xdr:colOff>581024</xdr:colOff>
          <xdr:row>30</xdr:row>
          <xdr:rowOff>20731</xdr:rowOff>
        </xdr:to>
        <xdr:pic>
          <xdr:nvPicPr>
            <xdr:cNvPr id="133" name="Imagen 132"/>
            <xdr:cNvPicPr>
              <a:picLocks noChangeAspect="1" noChangeArrowheads="1"/>
              <a:extLst>
                <a:ext uri="{84589F7E-364E-4C9E-8A38-B11213B215E9}">
                  <a14:cameraTool cellRange="$AP$17" spid="_x0000_s10554"/>
                </a:ext>
              </a:extLst>
            </xdr:cNvPicPr>
          </xdr:nvPicPr>
          <xdr:blipFill>
            <a:blip xmlns:r="http://schemas.openxmlformats.org/officeDocument/2006/relationships" r:embed="rId13"/>
            <a:srcRect/>
            <a:stretch>
              <a:fillRect/>
            </a:stretch>
          </xdr:blipFill>
          <xdr:spPr bwMode="auto">
            <a:xfrm>
              <a:off x="10701617" y="5535706"/>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549088</xdr:colOff>
          <xdr:row>33</xdr:row>
          <xdr:rowOff>134471</xdr:rowOff>
        </xdr:from>
        <xdr:to>
          <xdr:col>16</xdr:col>
          <xdr:colOff>558613</xdr:colOff>
          <xdr:row>34</xdr:row>
          <xdr:rowOff>143996</xdr:rowOff>
        </xdr:to>
        <xdr:pic>
          <xdr:nvPicPr>
            <xdr:cNvPr id="136" name="Imagen 135"/>
            <xdr:cNvPicPr>
              <a:picLocks noChangeAspect="1" noChangeArrowheads="1"/>
              <a:extLst>
                <a:ext uri="{84589F7E-364E-4C9E-8A38-B11213B215E9}">
                  <a14:cameraTool cellRange="$AQ$17" spid="_x0000_s10555"/>
                </a:ext>
              </a:extLst>
            </xdr:cNvPicPr>
          </xdr:nvPicPr>
          <xdr:blipFill>
            <a:blip xmlns:r="http://schemas.openxmlformats.org/officeDocument/2006/relationships" r:embed="rId14"/>
            <a:srcRect/>
            <a:stretch>
              <a:fillRect/>
            </a:stretch>
          </xdr:blipFill>
          <xdr:spPr bwMode="auto">
            <a:xfrm>
              <a:off x="10679206" y="6420971"/>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537882</xdr:colOff>
          <xdr:row>44</xdr:row>
          <xdr:rowOff>78441</xdr:rowOff>
        </xdr:from>
        <xdr:to>
          <xdr:col>16</xdr:col>
          <xdr:colOff>547407</xdr:colOff>
          <xdr:row>45</xdr:row>
          <xdr:rowOff>87966</xdr:rowOff>
        </xdr:to>
        <xdr:pic>
          <xdr:nvPicPr>
            <xdr:cNvPr id="143" name="Imagen 142"/>
            <xdr:cNvPicPr>
              <a:picLocks noChangeAspect="1" noChangeArrowheads="1"/>
              <a:extLst>
                <a:ext uri="{84589F7E-364E-4C9E-8A38-B11213B215E9}">
                  <a14:cameraTool cellRange="$AP$24" spid="_x0000_s10556"/>
                </a:ext>
              </a:extLst>
            </xdr:cNvPicPr>
          </xdr:nvPicPr>
          <xdr:blipFill>
            <a:blip xmlns:r="http://schemas.openxmlformats.org/officeDocument/2006/relationships" r:embed="rId15"/>
            <a:srcRect/>
            <a:stretch>
              <a:fillRect/>
            </a:stretch>
          </xdr:blipFill>
          <xdr:spPr bwMode="auto">
            <a:xfrm>
              <a:off x="10668000" y="8460441"/>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560294</xdr:colOff>
          <xdr:row>48</xdr:row>
          <xdr:rowOff>22412</xdr:rowOff>
        </xdr:from>
        <xdr:to>
          <xdr:col>16</xdr:col>
          <xdr:colOff>569819</xdr:colOff>
          <xdr:row>49</xdr:row>
          <xdr:rowOff>31937</xdr:rowOff>
        </xdr:to>
        <xdr:pic>
          <xdr:nvPicPr>
            <xdr:cNvPr id="144" name="Imagen 143"/>
            <xdr:cNvPicPr>
              <a:picLocks noChangeAspect="1" noChangeArrowheads="1"/>
              <a:extLst>
                <a:ext uri="{84589F7E-364E-4C9E-8A38-B11213B215E9}">
                  <a14:cameraTool cellRange="$AQ$24" spid="_x0000_s10557"/>
                </a:ext>
              </a:extLst>
            </xdr:cNvPicPr>
          </xdr:nvPicPr>
          <xdr:blipFill>
            <a:blip xmlns:r="http://schemas.openxmlformats.org/officeDocument/2006/relationships" r:embed="rId14"/>
            <a:srcRect/>
            <a:stretch>
              <a:fillRect/>
            </a:stretch>
          </xdr:blipFill>
          <xdr:spPr bwMode="auto">
            <a:xfrm>
              <a:off x="10690412" y="9166412"/>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627530</xdr:colOff>
          <xdr:row>35</xdr:row>
          <xdr:rowOff>78441</xdr:rowOff>
        </xdr:from>
        <xdr:to>
          <xdr:col>9</xdr:col>
          <xdr:colOff>649942</xdr:colOff>
          <xdr:row>36</xdr:row>
          <xdr:rowOff>78441</xdr:rowOff>
        </xdr:to>
        <xdr:pic>
          <xdr:nvPicPr>
            <xdr:cNvPr id="148" name="Imagen 147"/>
            <xdr:cNvPicPr>
              <a:picLocks noChangeAspect="1" noChangeArrowheads="1"/>
              <a:extLst>
                <a:ext uri="{84589F7E-364E-4C9E-8A38-B11213B215E9}">
                  <a14:cameraTool cellRange="$AM$20" spid="_x0000_s10558"/>
                </a:ext>
              </a:extLst>
            </xdr:cNvPicPr>
          </xdr:nvPicPr>
          <xdr:blipFill>
            <a:blip xmlns:r="http://schemas.openxmlformats.org/officeDocument/2006/relationships" r:embed="rId16"/>
            <a:srcRect/>
            <a:stretch>
              <a:fillRect/>
            </a:stretch>
          </xdr:blipFill>
          <xdr:spPr bwMode="auto">
            <a:xfrm>
              <a:off x="6107206" y="6745941"/>
              <a:ext cx="1546412"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649942</xdr:colOff>
          <xdr:row>41</xdr:row>
          <xdr:rowOff>0</xdr:rowOff>
        </xdr:from>
        <xdr:to>
          <xdr:col>9</xdr:col>
          <xdr:colOff>672354</xdr:colOff>
          <xdr:row>42</xdr:row>
          <xdr:rowOff>0</xdr:rowOff>
        </xdr:to>
        <xdr:pic>
          <xdr:nvPicPr>
            <xdr:cNvPr id="149" name="Imagen 148"/>
            <xdr:cNvPicPr>
              <a:picLocks noChangeAspect="1" noChangeArrowheads="1"/>
              <a:extLst>
                <a:ext uri="{84589F7E-364E-4C9E-8A38-B11213B215E9}">
                  <a14:cameraTool cellRange="$AM$27" spid="_x0000_s10559"/>
                </a:ext>
              </a:extLst>
            </xdr:cNvPicPr>
          </xdr:nvPicPr>
          <xdr:blipFill>
            <a:blip xmlns:r="http://schemas.openxmlformats.org/officeDocument/2006/relationships" r:embed="rId17"/>
            <a:srcRect/>
            <a:stretch>
              <a:fillRect/>
            </a:stretch>
          </xdr:blipFill>
          <xdr:spPr bwMode="auto">
            <a:xfrm>
              <a:off x="6129618" y="7810500"/>
              <a:ext cx="1546412"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xdr:colOff>
          <xdr:row>30</xdr:row>
          <xdr:rowOff>33618</xdr:rowOff>
        </xdr:from>
        <xdr:to>
          <xdr:col>13</xdr:col>
          <xdr:colOff>9526</xdr:colOff>
          <xdr:row>31</xdr:row>
          <xdr:rowOff>43143</xdr:rowOff>
        </xdr:to>
        <xdr:pic>
          <xdr:nvPicPr>
            <xdr:cNvPr id="153" name="Imagen 152"/>
            <xdr:cNvPicPr>
              <a:picLocks noChangeAspect="1" noChangeArrowheads="1"/>
              <a:extLst>
                <a:ext uri="{84589F7E-364E-4C9E-8A38-B11213B215E9}">
                  <a14:cameraTool cellRange="$AS$17" spid="_x0000_s10560"/>
                </a:ext>
              </a:extLst>
            </xdr:cNvPicPr>
          </xdr:nvPicPr>
          <xdr:blipFill>
            <a:blip xmlns:r="http://schemas.openxmlformats.org/officeDocument/2006/relationships" r:embed="rId18"/>
            <a:srcRect/>
            <a:stretch>
              <a:fillRect/>
            </a:stretch>
          </xdr:blipFill>
          <xdr:spPr bwMode="auto">
            <a:xfrm>
              <a:off x="9289677" y="5748618"/>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705972</xdr:colOff>
          <xdr:row>44</xdr:row>
          <xdr:rowOff>78442</xdr:rowOff>
        </xdr:from>
        <xdr:to>
          <xdr:col>12</xdr:col>
          <xdr:colOff>715497</xdr:colOff>
          <xdr:row>45</xdr:row>
          <xdr:rowOff>87967</xdr:rowOff>
        </xdr:to>
        <xdr:pic>
          <xdr:nvPicPr>
            <xdr:cNvPr id="155" name="Imagen 154"/>
            <xdr:cNvPicPr>
              <a:picLocks noChangeAspect="1" noChangeArrowheads="1"/>
              <a:extLst>
                <a:ext uri="{84589F7E-364E-4C9E-8A38-B11213B215E9}">
                  <a14:cameraTool cellRange="$AS$24" spid="_x0000_s10561"/>
                </a:ext>
              </a:extLst>
            </xdr:cNvPicPr>
          </xdr:nvPicPr>
          <xdr:blipFill>
            <a:blip xmlns:r="http://schemas.openxmlformats.org/officeDocument/2006/relationships" r:embed="rId19"/>
            <a:srcRect/>
            <a:stretch>
              <a:fillRect/>
            </a:stretch>
          </xdr:blipFill>
          <xdr:spPr bwMode="auto">
            <a:xfrm>
              <a:off x="9233648" y="8460442"/>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123265</xdr:colOff>
          <xdr:row>11</xdr:row>
          <xdr:rowOff>145677</xdr:rowOff>
        </xdr:from>
        <xdr:to>
          <xdr:col>6</xdr:col>
          <xdr:colOff>361390</xdr:colOff>
          <xdr:row>12</xdr:row>
          <xdr:rowOff>145677</xdr:rowOff>
        </xdr:to>
        <xdr:pic>
          <xdr:nvPicPr>
            <xdr:cNvPr id="157" name="Imagen 156"/>
            <xdr:cNvPicPr>
              <a:picLocks noChangeAspect="1" noChangeArrowheads="1"/>
              <a:extLst>
                <a:ext uri="{84589F7E-364E-4C9E-8A38-B11213B215E9}">
                  <a14:cameraTool cellRange="$AH$7" spid="_x0000_s10562"/>
                </a:ext>
              </a:extLst>
            </xdr:cNvPicPr>
          </xdr:nvPicPr>
          <xdr:blipFill>
            <a:blip xmlns:r="http://schemas.openxmlformats.org/officeDocument/2006/relationships" r:embed="rId20"/>
            <a:srcRect/>
            <a:stretch>
              <a:fillRect/>
            </a:stretch>
          </xdr:blipFill>
          <xdr:spPr bwMode="auto">
            <a:xfrm>
              <a:off x="3885640" y="2241177"/>
              <a:ext cx="11906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437030</xdr:colOff>
          <xdr:row>49</xdr:row>
          <xdr:rowOff>112060</xdr:rowOff>
        </xdr:from>
        <xdr:to>
          <xdr:col>6</xdr:col>
          <xdr:colOff>280148</xdr:colOff>
          <xdr:row>50</xdr:row>
          <xdr:rowOff>112060</xdr:rowOff>
        </xdr:to>
        <xdr:pic>
          <xdr:nvPicPr>
            <xdr:cNvPr id="160" name="Imagen 159"/>
            <xdr:cNvPicPr>
              <a:picLocks noChangeAspect="1" noChangeArrowheads="1"/>
              <a:extLst>
                <a:ext uri="{84589F7E-364E-4C9E-8A38-B11213B215E9}">
                  <a14:cameraTool cellRange="$AM$31" spid="_x0000_s10563"/>
                </a:ext>
              </a:extLst>
            </xdr:cNvPicPr>
          </xdr:nvPicPr>
          <xdr:blipFill>
            <a:blip xmlns:r="http://schemas.openxmlformats.org/officeDocument/2006/relationships" r:embed="rId21"/>
            <a:srcRect/>
            <a:stretch>
              <a:fillRect/>
            </a:stretch>
          </xdr:blipFill>
          <xdr:spPr bwMode="auto">
            <a:xfrm>
              <a:off x="3451412" y="9446560"/>
              <a:ext cx="1546412"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414617</xdr:colOff>
          <xdr:row>29</xdr:row>
          <xdr:rowOff>89648</xdr:rowOff>
        </xdr:from>
        <xdr:to>
          <xdr:col>2</xdr:col>
          <xdr:colOff>681317</xdr:colOff>
          <xdr:row>30</xdr:row>
          <xdr:rowOff>89648</xdr:rowOff>
        </xdr:to>
        <xdr:pic>
          <xdr:nvPicPr>
            <xdr:cNvPr id="161" name="Imagen 160"/>
            <xdr:cNvPicPr>
              <a:picLocks noChangeAspect="1" noChangeArrowheads="1"/>
              <a:extLst>
                <a:ext uri="{84589F7E-364E-4C9E-8A38-B11213B215E9}">
                  <a14:cameraTool cellRange="$AM$34" spid="_x0000_s10564"/>
                </a:ext>
              </a:extLst>
            </xdr:cNvPicPr>
          </xdr:nvPicPr>
          <xdr:blipFill>
            <a:blip xmlns:r="http://schemas.openxmlformats.org/officeDocument/2006/relationships" r:embed="rId22"/>
            <a:srcRect/>
            <a:stretch>
              <a:fillRect/>
            </a:stretch>
          </xdr:blipFill>
          <xdr:spPr bwMode="auto">
            <a:xfrm>
              <a:off x="605117" y="5614148"/>
              <a:ext cx="1562100"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123264</xdr:colOff>
          <xdr:row>21</xdr:row>
          <xdr:rowOff>145676</xdr:rowOff>
        </xdr:from>
        <xdr:to>
          <xdr:col>2</xdr:col>
          <xdr:colOff>199464</xdr:colOff>
          <xdr:row>22</xdr:row>
          <xdr:rowOff>145676</xdr:rowOff>
        </xdr:to>
        <xdr:pic>
          <xdr:nvPicPr>
            <xdr:cNvPr id="162" name="Imagen 161"/>
            <xdr:cNvPicPr>
              <a:picLocks noChangeAspect="1" noChangeArrowheads="1"/>
              <a:extLst>
                <a:ext uri="{84589F7E-364E-4C9E-8A38-B11213B215E9}">
                  <a14:cameraTool cellRange="$AM$37" spid="_x0000_s10565"/>
                </a:ext>
              </a:extLst>
            </xdr:cNvPicPr>
          </xdr:nvPicPr>
          <xdr:blipFill>
            <a:blip xmlns:r="http://schemas.openxmlformats.org/officeDocument/2006/relationships" r:embed="rId23"/>
            <a:srcRect/>
            <a:stretch>
              <a:fillRect/>
            </a:stretch>
          </xdr:blipFill>
          <xdr:spPr bwMode="auto">
            <a:xfrm>
              <a:off x="123264" y="4146176"/>
              <a:ext cx="1562100"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862853</xdr:colOff>
          <xdr:row>38</xdr:row>
          <xdr:rowOff>134471</xdr:rowOff>
        </xdr:from>
        <xdr:to>
          <xdr:col>2</xdr:col>
          <xdr:colOff>582146</xdr:colOff>
          <xdr:row>39</xdr:row>
          <xdr:rowOff>143996</xdr:rowOff>
        </xdr:to>
        <xdr:pic>
          <xdr:nvPicPr>
            <xdr:cNvPr id="163" name="Imagen 162"/>
            <xdr:cNvPicPr>
              <a:picLocks noChangeAspect="1" noChangeArrowheads="1"/>
              <a:extLst>
                <a:ext uri="{84589F7E-364E-4C9E-8A38-B11213B215E9}">
                  <a14:cameraTool cellRange="$AD$13" spid="_x0000_s10566"/>
                </a:ext>
              </a:extLst>
            </xdr:cNvPicPr>
          </xdr:nvPicPr>
          <xdr:blipFill>
            <a:blip xmlns:r="http://schemas.openxmlformats.org/officeDocument/2006/relationships" r:embed="rId24"/>
            <a:srcRect/>
            <a:stretch>
              <a:fillRect/>
            </a:stretch>
          </xdr:blipFill>
          <xdr:spPr bwMode="auto">
            <a:xfrm>
              <a:off x="1053353" y="7373471"/>
              <a:ext cx="101917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33618</xdr:colOff>
          <xdr:row>31</xdr:row>
          <xdr:rowOff>33617</xdr:rowOff>
        </xdr:from>
        <xdr:to>
          <xdr:col>11</xdr:col>
          <xdr:colOff>427504</xdr:colOff>
          <xdr:row>32</xdr:row>
          <xdr:rowOff>43142</xdr:rowOff>
        </xdr:to>
        <xdr:pic>
          <xdr:nvPicPr>
            <xdr:cNvPr id="164" name="Imagen 163"/>
            <xdr:cNvPicPr>
              <a:picLocks noChangeAspect="1" noChangeArrowheads="1"/>
              <a:extLst>
                <a:ext uri="{84589F7E-364E-4C9E-8A38-B11213B215E9}">
                  <a14:cameraTool cellRange="$AJ$15" spid="_x0000_s10567"/>
                </a:ext>
              </a:extLst>
            </xdr:cNvPicPr>
          </xdr:nvPicPr>
          <xdr:blipFill>
            <a:blip xmlns:r="http://schemas.openxmlformats.org/officeDocument/2006/relationships" r:embed="rId25"/>
            <a:srcRect/>
            <a:stretch>
              <a:fillRect/>
            </a:stretch>
          </xdr:blipFill>
          <xdr:spPr bwMode="auto">
            <a:xfrm>
              <a:off x="7799294" y="5939117"/>
              <a:ext cx="1155886"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33619</xdr:colOff>
          <xdr:row>45</xdr:row>
          <xdr:rowOff>156883</xdr:rowOff>
        </xdr:from>
        <xdr:to>
          <xdr:col>11</xdr:col>
          <xdr:colOff>427505</xdr:colOff>
          <xdr:row>46</xdr:row>
          <xdr:rowOff>166408</xdr:rowOff>
        </xdr:to>
        <xdr:pic>
          <xdr:nvPicPr>
            <xdr:cNvPr id="166" name="Imagen 165"/>
            <xdr:cNvPicPr>
              <a:picLocks noChangeAspect="1" noChangeArrowheads="1"/>
              <a:extLst>
                <a:ext uri="{84589F7E-364E-4C9E-8A38-B11213B215E9}">
                  <a14:cameraTool cellRange="$AJ$22" spid="_x0000_s10568"/>
                </a:ext>
              </a:extLst>
            </xdr:cNvPicPr>
          </xdr:nvPicPr>
          <xdr:blipFill>
            <a:blip xmlns:r="http://schemas.openxmlformats.org/officeDocument/2006/relationships" r:embed="rId26"/>
            <a:srcRect/>
            <a:stretch>
              <a:fillRect/>
            </a:stretch>
          </xdr:blipFill>
          <xdr:spPr bwMode="auto">
            <a:xfrm>
              <a:off x="7799295" y="8729383"/>
              <a:ext cx="1155886" cy="2000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3</xdr:col>
      <xdr:colOff>421141</xdr:colOff>
      <xdr:row>20</xdr:row>
      <xdr:rowOff>186998</xdr:rowOff>
    </xdr:from>
    <xdr:ext cx="1457326" cy="483253"/>
    <xdr:sp macro="" textlink="">
      <xdr:nvSpPr>
        <xdr:cNvPr id="2" name="Rectángulo redondeado 1"/>
        <xdr:cNvSpPr/>
      </xdr:nvSpPr>
      <xdr:spPr>
        <a:xfrm>
          <a:off x="2173741" y="3996998"/>
          <a:ext cx="1457326" cy="483253"/>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050"/>
            <a:t>¿CONSULTAR</a:t>
          </a:r>
          <a:r>
            <a:rPr lang="es-ES" sz="1050" baseline="0"/>
            <a:t> O NO CONSULTAR?</a:t>
          </a:r>
          <a:endParaRPr lang="es-ES" sz="1050"/>
        </a:p>
      </xdr:txBody>
    </xdr:sp>
    <xdr:clientData/>
  </xdr:oneCellAnchor>
  <xdr:oneCellAnchor>
    <xdr:from>
      <xdr:col>3</xdr:col>
      <xdr:colOff>428626</xdr:colOff>
      <xdr:row>34</xdr:row>
      <xdr:rowOff>163131</xdr:rowOff>
    </xdr:from>
    <xdr:ext cx="1440000" cy="1440000"/>
    <xdr:sp macro="" textlink="">
      <xdr:nvSpPr>
        <xdr:cNvPr id="3" name="Elipse 2"/>
        <xdr:cNvSpPr>
          <a:spLocks noChangeAspect="1"/>
        </xdr:cNvSpPr>
      </xdr:nvSpPr>
      <xdr:spPr>
        <a:xfrm>
          <a:off x="2181226" y="6640131"/>
          <a:ext cx="1440000" cy="1440000"/>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noAutofit/>
        </a:bodyPr>
        <a:lstStyle/>
        <a:p>
          <a:pPr algn="ctr"/>
          <a:r>
            <a:rPr lang="es-ES" sz="1400"/>
            <a:t>INVERTIR EN </a:t>
          </a:r>
          <a:r>
            <a:rPr lang="es-ES" sz="1400" baseline="0"/>
            <a:t>INVESTIGACIÓN</a:t>
          </a:r>
          <a:endParaRPr lang="es-ES" sz="1400"/>
        </a:p>
      </xdr:txBody>
    </xdr:sp>
    <xdr:clientData/>
  </xdr:oneCellAnchor>
  <xdr:oneCellAnchor>
    <xdr:from>
      <xdr:col>6</xdr:col>
      <xdr:colOff>66675</xdr:colOff>
      <xdr:row>16</xdr:row>
      <xdr:rowOff>142743</xdr:rowOff>
    </xdr:from>
    <xdr:ext cx="1457326" cy="292704"/>
    <xdr:sp macro="" textlink="">
      <xdr:nvSpPr>
        <xdr:cNvPr id="4" name="Rectángulo redondeado 3"/>
        <xdr:cNvSpPr/>
      </xdr:nvSpPr>
      <xdr:spPr>
        <a:xfrm>
          <a:off x="4105275" y="3190743"/>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10</xdr:col>
      <xdr:colOff>123825</xdr:colOff>
      <xdr:row>14</xdr:row>
      <xdr:rowOff>141437</xdr:rowOff>
    </xdr:from>
    <xdr:to>
      <xdr:col>10</xdr:col>
      <xdr:colOff>627825</xdr:colOff>
      <xdr:row>17</xdr:row>
      <xdr:rowOff>73937</xdr:rowOff>
    </xdr:to>
    <xdr:sp macro="" textlink="">
      <xdr:nvSpPr>
        <xdr:cNvPr id="5" name="Elipse 4"/>
        <xdr:cNvSpPr/>
      </xdr:nvSpPr>
      <xdr:spPr>
        <a:xfrm>
          <a:off x="7210425" y="2808437"/>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A</a:t>
          </a:r>
        </a:p>
      </xdr:txBody>
    </xdr:sp>
    <xdr:clientData/>
  </xdr:twoCellAnchor>
  <xdr:twoCellAnchor>
    <xdr:from>
      <xdr:col>10</xdr:col>
      <xdr:colOff>123825</xdr:colOff>
      <xdr:row>18</xdr:row>
      <xdr:rowOff>16355</xdr:rowOff>
    </xdr:from>
    <xdr:to>
      <xdr:col>10</xdr:col>
      <xdr:colOff>627825</xdr:colOff>
      <xdr:row>20</xdr:row>
      <xdr:rowOff>139355</xdr:rowOff>
    </xdr:to>
    <xdr:sp macro="" textlink="">
      <xdr:nvSpPr>
        <xdr:cNvPr id="6" name="Elipse 5"/>
        <xdr:cNvSpPr/>
      </xdr:nvSpPr>
      <xdr:spPr>
        <a:xfrm>
          <a:off x="7210425" y="3445355"/>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B</a:t>
          </a:r>
        </a:p>
      </xdr:txBody>
    </xdr:sp>
    <xdr:clientData/>
  </xdr:twoCellAnchor>
  <xdr:twoCellAnchor>
    <xdr:from>
      <xdr:col>10</xdr:col>
      <xdr:colOff>627825</xdr:colOff>
      <xdr:row>12</xdr:row>
      <xdr:rowOff>173491</xdr:rowOff>
    </xdr:from>
    <xdr:to>
      <xdr:col>13</xdr:col>
      <xdr:colOff>142875</xdr:colOff>
      <xdr:row>16</xdr:row>
      <xdr:rowOff>12437</xdr:rowOff>
    </xdr:to>
    <xdr:cxnSp macro="">
      <xdr:nvCxnSpPr>
        <xdr:cNvPr id="7" name="Conector recto de flecha 6"/>
        <xdr:cNvCxnSpPr>
          <a:stCxn id="5" idx="6"/>
          <a:endCxn id="9" idx="2"/>
        </xdr:cNvCxnSpPr>
      </xdr:nvCxnSpPr>
      <xdr:spPr>
        <a:xfrm flipV="1">
          <a:off x="7714425" y="2459491"/>
          <a:ext cx="1801050" cy="6009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627825</xdr:colOff>
      <xdr:row>16</xdr:row>
      <xdr:rowOff>12437</xdr:rowOff>
    </xdr:from>
    <xdr:to>
      <xdr:col>13</xdr:col>
      <xdr:colOff>142875</xdr:colOff>
      <xdr:row>16</xdr:row>
      <xdr:rowOff>16329</xdr:rowOff>
    </xdr:to>
    <xdr:cxnSp macro="">
      <xdr:nvCxnSpPr>
        <xdr:cNvPr id="8" name="Conector recto de flecha 7"/>
        <xdr:cNvCxnSpPr>
          <a:stCxn id="5" idx="6"/>
          <a:endCxn id="10" idx="2"/>
        </xdr:cNvCxnSpPr>
      </xdr:nvCxnSpPr>
      <xdr:spPr>
        <a:xfrm>
          <a:off x="7714425" y="3060437"/>
          <a:ext cx="1801050" cy="38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142875</xdr:colOff>
      <xdr:row>12</xdr:row>
      <xdr:rowOff>27139</xdr:rowOff>
    </xdr:from>
    <xdr:ext cx="1200150" cy="292704"/>
    <xdr:sp macro="" textlink="">
      <xdr:nvSpPr>
        <xdr:cNvPr id="9" name="Redondear rectángulo de esquina diagonal 8"/>
        <xdr:cNvSpPr/>
      </xdr:nvSpPr>
      <xdr:spPr>
        <a:xfrm>
          <a:off x="9515475" y="2313139"/>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lang="es-ES" sz="1100"/>
            <a:t>50000</a:t>
          </a:r>
        </a:p>
      </xdr:txBody>
    </xdr:sp>
    <xdr:clientData/>
  </xdr:oneCellAnchor>
  <xdr:oneCellAnchor>
    <xdr:from>
      <xdr:col>13</xdr:col>
      <xdr:colOff>142875</xdr:colOff>
      <xdr:row>15</xdr:row>
      <xdr:rowOff>60477</xdr:rowOff>
    </xdr:from>
    <xdr:ext cx="1200150" cy="292704"/>
    <xdr:sp macro="" textlink="">
      <xdr:nvSpPr>
        <xdr:cNvPr id="10" name="Redondear rectángulo de esquina diagonal 9"/>
        <xdr:cNvSpPr/>
      </xdr:nvSpPr>
      <xdr:spPr>
        <a:xfrm>
          <a:off x="9515475" y="2917977"/>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lang="es-ES" sz="1100"/>
            <a:t>-5000</a:t>
          </a:r>
        </a:p>
      </xdr:txBody>
    </xdr:sp>
    <xdr:clientData/>
  </xdr:oneCellAnchor>
  <xdr:twoCellAnchor>
    <xdr:from>
      <xdr:col>10</xdr:col>
      <xdr:colOff>627825</xdr:colOff>
      <xdr:row>19</xdr:row>
      <xdr:rowOff>77855</xdr:rowOff>
    </xdr:from>
    <xdr:to>
      <xdr:col>13</xdr:col>
      <xdr:colOff>142875</xdr:colOff>
      <xdr:row>19</xdr:row>
      <xdr:rowOff>134134</xdr:rowOff>
    </xdr:to>
    <xdr:cxnSp macro="">
      <xdr:nvCxnSpPr>
        <xdr:cNvPr id="11" name="Conector recto de flecha 10"/>
        <xdr:cNvCxnSpPr>
          <a:stCxn id="6" idx="6"/>
          <a:endCxn id="13" idx="2"/>
        </xdr:cNvCxnSpPr>
      </xdr:nvCxnSpPr>
      <xdr:spPr>
        <a:xfrm>
          <a:off x="7714425" y="3697355"/>
          <a:ext cx="1801050" cy="562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627825</xdr:colOff>
      <xdr:row>19</xdr:row>
      <xdr:rowOff>77855</xdr:rowOff>
    </xdr:from>
    <xdr:to>
      <xdr:col>13</xdr:col>
      <xdr:colOff>142875</xdr:colOff>
      <xdr:row>22</xdr:row>
      <xdr:rowOff>167472</xdr:rowOff>
    </xdr:to>
    <xdr:cxnSp macro="">
      <xdr:nvCxnSpPr>
        <xdr:cNvPr id="12" name="Conector recto de flecha 11"/>
        <xdr:cNvCxnSpPr>
          <a:stCxn id="6" idx="6"/>
          <a:endCxn id="14" idx="2"/>
        </xdr:cNvCxnSpPr>
      </xdr:nvCxnSpPr>
      <xdr:spPr>
        <a:xfrm>
          <a:off x="7714425" y="3697355"/>
          <a:ext cx="1801050" cy="661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142875</xdr:colOff>
      <xdr:row>18</xdr:row>
      <xdr:rowOff>178282</xdr:rowOff>
    </xdr:from>
    <xdr:ext cx="1200150" cy="292704"/>
    <xdr:sp macro="" textlink="">
      <xdr:nvSpPr>
        <xdr:cNvPr id="13" name="Redondear rectángulo de esquina diagonal 12"/>
        <xdr:cNvSpPr/>
      </xdr:nvSpPr>
      <xdr:spPr>
        <a:xfrm>
          <a:off x="9515475" y="3607282"/>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r>
            <a:rPr lang="es-ES" sz="1100"/>
            <a:t>30000</a:t>
          </a:r>
        </a:p>
      </xdr:txBody>
    </xdr:sp>
    <xdr:clientData/>
  </xdr:oneCellAnchor>
  <xdr:oneCellAnchor>
    <xdr:from>
      <xdr:col>13</xdr:col>
      <xdr:colOff>142875</xdr:colOff>
      <xdr:row>22</xdr:row>
      <xdr:rowOff>21120</xdr:rowOff>
    </xdr:from>
    <xdr:ext cx="1200150" cy="292704"/>
    <xdr:sp macro="" textlink="">
      <xdr:nvSpPr>
        <xdr:cNvPr id="14" name="Redondear rectángulo de esquina diagonal 13"/>
        <xdr:cNvSpPr/>
      </xdr:nvSpPr>
      <xdr:spPr>
        <a:xfrm>
          <a:off x="9515475" y="4212120"/>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r>
            <a:rPr lang="es-ES" sz="1100"/>
            <a:t>15000</a:t>
          </a:r>
        </a:p>
      </xdr:txBody>
    </xdr:sp>
    <xdr:clientData/>
  </xdr:oneCellAnchor>
  <xdr:twoCellAnchor>
    <xdr:from>
      <xdr:col>4</xdr:col>
      <xdr:colOff>387804</xdr:colOff>
      <xdr:row>17</xdr:row>
      <xdr:rowOff>98596</xdr:rowOff>
    </xdr:from>
    <xdr:to>
      <xdr:col>6</xdr:col>
      <xdr:colOff>66675</xdr:colOff>
      <xdr:row>20</xdr:row>
      <xdr:rowOff>186999</xdr:rowOff>
    </xdr:to>
    <xdr:cxnSp macro="">
      <xdr:nvCxnSpPr>
        <xdr:cNvPr id="15" name="Conector angular 14"/>
        <xdr:cNvCxnSpPr>
          <a:stCxn id="2" idx="0"/>
          <a:endCxn id="4" idx="1"/>
        </xdr:cNvCxnSpPr>
      </xdr:nvCxnSpPr>
      <xdr:spPr>
        <a:xfrm rot="5400000" flipH="1" flipV="1">
          <a:off x="3173888" y="3065612"/>
          <a:ext cx="659903" cy="1202871"/>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xdr:colOff>
      <xdr:row>16</xdr:row>
      <xdr:rowOff>12438</xdr:rowOff>
    </xdr:from>
    <xdr:to>
      <xdr:col>10</xdr:col>
      <xdr:colOff>123824</xdr:colOff>
      <xdr:row>16</xdr:row>
      <xdr:rowOff>142744</xdr:rowOff>
    </xdr:to>
    <xdr:cxnSp macro="">
      <xdr:nvCxnSpPr>
        <xdr:cNvPr id="16" name="Conector angular 15"/>
        <xdr:cNvCxnSpPr>
          <a:stCxn id="4" idx="0"/>
          <a:endCxn id="5" idx="2"/>
        </xdr:cNvCxnSpPr>
      </xdr:nvCxnSpPr>
      <xdr:spPr>
        <a:xfrm rot="5400000" flipH="1" flipV="1">
          <a:off x="5957028" y="1937347"/>
          <a:ext cx="130306" cy="23764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xdr:colOff>
      <xdr:row>18</xdr:row>
      <xdr:rowOff>54447</xdr:rowOff>
    </xdr:from>
    <xdr:to>
      <xdr:col>10</xdr:col>
      <xdr:colOff>123824</xdr:colOff>
      <xdr:row>19</xdr:row>
      <xdr:rowOff>77855</xdr:rowOff>
    </xdr:to>
    <xdr:cxnSp macro="">
      <xdr:nvCxnSpPr>
        <xdr:cNvPr id="17" name="Conector angular 16"/>
        <xdr:cNvCxnSpPr>
          <a:stCxn id="4" idx="2"/>
          <a:endCxn id="6" idx="2"/>
        </xdr:cNvCxnSpPr>
      </xdr:nvCxnSpPr>
      <xdr:spPr>
        <a:xfrm rot="16200000" flipH="1">
          <a:off x="5915227" y="2402157"/>
          <a:ext cx="213908" cy="23764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5</xdr:col>
          <xdr:colOff>713815</xdr:colOff>
          <xdr:row>2</xdr:row>
          <xdr:rowOff>47625</xdr:rowOff>
        </xdr:from>
        <xdr:to>
          <xdr:col>14</xdr:col>
          <xdr:colOff>536922</xdr:colOff>
          <xdr:row>9</xdr:row>
          <xdr:rowOff>47625</xdr:rowOff>
        </xdr:to>
        <xdr:pic>
          <xdr:nvPicPr>
            <xdr:cNvPr id="18" name="Imagen 17"/>
            <xdr:cNvPicPr>
              <a:picLocks noChangeAspect="1" noChangeArrowheads="1"/>
              <a:extLst>
                <a:ext uri="{84589F7E-364E-4C9E-8A38-B11213B215E9}">
                  <a14:cameraTool cellRange="$Z$3:$AE$9" spid="_x0000_s9487"/>
                </a:ext>
              </a:extLst>
            </xdr:cNvPicPr>
          </xdr:nvPicPr>
          <xdr:blipFill>
            <a:blip xmlns:r="http://schemas.openxmlformats.org/officeDocument/2006/relationships" r:embed="rId1"/>
            <a:srcRect/>
            <a:stretch>
              <a:fillRect/>
            </a:stretch>
          </xdr:blipFill>
          <xdr:spPr bwMode="auto">
            <a:xfrm>
              <a:off x="3993136" y="428625"/>
              <a:ext cx="6681107" cy="13335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4</xdr:col>
      <xdr:colOff>386626</xdr:colOff>
      <xdr:row>23</xdr:row>
      <xdr:rowOff>98751</xdr:rowOff>
    </xdr:from>
    <xdr:to>
      <xdr:col>4</xdr:col>
      <xdr:colOff>387804</xdr:colOff>
      <xdr:row>34</xdr:row>
      <xdr:rowOff>163131</xdr:rowOff>
    </xdr:to>
    <xdr:cxnSp macro="">
      <xdr:nvCxnSpPr>
        <xdr:cNvPr id="19" name="Conector angular 18"/>
        <xdr:cNvCxnSpPr>
          <a:stCxn id="2" idx="2"/>
          <a:endCxn id="3" idx="0"/>
        </xdr:cNvCxnSpPr>
      </xdr:nvCxnSpPr>
      <xdr:spPr>
        <a:xfrm rot="5400000">
          <a:off x="1821875" y="5559602"/>
          <a:ext cx="2159880" cy="1178"/>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688521</xdr:colOff>
      <xdr:row>45</xdr:row>
      <xdr:rowOff>60965</xdr:rowOff>
    </xdr:from>
    <xdr:ext cx="1339399" cy="374141"/>
    <xdr:sp macro="" textlink="">
      <xdr:nvSpPr>
        <xdr:cNvPr id="20" name="Llamada rectangular 19"/>
        <xdr:cNvSpPr/>
      </xdr:nvSpPr>
      <xdr:spPr>
        <a:xfrm>
          <a:off x="6251121" y="8633465"/>
          <a:ext cx="1339399" cy="374141"/>
        </a:xfrm>
        <a:prstGeom prst="wedgeRectCallout">
          <a:avLst>
            <a:gd name="adj1" fmla="val -60513"/>
            <a:gd name="adj2" fmla="val -119008"/>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spAutoFit/>
        </a:bodyPr>
        <a:lstStyle/>
        <a:p>
          <a:pPr algn="ctr"/>
          <a:r>
            <a:rPr lang="es-ES" sz="1800"/>
            <a:t>Predice SEQ</a:t>
          </a:r>
        </a:p>
      </xdr:txBody>
    </xdr:sp>
    <xdr:clientData/>
  </xdr:oneCellAnchor>
  <xdr:twoCellAnchor>
    <xdr:from>
      <xdr:col>5</xdr:col>
      <xdr:colOff>344626</xdr:colOff>
      <xdr:row>34</xdr:row>
      <xdr:rowOff>6405</xdr:rowOff>
    </xdr:from>
    <xdr:to>
      <xdr:col>8</xdr:col>
      <xdr:colOff>568043</xdr:colOff>
      <xdr:row>38</xdr:row>
      <xdr:rowOff>121131</xdr:rowOff>
    </xdr:to>
    <xdr:cxnSp macro="">
      <xdr:nvCxnSpPr>
        <xdr:cNvPr id="21" name="Conector recto de flecha 20"/>
        <xdr:cNvCxnSpPr>
          <a:stCxn id="3" idx="6"/>
          <a:endCxn id="57" idx="4"/>
        </xdr:cNvCxnSpPr>
      </xdr:nvCxnSpPr>
      <xdr:spPr>
        <a:xfrm flipV="1">
          <a:off x="3621226" y="6483405"/>
          <a:ext cx="2509417" cy="8767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344626</xdr:colOff>
      <xdr:row>38</xdr:row>
      <xdr:rowOff>121131</xdr:rowOff>
    </xdr:from>
    <xdr:to>
      <xdr:col>8</xdr:col>
      <xdr:colOff>547710</xdr:colOff>
      <xdr:row>43</xdr:row>
      <xdr:rowOff>183778</xdr:rowOff>
    </xdr:to>
    <xdr:cxnSp macro="">
      <xdr:nvCxnSpPr>
        <xdr:cNvPr id="22" name="Conector recto de flecha 21"/>
        <xdr:cNvCxnSpPr>
          <a:stCxn id="3" idx="6"/>
          <a:endCxn id="20" idx="4"/>
        </xdr:cNvCxnSpPr>
      </xdr:nvCxnSpPr>
      <xdr:spPr>
        <a:xfrm>
          <a:off x="3621226" y="7360131"/>
          <a:ext cx="2489084" cy="10151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189135</xdr:colOff>
      <xdr:row>30</xdr:row>
      <xdr:rowOff>155163</xdr:rowOff>
    </xdr:from>
    <xdr:ext cx="1457326" cy="292704"/>
    <xdr:sp macro="" textlink="">
      <xdr:nvSpPr>
        <xdr:cNvPr id="23" name="Rectángulo redondeado 22"/>
        <xdr:cNvSpPr/>
      </xdr:nvSpPr>
      <xdr:spPr>
        <a:xfrm>
          <a:off x="8799735" y="5870163"/>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16</xdr:col>
      <xdr:colOff>50341</xdr:colOff>
      <xdr:row>28</xdr:row>
      <xdr:rowOff>29604</xdr:rowOff>
    </xdr:from>
    <xdr:to>
      <xdr:col>16</xdr:col>
      <xdr:colOff>554341</xdr:colOff>
      <xdr:row>30</xdr:row>
      <xdr:rowOff>152604</xdr:rowOff>
    </xdr:to>
    <xdr:sp macro="" textlink="">
      <xdr:nvSpPr>
        <xdr:cNvPr id="24" name="Elipse 23"/>
        <xdr:cNvSpPr/>
      </xdr:nvSpPr>
      <xdr:spPr>
        <a:xfrm>
          <a:off x="11708941" y="5363604"/>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A</a:t>
          </a:r>
        </a:p>
      </xdr:txBody>
    </xdr:sp>
    <xdr:clientData/>
  </xdr:twoCellAnchor>
  <xdr:twoCellAnchor>
    <xdr:from>
      <xdr:col>16</xdr:col>
      <xdr:colOff>50341</xdr:colOff>
      <xdr:row>32</xdr:row>
      <xdr:rowOff>161298</xdr:rowOff>
    </xdr:from>
    <xdr:to>
      <xdr:col>16</xdr:col>
      <xdr:colOff>554341</xdr:colOff>
      <xdr:row>35</xdr:row>
      <xdr:rowOff>93798</xdr:rowOff>
    </xdr:to>
    <xdr:sp macro="" textlink="">
      <xdr:nvSpPr>
        <xdr:cNvPr id="25" name="Elipse 24"/>
        <xdr:cNvSpPr/>
      </xdr:nvSpPr>
      <xdr:spPr>
        <a:xfrm>
          <a:off x="11708941" y="6257298"/>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G</a:t>
          </a:r>
        </a:p>
      </xdr:txBody>
    </xdr:sp>
    <xdr:clientData/>
  </xdr:twoCellAnchor>
  <xdr:twoCellAnchor>
    <xdr:from>
      <xdr:col>16</xdr:col>
      <xdr:colOff>554341</xdr:colOff>
      <xdr:row>26</xdr:row>
      <xdr:rowOff>61658</xdr:rowOff>
    </xdr:from>
    <xdr:to>
      <xdr:col>19</xdr:col>
      <xdr:colOff>59866</xdr:colOff>
      <xdr:row>29</xdr:row>
      <xdr:rowOff>91104</xdr:rowOff>
    </xdr:to>
    <xdr:cxnSp macro="">
      <xdr:nvCxnSpPr>
        <xdr:cNvPr id="26" name="Conector recto de flecha 25"/>
        <xdr:cNvCxnSpPr>
          <a:stCxn id="24" idx="6"/>
          <a:endCxn id="28" idx="2"/>
        </xdr:cNvCxnSpPr>
      </xdr:nvCxnSpPr>
      <xdr:spPr>
        <a:xfrm flipV="1">
          <a:off x="12212941" y="5014658"/>
          <a:ext cx="1791525" cy="6009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554341</xdr:colOff>
      <xdr:row>29</xdr:row>
      <xdr:rowOff>91104</xdr:rowOff>
    </xdr:from>
    <xdr:to>
      <xdr:col>19</xdr:col>
      <xdr:colOff>59866</xdr:colOff>
      <xdr:row>29</xdr:row>
      <xdr:rowOff>94996</xdr:rowOff>
    </xdr:to>
    <xdr:cxnSp macro="">
      <xdr:nvCxnSpPr>
        <xdr:cNvPr id="27" name="Conector recto de flecha 26"/>
        <xdr:cNvCxnSpPr>
          <a:stCxn id="24" idx="6"/>
          <a:endCxn id="29" idx="2"/>
        </xdr:cNvCxnSpPr>
      </xdr:nvCxnSpPr>
      <xdr:spPr>
        <a:xfrm>
          <a:off x="12212941" y="5615604"/>
          <a:ext cx="1791525" cy="38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59866</xdr:colOff>
      <xdr:row>25</xdr:row>
      <xdr:rowOff>105806</xdr:rowOff>
    </xdr:from>
    <xdr:ext cx="1200150" cy="292704"/>
    <xdr:sp macro="" textlink="">
      <xdr:nvSpPr>
        <xdr:cNvPr id="28" name="Redondear rectángulo de esquina diagonal 27"/>
        <xdr:cNvSpPr/>
      </xdr:nvSpPr>
      <xdr:spPr>
        <a:xfrm>
          <a:off x="14004466" y="4868306"/>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lang="es-ES" sz="1100"/>
            <a:t>50000</a:t>
          </a:r>
        </a:p>
      </xdr:txBody>
    </xdr:sp>
    <xdr:clientData/>
  </xdr:oneCellAnchor>
  <xdr:oneCellAnchor>
    <xdr:from>
      <xdr:col>19</xdr:col>
      <xdr:colOff>59866</xdr:colOff>
      <xdr:row>28</xdr:row>
      <xdr:rowOff>139144</xdr:rowOff>
    </xdr:from>
    <xdr:ext cx="1200150" cy="292704"/>
    <xdr:sp macro="" textlink="">
      <xdr:nvSpPr>
        <xdr:cNvPr id="29" name="Redondear rectángulo de esquina diagonal 28"/>
        <xdr:cNvSpPr/>
      </xdr:nvSpPr>
      <xdr:spPr>
        <a:xfrm>
          <a:off x="14004466" y="5473144"/>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lang="es-ES" sz="1100"/>
            <a:t>-5000</a:t>
          </a:r>
        </a:p>
      </xdr:txBody>
    </xdr:sp>
    <xdr:clientData/>
  </xdr:oneCellAnchor>
  <xdr:twoCellAnchor>
    <xdr:from>
      <xdr:col>16</xdr:col>
      <xdr:colOff>554341</xdr:colOff>
      <xdr:row>34</xdr:row>
      <xdr:rowOff>32298</xdr:rowOff>
    </xdr:from>
    <xdr:to>
      <xdr:col>19</xdr:col>
      <xdr:colOff>59866</xdr:colOff>
      <xdr:row>34</xdr:row>
      <xdr:rowOff>88577</xdr:rowOff>
    </xdr:to>
    <xdr:cxnSp macro="">
      <xdr:nvCxnSpPr>
        <xdr:cNvPr id="30" name="Conector recto de flecha 29"/>
        <xdr:cNvCxnSpPr>
          <a:stCxn id="25" idx="6"/>
          <a:endCxn id="32" idx="2"/>
        </xdr:cNvCxnSpPr>
      </xdr:nvCxnSpPr>
      <xdr:spPr>
        <a:xfrm>
          <a:off x="12212941" y="6509298"/>
          <a:ext cx="1791525" cy="562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554341</xdr:colOff>
      <xdr:row>34</xdr:row>
      <xdr:rowOff>32298</xdr:rowOff>
    </xdr:from>
    <xdr:to>
      <xdr:col>19</xdr:col>
      <xdr:colOff>59866</xdr:colOff>
      <xdr:row>37</xdr:row>
      <xdr:rowOff>121915</xdr:rowOff>
    </xdr:to>
    <xdr:cxnSp macro="">
      <xdr:nvCxnSpPr>
        <xdr:cNvPr id="31" name="Conector recto de flecha 30"/>
        <xdr:cNvCxnSpPr>
          <a:stCxn id="25" idx="6"/>
          <a:endCxn id="33" idx="2"/>
        </xdr:cNvCxnSpPr>
      </xdr:nvCxnSpPr>
      <xdr:spPr>
        <a:xfrm>
          <a:off x="12212941" y="6509298"/>
          <a:ext cx="1791525" cy="661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59866</xdr:colOff>
      <xdr:row>33</xdr:row>
      <xdr:rowOff>132725</xdr:rowOff>
    </xdr:from>
    <xdr:ext cx="1200150" cy="292704"/>
    <xdr:sp macro="" textlink="">
      <xdr:nvSpPr>
        <xdr:cNvPr id="32" name="Redondear rectángulo de esquina diagonal 31"/>
        <xdr:cNvSpPr/>
      </xdr:nvSpPr>
      <xdr:spPr>
        <a:xfrm>
          <a:off x="14004466" y="6419225"/>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r>
            <a:rPr lang="es-ES" sz="1100"/>
            <a:t>30000</a:t>
          </a:r>
        </a:p>
      </xdr:txBody>
    </xdr:sp>
    <xdr:clientData/>
  </xdr:oneCellAnchor>
  <xdr:oneCellAnchor>
    <xdr:from>
      <xdr:col>19</xdr:col>
      <xdr:colOff>59866</xdr:colOff>
      <xdr:row>36</xdr:row>
      <xdr:rowOff>166063</xdr:rowOff>
    </xdr:from>
    <xdr:ext cx="1200150" cy="292704"/>
    <xdr:sp macro="" textlink="">
      <xdr:nvSpPr>
        <xdr:cNvPr id="33" name="Redondear rectángulo de esquina diagonal 32"/>
        <xdr:cNvSpPr/>
      </xdr:nvSpPr>
      <xdr:spPr>
        <a:xfrm>
          <a:off x="14004466" y="7024063"/>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r>
            <a:rPr lang="es-ES" sz="1100"/>
            <a:t>15000</a:t>
          </a:r>
        </a:p>
      </xdr:txBody>
    </xdr:sp>
    <xdr:clientData/>
  </xdr:oneCellAnchor>
  <xdr:twoCellAnchor>
    <xdr:from>
      <xdr:col>13</xdr:col>
      <xdr:colOff>155798</xdr:colOff>
      <xdr:row>29</xdr:row>
      <xdr:rowOff>91105</xdr:rowOff>
    </xdr:from>
    <xdr:to>
      <xdr:col>16</xdr:col>
      <xdr:colOff>50341</xdr:colOff>
      <xdr:row>30</xdr:row>
      <xdr:rowOff>155164</xdr:rowOff>
    </xdr:to>
    <xdr:cxnSp macro="">
      <xdr:nvCxnSpPr>
        <xdr:cNvPr id="34" name="Conector angular 33"/>
        <xdr:cNvCxnSpPr>
          <a:stCxn id="23" idx="0"/>
          <a:endCxn id="24" idx="2"/>
        </xdr:cNvCxnSpPr>
      </xdr:nvCxnSpPr>
      <xdr:spPr>
        <a:xfrm rot="5400000" flipH="1" flipV="1">
          <a:off x="10491390" y="4652613"/>
          <a:ext cx="254559" cy="218054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155798</xdr:colOff>
      <xdr:row>32</xdr:row>
      <xdr:rowOff>66866</xdr:rowOff>
    </xdr:from>
    <xdr:to>
      <xdr:col>16</xdr:col>
      <xdr:colOff>50341</xdr:colOff>
      <xdr:row>34</xdr:row>
      <xdr:rowOff>32297</xdr:rowOff>
    </xdr:to>
    <xdr:cxnSp macro="">
      <xdr:nvCxnSpPr>
        <xdr:cNvPr id="35" name="Conector angular 34"/>
        <xdr:cNvCxnSpPr>
          <a:stCxn id="23" idx="2"/>
          <a:endCxn id="25" idx="2"/>
        </xdr:cNvCxnSpPr>
      </xdr:nvCxnSpPr>
      <xdr:spPr>
        <a:xfrm rot="16200000" flipH="1">
          <a:off x="10445454" y="5245810"/>
          <a:ext cx="346431" cy="218054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497036</xdr:colOff>
      <xdr:row>31</xdr:row>
      <xdr:rowOff>111015</xdr:rowOff>
    </xdr:from>
    <xdr:to>
      <xdr:col>12</xdr:col>
      <xdr:colOff>189135</xdr:colOff>
      <xdr:row>31</xdr:row>
      <xdr:rowOff>113088</xdr:rowOff>
    </xdr:to>
    <xdr:cxnSp macro="">
      <xdr:nvCxnSpPr>
        <xdr:cNvPr id="36" name="Conector angular 35"/>
        <xdr:cNvCxnSpPr>
          <a:stCxn id="57" idx="3"/>
          <a:endCxn id="23" idx="1"/>
        </xdr:cNvCxnSpPr>
      </xdr:nvCxnSpPr>
      <xdr:spPr>
        <a:xfrm flipV="1">
          <a:off x="7583636" y="6016515"/>
          <a:ext cx="1216099" cy="2073"/>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723895</xdr:colOff>
      <xdr:row>45</xdr:row>
      <xdr:rowOff>183742</xdr:rowOff>
    </xdr:from>
    <xdr:ext cx="1457326" cy="292704"/>
    <xdr:sp macro="" textlink="">
      <xdr:nvSpPr>
        <xdr:cNvPr id="37" name="Rectángulo redondeado 36"/>
        <xdr:cNvSpPr/>
      </xdr:nvSpPr>
      <xdr:spPr>
        <a:xfrm>
          <a:off x="8572495" y="8756242"/>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16</xdr:col>
      <xdr:colOff>40816</xdr:colOff>
      <xdr:row>43</xdr:row>
      <xdr:rowOff>107878</xdr:rowOff>
    </xdr:from>
    <xdr:to>
      <xdr:col>16</xdr:col>
      <xdr:colOff>544816</xdr:colOff>
      <xdr:row>46</xdr:row>
      <xdr:rowOff>40378</xdr:rowOff>
    </xdr:to>
    <xdr:sp macro="" textlink="">
      <xdr:nvSpPr>
        <xdr:cNvPr id="38" name="Elipse 37"/>
        <xdr:cNvSpPr/>
      </xdr:nvSpPr>
      <xdr:spPr>
        <a:xfrm>
          <a:off x="11699416" y="8299378"/>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A</a:t>
          </a:r>
        </a:p>
      </xdr:txBody>
    </xdr:sp>
    <xdr:clientData/>
  </xdr:twoCellAnchor>
  <xdr:twoCellAnchor>
    <xdr:from>
      <xdr:col>16</xdr:col>
      <xdr:colOff>40816</xdr:colOff>
      <xdr:row>47</xdr:row>
      <xdr:rowOff>49072</xdr:rowOff>
    </xdr:from>
    <xdr:to>
      <xdr:col>16</xdr:col>
      <xdr:colOff>544816</xdr:colOff>
      <xdr:row>49</xdr:row>
      <xdr:rowOff>172072</xdr:rowOff>
    </xdr:to>
    <xdr:sp macro="" textlink="">
      <xdr:nvSpPr>
        <xdr:cNvPr id="39" name="Elipse 38"/>
        <xdr:cNvSpPr/>
      </xdr:nvSpPr>
      <xdr:spPr>
        <a:xfrm>
          <a:off x="11699416" y="9002572"/>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G</a:t>
          </a:r>
        </a:p>
      </xdr:txBody>
    </xdr:sp>
    <xdr:clientData/>
  </xdr:twoCellAnchor>
  <xdr:twoCellAnchor>
    <xdr:from>
      <xdr:col>16</xdr:col>
      <xdr:colOff>544816</xdr:colOff>
      <xdr:row>41</xdr:row>
      <xdr:rowOff>130407</xdr:rowOff>
    </xdr:from>
    <xdr:to>
      <xdr:col>19</xdr:col>
      <xdr:colOff>59866</xdr:colOff>
      <xdr:row>44</xdr:row>
      <xdr:rowOff>169378</xdr:rowOff>
    </xdr:to>
    <xdr:cxnSp macro="">
      <xdr:nvCxnSpPr>
        <xdr:cNvPr id="40" name="Conector recto de flecha 39"/>
        <xdr:cNvCxnSpPr>
          <a:stCxn id="38" idx="6"/>
          <a:endCxn id="42" idx="2"/>
        </xdr:cNvCxnSpPr>
      </xdr:nvCxnSpPr>
      <xdr:spPr>
        <a:xfrm flipV="1">
          <a:off x="12203416" y="7940907"/>
          <a:ext cx="1801050" cy="6104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544816</xdr:colOff>
      <xdr:row>44</xdr:row>
      <xdr:rowOff>163745</xdr:rowOff>
    </xdr:from>
    <xdr:to>
      <xdr:col>19</xdr:col>
      <xdr:colOff>59866</xdr:colOff>
      <xdr:row>44</xdr:row>
      <xdr:rowOff>169378</xdr:rowOff>
    </xdr:to>
    <xdr:cxnSp macro="">
      <xdr:nvCxnSpPr>
        <xdr:cNvPr id="41" name="Conector recto de flecha 40"/>
        <xdr:cNvCxnSpPr>
          <a:stCxn id="38" idx="6"/>
          <a:endCxn id="43" idx="2"/>
        </xdr:cNvCxnSpPr>
      </xdr:nvCxnSpPr>
      <xdr:spPr>
        <a:xfrm flipV="1">
          <a:off x="12203416" y="8545745"/>
          <a:ext cx="1801050" cy="56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59866</xdr:colOff>
      <xdr:row>40</xdr:row>
      <xdr:rowOff>174555</xdr:rowOff>
    </xdr:from>
    <xdr:ext cx="1200150" cy="292704"/>
    <xdr:sp macro="" textlink="">
      <xdr:nvSpPr>
        <xdr:cNvPr id="42" name="Redondear rectángulo de esquina diagonal 41"/>
        <xdr:cNvSpPr/>
      </xdr:nvSpPr>
      <xdr:spPr>
        <a:xfrm>
          <a:off x="14004466" y="7794555"/>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lang="es-ES" sz="1100"/>
            <a:t>50000</a:t>
          </a:r>
        </a:p>
      </xdr:txBody>
    </xdr:sp>
    <xdr:clientData/>
  </xdr:oneCellAnchor>
  <xdr:oneCellAnchor>
    <xdr:from>
      <xdr:col>19</xdr:col>
      <xdr:colOff>59866</xdr:colOff>
      <xdr:row>44</xdr:row>
      <xdr:rowOff>17393</xdr:rowOff>
    </xdr:from>
    <xdr:ext cx="1200150" cy="292704"/>
    <xdr:sp macro="" textlink="">
      <xdr:nvSpPr>
        <xdr:cNvPr id="43" name="Redondear rectángulo de esquina diagonal 42"/>
        <xdr:cNvSpPr/>
      </xdr:nvSpPr>
      <xdr:spPr>
        <a:xfrm>
          <a:off x="14004466" y="8399393"/>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lang="es-ES" sz="1100"/>
            <a:t>-5000</a:t>
          </a:r>
        </a:p>
      </xdr:txBody>
    </xdr:sp>
    <xdr:clientData/>
  </xdr:oneCellAnchor>
  <xdr:twoCellAnchor>
    <xdr:from>
      <xdr:col>16</xdr:col>
      <xdr:colOff>544816</xdr:colOff>
      <xdr:row>48</xdr:row>
      <xdr:rowOff>110572</xdr:rowOff>
    </xdr:from>
    <xdr:to>
      <xdr:col>19</xdr:col>
      <xdr:colOff>59866</xdr:colOff>
      <xdr:row>48</xdr:row>
      <xdr:rowOff>166851</xdr:rowOff>
    </xdr:to>
    <xdr:cxnSp macro="">
      <xdr:nvCxnSpPr>
        <xdr:cNvPr id="44" name="Conector recto de flecha 43"/>
        <xdr:cNvCxnSpPr>
          <a:stCxn id="39" idx="6"/>
          <a:endCxn id="46" idx="2"/>
        </xdr:cNvCxnSpPr>
      </xdr:nvCxnSpPr>
      <xdr:spPr>
        <a:xfrm>
          <a:off x="12203416" y="9254572"/>
          <a:ext cx="1801050" cy="562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544816</xdr:colOff>
      <xdr:row>48</xdr:row>
      <xdr:rowOff>110572</xdr:rowOff>
    </xdr:from>
    <xdr:to>
      <xdr:col>19</xdr:col>
      <xdr:colOff>59866</xdr:colOff>
      <xdr:row>52</xdr:row>
      <xdr:rowOff>9689</xdr:rowOff>
    </xdr:to>
    <xdr:cxnSp macro="">
      <xdr:nvCxnSpPr>
        <xdr:cNvPr id="45" name="Conector recto de flecha 44"/>
        <xdr:cNvCxnSpPr>
          <a:stCxn id="39" idx="6"/>
          <a:endCxn id="47" idx="2"/>
        </xdr:cNvCxnSpPr>
      </xdr:nvCxnSpPr>
      <xdr:spPr>
        <a:xfrm>
          <a:off x="12203416" y="9254572"/>
          <a:ext cx="1801050" cy="661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59866</xdr:colOff>
      <xdr:row>48</xdr:row>
      <xdr:rowOff>20499</xdr:rowOff>
    </xdr:from>
    <xdr:ext cx="1200150" cy="292704"/>
    <xdr:sp macro="" textlink="">
      <xdr:nvSpPr>
        <xdr:cNvPr id="46" name="Redondear rectángulo de esquina diagonal 45"/>
        <xdr:cNvSpPr/>
      </xdr:nvSpPr>
      <xdr:spPr>
        <a:xfrm>
          <a:off x="14004466" y="9164499"/>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r>
            <a:rPr lang="es-ES" sz="1100"/>
            <a:t>30000</a:t>
          </a:r>
        </a:p>
      </xdr:txBody>
    </xdr:sp>
    <xdr:clientData/>
  </xdr:oneCellAnchor>
  <xdr:oneCellAnchor>
    <xdr:from>
      <xdr:col>19</xdr:col>
      <xdr:colOff>59866</xdr:colOff>
      <xdr:row>51</xdr:row>
      <xdr:rowOff>53837</xdr:rowOff>
    </xdr:from>
    <xdr:ext cx="1200150" cy="292704"/>
    <xdr:sp macro="" textlink="">
      <xdr:nvSpPr>
        <xdr:cNvPr id="47" name="Redondear rectángulo de esquina diagonal 46"/>
        <xdr:cNvSpPr/>
      </xdr:nvSpPr>
      <xdr:spPr>
        <a:xfrm>
          <a:off x="14004466" y="9769337"/>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r>
            <a:rPr lang="es-ES" sz="1100"/>
            <a:t>15000</a:t>
          </a:r>
        </a:p>
      </xdr:txBody>
    </xdr:sp>
    <xdr:clientData/>
  </xdr:oneCellAnchor>
  <xdr:twoCellAnchor>
    <xdr:from>
      <xdr:col>12</xdr:col>
      <xdr:colOff>690558</xdr:colOff>
      <xdr:row>44</xdr:row>
      <xdr:rowOff>169378</xdr:rowOff>
    </xdr:from>
    <xdr:to>
      <xdr:col>16</xdr:col>
      <xdr:colOff>40816</xdr:colOff>
      <xdr:row>45</xdr:row>
      <xdr:rowOff>183742</xdr:rowOff>
    </xdr:to>
    <xdr:cxnSp macro="">
      <xdr:nvCxnSpPr>
        <xdr:cNvPr id="48" name="Conector angular 47"/>
        <xdr:cNvCxnSpPr>
          <a:stCxn id="37" idx="0"/>
          <a:endCxn id="38" idx="2"/>
        </xdr:cNvCxnSpPr>
      </xdr:nvCxnSpPr>
      <xdr:spPr>
        <a:xfrm rot="5400000" flipH="1" flipV="1">
          <a:off x="10397855" y="7454681"/>
          <a:ext cx="204864" cy="23982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690558</xdr:colOff>
      <xdr:row>47</xdr:row>
      <xdr:rowOff>95446</xdr:rowOff>
    </xdr:from>
    <xdr:to>
      <xdr:col>16</xdr:col>
      <xdr:colOff>40816</xdr:colOff>
      <xdr:row>48</xdr:row>
      <xdr:rowOff>110572</xdr:rowOff>
    </xdr:to>
    <xdr:cxnSp macro="">
      <xdr:nvCxnSpPr>
        <xdr:cNvPr id="49" name="Conector angular 48"/>
        <xdr:cNvCxnSpPr>
          <a:stCxn id="37" idx="2"/>
          <a:endCxn id="39" idx="2"/>
        </xdr:cNvCxnSpPr>
      </xdr:nvCxnSpPr>
      <xdr:spPr>
        <a:xfrm rot="16200000" flipH="1">
          <a:off x="10397474" y="7952630"/>
          <a:ext cx="205626" cy="23982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503920</xdr:colOff>
      <xdr:row>46</xdr:row>
      <xdr:rowOff>57536</xdr:rowOff>
    </xdr:from>
    <xdr:to>
      <xdr:col>11</xdr:col>
      <xdr:colOff>723895</xdr:colOff>
      <xdr:row>46</xdr:row>
      <xdr:rowOff>139594</xdr:rowOff>
    </xdr:to>
    <xdr:cxnSp macro="">
      <xdr:nvCxnSpPr>
        <xdr:cNvPr id="50" name="Conector angular 49"/>
        <xdr:cNvCxnSpPr>
          <a:stCxn id="20" idx="3"/>
          <a:endCxn id="37" idx="1"/>
        </xdr:cNvCxnSpPr>
      </xdr:nvCxnSpPr>
      <xdr:spPr>
        <a:xfrm>
          <a:off x="7590520" y="8820536"/>
          <a:ext cx="981975" cy="82058"/>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466725</xdr:colOff>
      <xdr:row>12</xdr:row>
      <xdr:rowOff>133035</xdr:rowOff>
    </xdr:from>
    <xdr:to>
      <xdr:col>12</xdr:col>
      <xdr:colOff>562978</xdr:colOff>
      <xdr:row>14</xdr:row>
      <xdr:rowOff>4035</xdr:rowOff>
    </xdr:to>
    <xdr:sp macro="" textlink="">
      <xdr:nvSpPr>
        <xdr:cNvPr id="51" name="CuadroTexto 50"/>
        <xdr:cNvSpPr txBox="1"/>
      </xdr:nvSpPr>
      <xdr:spPr>
        <a:xfrm>
          <a:off x="8315325" y="2419035"/>
          <a:ext cx="858253" cy="2520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b="0" cap="none" spc="0">
              <a:ln w="0"/>
              <a:solidFill>
                <a:srgbClr val="FF0000"/>
              </a:solidFill>
              <a:effectLst/>
            </a:rPr>
            <a:t>BLL 60%</a:t>
          </a:r>
        </a:p>
      </xdr:txBody>
    </xdr:sp>
    <xdr:clientData/>
  </xdr:twoCellAnchor>
  <xdr:twoCellAnchor>
    <xdr:from>
      <xdr:col>11</xdr:col>
      <xdr:colOff>485775</xdr:colOff>
      <xdr:row>15</xdr:row>
      <xdr:rowOff>44508</xdr:rowOff>
    </xdr:from>
    <xdr:to>
      <xdr:col>12</xdr:col>
      <xdr:colOff>562978</xdr:colOff>
      <xdr:row>16</xdr:row>
      <xdr:rowOff>106008</xdr:rowOff>
    </xdr:to>
    <xdr:sp macro="" textlink="">
      <xdr:nvSpPr>
        <xdr:cNvPr id="52" name="CuadroTexto 51"/>
        <xdr:cNvSpPr txBox="1"/>
      </xdr:nvSpPr>
      <xdr:spPr>
        <a:xfrm>
          <a:off x="8334375" y="2902008"/>
          <a:ext cx="839203" cy="25200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b="0" cap="none" spc="0">
              <a:ln w="0"/>
              <a:solidFill>
                <a:srgbClr val="FF0000"/>
              </a:solidFill>
              <a:effectLst/>
            </a:rPr>
            <a:t>SEQ 40%</a:t>
          </a:r>
        </a:p>
      </xdr:txBody>
    </xdr:sp>
    <xdr:clientData/>
  </xdr:twoCellAnchor>
  <xdr:twoCellAnchor>
    <xdr:from>
      <xdr:col>11</xdr:col>
      <xdr:colOff>476250</xdr:colOff>
      <xdr:row>18</xdr:row>
      <xdr:rowOff>180527</xdr:rowOff>
    </xdr:from>
    <xdr:to>
      <xdr:col>12</xdr:col>
      <xdr:colOff>562978</xdr:colOff>
      <xdr:row>20</xdr:row>
      <xdr:rowOff>51527</xdr:rowOff>
    </xdr:to>
    <xdr:sp macro="" textlink="">
      <xdr:nvSpPr>
        <xdr:cNvPr id="53" name="CuadroTexto 52"/>
        <xdr:cNvSpPr txBox="1"/>
      </xdr:nvSpPr>
      <xdr:spPr>
        <a:xfrm>
          <a:off x="8324850" y="3609527"/>
          <a:ext cx="848728" cy="2520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b="0" cap="none" spc="0">
              <a:ln w="0"/>
              <a:solidFill>
                <a:srgbClr val="FF0000"/>
              </a:solidFill>
              <a:effectLst/>
            </a:rPr>
            <a:t>BLL 60%</a:t>
          </a:r>
        </a:p>
      </xdr:txBody>
    </xdr:sp>
    <xdr:clientData/>
  </xdr:twoCellAnchor>
  <xdr:twoCellAnchor>
    <xdr:from>
      <xdr:col>11</xdr:col>
      <xdr:colOff>533400</xdr:colOff>
      <xdr:row>21</xdr:row>
      <xdr:rowOff>92000</xdr:rowOff>
    </xdr:from>
    <xdr:to>
      <xdr:col>12</xdr:col>
      <xdr:colOff>562978</xdr:colOff>
      <xdr:row>22</xdr:row>
      <xdr:rowOff>153500</xdr:rowOff>
    </xdr:to>
    <xdr:sp macro="" textlink="">
      <xdr:nvSpPr>
        <xdr:cNvPr id="54" name="CuadroTexto 53"/>
        <xdr:cNvSpPr txBox="1"/>
      </xdr:nvSpPr>
      <xdr:spPr>
        <a:xfrm>
          <a:off x="8382000" y="4092500"/>
          <a:ext cx="791578" cy="25200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b="0" cap="none" spc="0">
              <a:ln w="0"/>
              <a:solidFill>
                <a:srgbClr val="FF0000"/>
              </a:solidFill>
              <a:effectLst/>
            </a:rPr>
            <a:t>SEQ</a:t>
          </a:r>
          <a:r>
            <a:rPr lang="es-ES" sz="1200" b="0" cap="none" spc="0" baseline="0">
              <a:ln w="0"/>
              <a:solidFill>
                <a:srgbClr val="FF0000"/>
              </a:solidFill>
              <a:effectLst/>
            </a:rPr>
            <a:t> 4</a:t>
          </a:r>
          <a:r>
            <a:rPr lang="es-ES" sz="1200" b="0" cap="none" spc="0">
              <a:ln w="0"/>
              <a:solidFill>
                <a:srgbClr val="FF0000"/>
              </a:solidFill>
              <a:effectLst/>
            </a:rPr>
            <a:t>0%</a:t>
          </a:r>
        </a:p>
      </xdr:txBody>
    </xdr:sp>
    <xdr:clientData/>
  </xdr:twoCellAnchor>
  <xdr:twoCellAnchor>
    <xdr:from>
      <xdr:col>17</xdr:col>
      <xdr:colOff>209550</xdr:colOff>
      <xdr:row>26</xdr:row>
      <xdr:rowOff>66025</xdr:rowOff>
    </xdr:from>
    <xdr:to>
      <xdr:col>18</xdr:col>
      <xdr:colOff>546225</xdr:colOff>
      <xdr:row>27</xdr:row>
      <xdr:rowOff>127525</xdr:rowOff>
    </xdr:to>
    <xdr:sp macro="" textlink="">
      <xdr:nvSpPr>
        <xdr:cNvPr id="55" name="CuadroTexto 54"/>
        <xdr:cNvSpPr txBox="1"/>
      </xdr:nvSpPr>
      <xdr:spPr>
        <a:xfrm>
          <a:off x="12630150" y="5019025"/>
          <a:ext cx="1098675" cy="2520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b="0" cap="none" spc="0">
              <a:ln w="0"/>
              <a:solidFill>
                <a:srgbClr val="FF0000"/>
              </a:solidFill>
              <a:effectLst/>
            </a:rPr>
            <a:t>92,31% BLL</a:t>
          </a:r>
        </a:p>
      </xdr:txBody>
    </xdr:sp>
    <xdr:clientData/>
  </xdr:twoCellAnchor>
  <xdr:twoCellAnchor>
    <xdr:from>
      <xdr:col>17</xdr:col>
      <xdr:colOff>219075</xdr:colOff>
      <xdr:row>28</xdr:row>
      <xdr:rowOff>167998</xdr:rowOff>
    </xdr:from>
    <xdr:to>
      <xdr:col>18</xdr:col>
      <xdr:colOff>546225</xdr:colOff>
      <xdr:row>30</xdr:row>
      <xdr:rowOff>38998</xdr:rowOff>
    </xdr:to>
    <xdr:sp macro="" textlink="">
      <xdr:nvSpPr>
        <xdr:cNvPr id="56" name="CuadroTexto 55"/>
        <xdr:cNvSpPr txBox="1"/>
      </xdr:nvSpPr>
      <xdr:spPr>
        <a:xfrm>
          <a:off x="12639675" y="5501998"/>
          <a:ext cx="1089150" cy="25200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b="0" cap="none" spc="0">
              <a:ln w="0"/>
              <a:solidFill>
                <a:srgbClr val="FF0000"/>
              </a:solidFill>
              <a:effectLst/>
            </a:rPr>
            <a:t>7,69% SEQ</a:t>
          </a:r>
        </a:p>
      </xdr:txBody>
    </xdr:sp>
    <xdr:clientData/>
  </xdr:twoCellAnchor>
  <xdr:oneCellAnchor>
    <xdr:from>
      <xdr:col>8</xdr:col>
      <xdr:colOff>681637</xdr:colOff>
      <xdr:row>30</xdr:row>
      <xdr:rowOff>116517</xdr:rowOff>
    </xdr:from>
    <xdr:ext cx="1339399" cy="374141"/>
    <xdr:sp macro="" textlink="">
      <xdr:nvSpPr>
        <xdr:cNvPr id="57" name="Llamada rectangular 56"/>
        <xdr:cNvSpPr/>
      </xdr:nvSpPr>
      <xdr:spPr>
        <a:xfrm>
          <a:off x="6244237" y="5831517"/>
          <a:ext cx="1339399" cy="374141"/>
        </a:xfrm>
        <a:prstGeom prst="wedgeRectCallout">
          <a:avLst>
            <a:gd name="adj1" fmla="val -58481"/>
            <a:gd name="adj2" fmla="val 124236"/>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spAutoFit/>
        </a:bodyPr>
        <a:lstStyle/>
        <a:p>
          <a:pPr algn="ctr"/>
          <a:r>
            <a:rPr lang="es-ES" sz="1800"/>
            <a:t>Predice BLL</a:t>
          </a:r>
        </a:p>
      </xdr:txBody>
    </xdr:sp>
    <xdr:clientData/>
  </xdr:oneCellAnchor>
  <xdr:twoCellAnchor>
    <xdr:from>
      <xdr:col>17</xdr:col>
      <xdr:colOff>476250</xdr:colOff>
      <xdr:row>41</xdr:row>
      <xdr:rowOff>114352</xdr:rowOff>
    </xdr:from>
    <xdr:to>
      <xdr:col>18</xdr:col>
      <xdr:colOff>553030</xdr:colOff>
      <xdr:row>42</xdr:row>
      <xdr:rowOff>175852</xdr:rowOff>
    </xdr:to>
    <xdr:sp macro="" textlink="">
      <xdr:nvSpPr>
        <xdr:cNvPr id="60" name="CuadroTexto 59"/>
        <xdr:cNvSpPr txBox="1"/>
      </xdr:nvSpPr>
      <xdr:spPr>
        <a:xfrm>
          <a:off x="12896850" y="7924852"/>
          <a:ext cx="838780" cy="252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b="0" cap="none" spc="0">
              <a:ln w="0"/>
              <a:solidFill>
                <a:srgbClr val="FF0000"/>
              </a:solidFill>
              <a:effectLst/>
            </a:rPr>
            <a:t>25% BLL</a:t>
          </a:r>
        </a:p>
      </xdr:txBody>
    </xdr:sp>
    <xdr:clientData/>
  </xdr:twoCellAnchor>
  <xdr:twoCellAnchor>
    <xdr:from>
      <xdr:col>17</xdr:col>
      <xdr:colOff>476250</xdr:colOff>
      <xdr:row>44</xdr:row>
      <xdr:rowOff>25825</xdr:rowOff>
    </xdr:from>
    <xdr:to>
      <xdr:col>18</xdr:col>
      <xdr:colOff>553030</xdr:colOff>
      <xdr:row>45</xdr:row>
      <xdr:rowOff>87325</xdr:rowOff>
    </xdr:to>
    <xdr:sp macro="" textlink="">
      <xdr:nvSpPr>
        <xdr:cNvPr id="61" name="CuadroTexto 60"/>
        <xdr:cNvSpPr txBox="1"/>
      </xdr:nvSpPr>
      <xdr:spPr>
        <a:xfrm>
          <a:off x="12896850" y="8407825"/>
          <a:ext cx="838780" cy="2520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b="0" cap="none" spc="0">
              <a:ln w="0"/>
              <a:solidFill>
                <a:srgbClr val="FF0000"/>
              </a:solidFill>
              <a:effectLst/>
            </a:rPr>
            <a:t>75% SEQ</a:t>
          </a:r>
        </a:p>
      </xdr:txBody>
    </xdr:sp>
    <xdr:clientData/>
  </xdr:twoCellAnchor>
  <xdr:twoCellAnchor>
    <xdr:from>
      <xdr:col>8</xdr:col>
      <xdr:colOff>85725</xdr:colOff>
      <xdr:row>15</xdr:row>
      <xdr:rowOff>35060</xdr:rowOff>
    </xdr:from>
    <xdr:to>
      <xdr:col>9</xdr:col>
      <xdr:colOff>478968</xdr:colOff>
      <xdr:row>16</xdr:row>
      <xdr:rowOff>178175</xdr:rowOff>
    </xdr:to>
    <xdr:sp macro="" textlink="">
      <xdr:nvSpPr>
        <xdr:cNvPr id="64" name="CuadroTexto 63"/>
        <xdr:cNvSpPr txBox="1"/>
      </xdr:nvSpPr>
      <xdr:spPr>
        <a:xfrm>
          <a:off x="5648325" y="2892560"/>
          <a:ext cx="1155243" cy="33361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lstStyle/>
        <a:p>
          <a:pPr algn="ctr"/>
          <a:r>
            <a:rPr lang="es-ES" sz="1200" b="0" cap="none" spc="0">
              <a:ln w="0"/>
              <a:solidFill>
                <a:sysClr val="windowText" lastClr="000000"/>
              </a:solidFill>
              <a:effectLst/>
            </a:rPr>
            <a:t>VE1 = 32000</a:t>
          </a:r>
        </a:p>
      </xdr:txBody>
    </xdr:sp>
    <xdr:clientData/>
  </xdr:twoCellAnchor>
  <xdr:twoCellAnchor>
    <xdr:from>
      <xdr:col>8</xdr:col>
      <xdr:colOff>66675</xdr:colOff>
      <xdr:row>18</xdr:row>
      <xdr:rowOff>89591</xdr:rowOff>
    </xdr:from>
    <xdr:to>
      <xdr:col>9</xdr:col>
      <xdr:colOff>484414</xdr:colOff>
      <xdr:row>20</xdr:row>
      <xdr:rowOff>42206</xdr:rowOff>
    </xdr:to>
    <xdr:sp macro="" textlink="">
      <xdr:nvSpPr>
        <xdr:cNvPr id="65" name="CuadroTexto 64"/>
        <xdr:cNvSpPr txBox="1"/>
      </xdr:nvSpPr>
      <xdr:spPr>
        <a:xfrm>
          <a:off x="5629275" y="3518591"/>
          <a:ext cx="1179739" cy="33361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lstStyle/>
        <a:p>
          <a:pPr algn="ctr"/>
          <a:r>
            <a:rPr lang="es-ES" sz="1200" b="0" cap="none" spc="0">
              <a:ln w="0"/>
              <a:solidFill>
                <a:sysClr val="windowText" lastClr="000000"/>
              </a:solidFill>
              <a:effectLst/>
            </a:rPr>
            <a:t>VE2 = 12000</a:t>
          </a:r>
        </a:p>
      </xdr:txBody>
    </xdr:sp>
    <xdr:clientData/>
  </xdr:twoCellAnchor>
  <xdr:twoCellAnchor>
    <xdr:from>
      <xdr:col>14</xdr:col>
      <xdr:colOff>300711</xdr:colOff>
      <xdr:row>28</xdr:row>
      <xdr:rowOff>96038</xdr:rowOff>
    </xdr:from>
    <xdr:to>
      <xdr:col>15</xdr:col>
      <xdr:colOff>618711</xdr:colOff>
      <xdr:row>30</xdr:row>
      <xdr:rowOff>48653</xdr:rowOff>
    </xdr:to>
    <xdr:sp macro="" textlink="">
      <xdr:nvSpPr>
        <xdr:cNvPr id="66" name="CuadroTexto 65"/>
        <xdr:cNvSpPr txBox="1"/>
      </xdr:nvSpPr>
      <xdr:spPr>
        <a:xfrm>
          <a:off x="10435311" y="5430038"/>
          <a:ext cx="1080000" cy="33361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lstStyle/>
        <a:p>
          <a:pPr algn="ctr"/>
          <a:r>
            <a:rPr lang="es-ES" sz="1200" b="0" cap="none" spc="0">
              <a:ln w="0"/>
              <a:solidFill>
                <a:sysClr val="windowText" lastClr="000000"/>
              </a:solidFill>
              <a:effectLst/>
            </a:rPr>
            <a:t>VE3 = 45770,5 </a:t>
          </a:r>
        </a:p>
      </xdr:txBody>
    </xdr:sp>
    <xdr:clientData/>
  </xdr:twoCellAnchor>
  <xdr:twoCellAnchor>
    <xdr:from>
      <xdr:col>14</xdr:col>
      <xdr:colOff>306157</xdr:colOff>
      <xdr:row>33</xdr:row>
      <xdr:rowOff>26345</xdr:rowOff>
    </xdr:from>
    <xdr:to>
      <xdr:col>15</xdr:col>
      <xdr:colOff>624157</xdr:colOff>
      <xdr:row>34</xdr:row>
      <xdr:rowOff>169460</xdr:rowOff>
    </xdr:to>
    <xdr:sp macro="" textlink="">
      <xdr:nvSpPr>
        <xdr:cNvPr id="67" name="CuadroTexto 66"/>
        <xdr:cNvSpPr txBox="1"/>
      </xdr:nvSpPr>
      <xdr:spPr>
        <a:xfrm>
          <a:off x="10440757" y="6312845"/>
          <a:ext cx="1080000" cy="33361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lstStyle/>
        <a:p>
          <a:pPr algn="ctr"/>
          <a:r>
            <a:rPr lang="es-ES" sz="1200" b="0" cap="none" spc="0">
              <a:ln w="0"/>
              <a:solidFill>
                <a:sysClr val="windowText" lastClr="000000"/>
              </a:solidFill>
              <a:effectLst/>
            </a:rPr>
            <a:t>VE4 = 28846,5</a:t>
          </a:r>
        </a:p>
      </xdr:txBody>
    </xdr:sp>
    <xdr:clientData/>
  </xdr:twoCellAnchor>
  <xdr:twoCellAnchor>
    <xdr:from>
      <xdr:col>14</xdr:col>
      <xdr:colOff>194575</xdr:colOff>
      <xdr:row>44</xdr:row>
      <xdr:rowOff>141</xdr:rowOff>
    </xdr:from>
    <xdr:to>
      <xdr:col>15</xdr:col>
      <xdr:colOff>512575</xdr:colOff>
      <xdr:row>45</xdr:row>
      <xdr:rowOff>143256</xdr:rowOff>
    </xdr:to>
    <xdr:sp macro="" textlink="">
      <xdr:nvSpPr>
        <xdr:cNvPr id="68" name="CuadroTexto 67"/>
        <xdr:cNvSpPr txBox="1"/>
      </xdr:nvSpPr>
      <xdr:spPr>
        <a:xfrm>
          <a:off x="10329175" y="8382141"/>
          <a:ext cx="1080000" cy="33361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lstStyle/>
        <a:p>
          <a:pPr algn="ctr"/>
          <a:r>
            <a:rPr lang="es-ES" sz="1200" b="0" cap="none" spc="0">
              <a:ln w="0"/>
              <a:solidFill>
                <a:sysClr val="windowText" lastClr="000000"/>
              </a:solidFill>
              <a:effectLst/>
            </a:rPr>
            <a:t>VE5 = 8750</a:t>
          </a:r>
        </a:p>
      </xdr:txBody>
    </xdr:sp>
    <xdr:clientData/>
  </xdr:twoCellAnchor>
  <xdr:twoCellAnchor>
    <xdr:from>
      <xdr:col>14</xdr:col>
      <xdr:colOff>197298</xdr:colOff>
      <xdr:row>47</xdr:row>
      <xdr:rowOff>133610</xdr:rowOff>
    </xdr:from>
    <xdr:to>
      <xdr:col>15</xdr:col>
      <xdr:colOff>515298</xdr:colOff>
      <xdr:row>49</xdr:row>
      <xdr:rowOff>86225</xdr:rowOff>
    </xdr:to>
    <xdr:sp macro="" textlink="">
      <xdr:nvSpPr>
        <xdr:cNvPr id="69" name="CuadroTexto 68"/>
        <xdr:cNvSpPr txBox="1"/>
      </xdr:nvSpPr>
      <xdr:spPr>
        <a:xfrm>
          <a:off x="10331898" y="9087110"/>
          <a:ext cx="1080000" cy="33361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lstStyle/>
        <a:p>
          <a:pPr algn="ctr"/>
          <a:r>
            <a:rPr lang="es-ES" sz="1200" b="0" cap="none" spc="0">
              <a:ln w="0"/>
              <a:solidFill>
                <a:sysClr val="windowText" lastClr="000000"/>
              </a:solidFill>
              <a:effectLst/>
            </a:rPr>
            <a:t>VE6 = 18750</a:t>
          </a:r>
        </a:p>
      </xdr:txBody>
    </xdr:sp>
    <xdr:clientData/>
  </xdr:twoCellAnchor>
  <xdr:twoCellAnchor>
    <xdr:from>
      <xdr:col>6</xdr:col>
      <xdr:colOff>26068</xdr:colOff>
      <xdr:row>34</xdr:row>
      <xdr:rowOff>123719</xdr:rowOff>
    </xdr:from>
    <xdr:to>
      <xdr:col>8</xdr:col>
      <xdr:colOff>393634</xdr:colOff>
      <xdr:row>37</xdr:row>
      <xdr:rowOff>65999</xdr:rowOff>
    </xdr:to>
    <xdr:sp macro="" textlink="">
      <xdr:nvSpPr>
        <xdr:cNvPr id="70" name="CuadroTexto 69"/>
        <xdr:cNvSpPr txBox="1"/>
      </xdr:nvSpPr>
      <xdr:spPr>
        <a:xfrm rot="20446796">
          <a:off x="4064668" y="6600719"/>
          <a:ext cx="1891566" cy="51378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s-ES" sz="1400" b="0" cap="none" spc="0">
              <a:ln w="0"/>
              <a:solidFill>
                <a:srgbClr val="FF0000"/>
              </a:solidFill>
              <a:effectLst/>
            </a:rPr>
            <a:t>52% CONJUNTA "BLL"</a:t>
          </a:r>
        </a:p>
      </xdr:txBody>
    </xdr:sp>
    <xdr:clientData/>
  </xdr:twoCellAnchor>
  <xdr:twoCellAnchor>
    <xdr:from>
      <xdr:col>6</xdr:col>
      <xdr:colOff>178761</xdr:colOff>
      <xdr:row>40</xdr:row>
      <xdr:rowOff>120944</xdr:rowOff>
    </xdr:from>
    <xdr:to>
      <xdr:col>8</xdr:col>
      <xdr:colOff>508212</xdr:colOff>
      <xdr:row>43</xdr:row>
      <xdr:rowOff>8817</xdr:rowOff>
    </xdr:to>
    <xdr:sp macro="" textlink="">
      <xdr:nvSpPr>
        <xdr:cNvPr id="71" name="CuadroTexto 70"/>
        <xdr:cNvSpPr txBox="1"/>
      </xdr:nvSpPr>
      <xdr:spPr>
        <a:xfrm rot="1325714">
          <a:off x="4217361" y="7740944"/>
          <a:ext cx="1853451" cy="45937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s-ES" sz="1400" b="0" cap="none" spc="0">
              <a:ln w="0"/>
              <a:solidFill>
                <a:srgbClr val="FF0000"/>
              </a:solidFill>
              <a:effectLst/>
            </a:rPr>
            <a:t>48% CONJUNTA "SEQ"</a:t>
          </a:r>
        </a:p>
      </xdr:txBody>
    </xdr:sp>
    <xdr:clientData/>
  </xdr:twoCellAnchor>
  <xdr:oneCellAnchor>
    <xdr:from>
      <xdr:col>3</xdr:col>
      <xdr:colOff>617765</xdr:colOff>
      <xdr:row>16</xdr:row>
      <xdr:rowOff>11179</xdr:rowOff>
    </xdr:from>
    <xdr:ext cx="1045028" cy="233205"/>
    <xdr:sp macro="" textlink="">
      <xdr:nvSpPr>
        <xdr:cNvPr id="72" name="CuadroTexto 71"/>
        <xdr:cNvSpPr txBox="1"/>
      </xdr:nvSpPr>
      <xdr:spPr>
        <a:xfrm>
          <a:off x="2370365" y="3059179"/>
          <a:ext cx="1045028" cy="23320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900" b="0" cap="none" spc="0">
              <a:ln w="0"/>
              <a:solidFill>
                <a:sysClr val="windowText" lastClr="000000"/>
              </a:solidFill>
              <a:effectLst/>
            </a:rPr>
            <a:t>NO INVESTIGAR</a:t>
          </a:r>
        </a:p>
      </xdr:txBody>
    </xdr:sp>
    <xdr:clientData/>
  </xdr:oneCellAnchor>
  <xdr:oneCellAnchor>
    <xdr:from>
      <xdr:col>2</xdr:col>
      <xdr:colOff>436790</xdr:colOff>
      <xdr:row>31</xdr:row>
      <xdr:rowOff>33338</xdr:rowOff>
    </xdr:from>
    <xdr:ext cx="1045028" cy="512804"/>
    <xdr:sp macro="" textlink="">
      <xdr:nvSpPr>
        <xdr:cNvPr id="73" name="CuadroTexto 72"/>
        <xdr:cNvSpPr txBox="1"/>
      </xdr:nvSpPr>
      <xdr:spPr>
        <a:xfrm>
          <a:off x="1427390" y="5938838"/>
          <a:ext cx="1045028" cy="51280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900" b="0" cap="none" spc="0">
              <a:ln w="0"/>
              <a:solidFill>
                <a:sysClr val="windowText" lastClr="000000"/>
              </a:solidFill>
              <a:effectLst/>
            </a:rPr>
            <a:t>SI</a:t>
          </a:r>
          <a:br>
            <a:rPr lang="es-ES" sz="900" b="0" cap="none" spc="0">
              <a:ln w="0"/>
              <a:solidFill>
                <a:sysClr val="windowText" lastClr="000000"/>
              </a:solidFill>
              <a:effectLst/>
            </a:rPr>
          </a:br>
          <a:r>
            <a:rPr lang="es-ES" sz="900" b="0" cap="none" spc="0">
              <a:ln w="0"/>
              <a:solidFill>
                <a:sysClr val="windowText" lastClr="000000"/>
              </a:solidFill>
              <a:effectLst/>
            </a:rPr>
            <a:t>INVESTIGAR</a:t>
          </a:r>
          <a:r>
            <a:rPr lang="es-ES" sz="900" b="0" cap="none" spc="0" baseline="0">
              <a:ln w="0"/>
              <a:solidFill>
                <a:sysClr val="windowText" lastClr="000000"/>
              </a:solidFill>
              <a:effectLst/>
            </a:rPr>
            <a:t> </a:t>
          </a:r>
          <a:br>
            <a:rPr lang="es-ES" sz="900" b="0" cap="none" spc="0" baseline="0">
              <a:ln w="0"/>
              <a:solidFill>
                <a:sysClr val="windowText" lastClr="000000"/>
              </a:solidFill>
              <a:effectLst/>
            </a:rPr>
          </a:br>
          <a:r>
            <a:rPr lang="es-ES" sz="900" b="0" cap="none" spc="0" baseline="0">
              <a:ln w="0"/>
              <a:solidFill>
                <a:sysClr val="windowText" lastClr="000000"/>
              </a:solidFill>
              <a:effectLst/>
            </a:rPr>
            <a:t> COSTO = </a:t>
          </a:r>
          <a:r>
            <a:rPr lang="es-ES" sz="900" b="0" cap="none" spc="0" baseline="0">
              <a:ln w="0"/>
              <a:solidFill>
                <a:srgbClr val="FF0000"/>
              </a:solidFill>
              <a:effectLst/>
            </a:rPr>
            <a:t>$ 3000</a:t>
          </a:r>
          <a:endParaRPr lang="es-ES" sz="900" b="0" cap="none" spc="0">
            <a:ln w="0"/>
            <a:solidFill>
              <a:srgbClr val="FF0000"/>
            </a:solidFill>
            <a:effectLst/>
          </a:endParaRPr>
        </a:p>
      </xdr:txBody>
    </xdr:sp>
    <xdr:clientData/>
  </xdr:oneCellAnchor>
  <xdr:oneCellAnchor>
    <xdr:from>
      <xdr:col>3</xdr:col>
      <xdr:colOff>381000</xdr:colOff>
      <xdr:row>43</xdr:row>
      <xdr:rowOff>73372</xdr:rowOff>
    </xdr:from>
    <xdr:ext cx="1457325" cy="1374427"/>
    <xdr:sp macro="" textlink="">
      <xdr:nvSpPr>
        <xdr:cNvPr id="74" name="CuadroTexto 73"/>
        <xdr:cNvSpPr txBox="1"/>
      </xdr:nvSpPr>
      <xdr:spPr>
        <a:xfrm>
          <a:off x="2133600" y="8264872"/>
          <a:ext cx="1457325" cy="137442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0" cap="none" spc="0">
              <a:ln w="0"/>
              <a:solidFill>
                <a:sysClr val="windowText" lastClr="000000"/>
              </a:solidFill>
              <a:effectLst/>
            </a:rPr>
            <a:t>VE7 = "</a:t>
          </a:r>
          <a:r>
            <a:rPr lang="es-ES" sz="1600" b="0" cap="none" spc="0">
              <a:ln w="0"/>
              <a:solidFill>
                <a:srgbClr val="FF0000"/>
              </a:solidFill>
              <a:effectLst/>
            </a:rPr>
            <a:t>RESULTADO BRUTO</a:t>
          </a:r>
          <a:r>
            <a:rPr lang="es-ES" sz="1600" b="0" cap="none" spc="0">
              <a:ln w="0"/>
              <a:solidFill>
                <a:sysClr val="windowText" lastClr="000000"/>
              </a:solidFill>
              <a:effectLst/>
            </a:rPr>
            <a:t>" = 32800,66</a:t>
          </a:r>
        </a:p>
      </xdr:txBody>
    </xdr:sp>
    <xdr:clientData/>
  </xdr:oneCellAnchor>
  <xdr:oneCellAnchor>
    <xdr:from>
      <xdr:col>2</xdr:col>
      <xdr:colOff>449717</xdr:colOff>
      <xdr:row>25</xdr:row>
      <xdr:rowOff>107331</xdr:rowOff>
    </xdr:from>
    <xdr:ext cx="1295399" cy="655949"/>
    <xdr:sp macro="" textlink="">
      <xdr:nvSpPr>
        <xdr:cNvPr id="75" name="CuadroTexto 74"/>
        <xdr:cNvSpPr txBox="1"/>
      </xdr:nvSpPr>
      <xdr:spPr>
        <a:xfrm>
          <a:off x="1440317" y="4869831"/>
          <a:ext cx="1295399" cy="655949"/>
        </a:xfrm>
        <a:prstGeom prst="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RESULTADO</a:t>
          </a:r>
          <a:r>
            <a:rPr lang="es-ES" sz="1200" b="0" cap="none" spc="0" baseline="0">
              <a:ln w="0"/>
              <a:solidFill>
                <a:srgbClr val="FF0000"/>
              </a:solidFill>
              <a:effectLst/>
            </a:rPr>
            <a:t> NETO</a:t>
          </a:r>
          <a:r>
            <a:rPr lang="es-ES" sz="1200" b="0" cap="none" spc="0" baseline="0">
              <a:ln w="0"/>
              <a:solidFill>
                <a:sysClr val="windowText" lastClr="000000"/>
              </a:solidFill>
              <a:effectLst/>
            </a:rPr>
            <a:t> =</a:t>
          </a:r>
        </a:p>
        <a:p>
          <a:pPr algn="ctr"/>
          <a:r>
            <a:rPr lang="es-ES" sz="1200" b="0" cap="none" spc="0">
              <a:ln w="0"/>
              <a:solidFill>
                <a:sysClr val="windowText" lastClr="000000"/>
              </a:solidFill>
              <a:effectLst/>
            </a:rPr>
            <a:t>$29800,66</a:t>
          </a:r>
        </a:p>
      </xdr:txBody>
    </xdr:sp>
    <xdr:clientData/>
  </xdr:oneCellAnchor>
  <xdr:oneCellAnchor>
    <xdr:from>
      <xdr:col>2</xdr:col>
      <xdr:colOff>127227</xdr:colOff>
      <xdr:row>9</xdr:row>
      <xdr:rowOff>185737</xdr:rowOff>
    </xdr:from>
    <xdr:ext cx="1387928" cy="655949"/>
    <xdr:sp macro="" textlink="">
      <xdr:nvSpPr>
        <xdr:cNvPr id="76" name="CuadroTexto 75"/>
        <xdr:cNvSpPr txBox="1"/>
      </xdr:nvSpPr>
      <xdr:spPr>
        <a:xfrm>
          <a:off x="1117827" y="1900237"/>
          <a:ext cx="1387928" cy="655949"/>
        </a:xfrm>
        <a:prstGeom prst="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a:t>
          </a:r>
          <a:r>
            <a:rPr lang="es-ES" sz="1200" b="0" cap="none" spc="0">
              <a:ln w="0"/>
              <a:solidFill>
                <a:srgbClr val="FF0000"/>
              </a:solidFill>
              <a:effectLst/>
            </a:rPr>
            <a:t>RESULTADO</a:t>
          </a:r>
          <a:r>
            <a:rPr lang="es-ES" sz="1200" b="0" cap="none" spc="0">
              <a:ln w="0"/>
              <a:solidFill>
                <a:sysClr val="windowText" lastClr="000000"/>
              </a:solidFill>
              <a:effectLst/>
            </a:rPr>
            <a:t> = 32000</a:t>
          </a:r>
        </a:p>
      </xdr:txBody>
    </xdr:sp>
    <xdr:clientData/>
  </xdr:oneCellAnchor>
  <xdr:oneCellAnchor>
    <xdr:from>
      <xdr:col>10</xdr:col>
      <xdr:colOff>530672</xdr:colOff>
      <xdr:row>42</xdr:row>
      <xdr:rowOff>164188</xdr:rowOff>
    </xdr:from>
    <xdr:ext cx="1553933" cy="468077"/>
    <xdr:sp macro="" textlink="">
      <xdr:nvSpPr>
        <xdr:cNvPr id="77" name="CuadroTexto 76"/>
        <xdr:cNvSpPr txBox="1"/>
      </xdr:nvSpPr>
      <xdr:spPr>
        <a:xfrm>
          <a:off x="7617272" y="8165188"/>
          <a:ext cx="1553933" cy="46807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RESULTADO = 18750</a:t>
          </a:r>
        </a:p>
      </xdr:txBody>
    </xdr:sp>
    <xdr:clientData/>
  </xdr:oneCellAnchor>
  <xdr:oneCellAnchor>
    <xdr:from>
      <xdr:col>10</xdr:col>
      <xdr:colOff>561975</xdr:colOff>
      <xdr:row>27</xdr:row>
      <xdr:rowOff>160057</xdr:rowOff>
    </xdr:from>
    <xdr:ext cx="1553933" cy="468077"/>
    <xdr:sp macro="" textlink="">
      <xdr:nvSpPr>
        <xdr:cNvPr id="78" name="CuadroTexto 77"/>
        <xdr:cNvSpPr txBox="1"/>
      </xdr:nvSpPr>
      <xdr:spPr>
        <a:xfrm>
          <a:off x="7648575" y="5303557"/>
          <a:ext cx="1553933" cy="46807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RESULTADO = 45770,50</a:t>
          </a:r>
        </a:p>
      </xdr:txBody>
    </xdr:sp>
    <xdr:clientData/>
  </xdr:oneCellAnchor>
  <xdr:twoCellAnchor>
    <xdr:from>
      <xdr:col>2</xdr:col>
      <xdr:colOff>436790</xdr:colOff>
      <xdr:row>32</xdr:row>
      <xdr:rowOff>99240</xdr:rowOff>
    </xdr:from>
    <xdr:to>
      <xdr:col>3</xdr:col>
      <xdr:colOff>381000</xdr:colOff>
      <xdr:row>46</xdr:row>
      <xdr:rowOff>189086</xdr:rowOff>
    </xdr:to>
    <xdr:cxnSp macro="">
      <xdr:nvCxnSpPr>
        <xdr:cNvPr id="79" name="Conector curvado 78"/>
        <xdr:cNvCxnSpPr>
          <a:stCxn id="74" idx="1"/>
          <a:endCxn id="73" idx="1"/>
        </xdr:cNvCxnSpPr>
      </xdr:nvCxnSpPr>
      <xdr:spPr>
        <a:xfrm rot="10800000">
          <a:off x="1427390" y="6195240"/>
          <a:ext cx="706210" cy="2756846"/>
        </a:xfrm>
        <a:prstGeom prst="curvedConnector3">
          <a:avLst>
            <a:gd name="adj1" fmla="val 132370"/>
          </a:avLst>
        </a:prstGeom>
        <a:ln w="19050">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xdr:col>
      <xdr:colOff>436789</xdr:colOff>
      <xdr:row>27</xdr:row>
      <xdr:rowOff>54306</xdr:rowOff>
    </xdr:from>
    <xdr:to>
      <xdr:col>2</xdr:col>
      <xdr:colOff>449716</xdr:colOff>
      <xdr:row>32</xdr:row>
      <xdr:rowOff>99240</xdr:rowOff>
    </xdr:to>
    <xdr:cxnSp macro="">
      <xdr:nvCxnSpPr>
        <xdr:cNvPr id="80" name="Conector curvado 79"/>
        <xdr:cNvCxnSpPr>
          <a:stCxn id="73" idx="1"/>
          <a:endCxn id="75" idx="1"/>
        </xdr:cNvCxnSpPr>
      </xdr:nvCxnSpPr>
      <xdr:spPr>
        <a:xfrm rot="10800000" flipH="1">
          <a:off x="1427389" y="5197806"/>
          <a:ext cx="12927" cy="997434"/>
        </a:xfrm>
        <a:prstGeom prst="curvedConnector3">
          <a:avLst>
            <a:gd name="adj1" fmla="val -1768392"/>
          </a:avLst>
        </a:prstGeom>
        <a:ln w="19050">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oneCellAnchor>
    <xdr:from>
      <xdr:col>2</xdr:col>
      <xdr:colOff>8165</xdr:colOff>
      <xdr:row>38</xdr:row>
      <xdr:rowOff>100013</xdr:rowOff>
    </xdr:from>
    <xdr:ext cx="353785" cy="295274"/>
    <xdr:sp macro="" textlink="">
      <xdr:nvSpPr>
        <xdr:cNvPr id="81" name="CuadroTexto 80"/>
        <xdr:cNvSpPr txBox="1"/>
      </xdr:nvSpPr>
      <xdr:spPr>
        <a:xfrm>
          <a:off x="998765" y="7339013"/>
          <a:ext cx="353785" cy="29527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1" cap="none" spc="0">
              <a:ln w="0"/>
              <a:solidFill>
                <a:sysClr val="windowText" lastClr="000000"/>
              </a:solidFill>
              <a:effectLst/>
            </a:rPr>
            <a:t>-</a:t>
          </a:r>
          <a:endParaRPr lang="es-ES" sz="1600" b="1" cap="none" spc="0">
            <a:ln w="0"/>
            <a:solidFill>
              <a:srgbClr val="FF0000"/>
            </a:solidFill>
            <a:effectLst/>
          </a:endParaRPr>
        </a:p>
      </xdr:txBody>
    </xdr:sp>
    <xdr:clientData/>
  </xdr:oneCellAnchor>
  <xdr:oneCellAnchor>
    <xdr:from>
      <xdr:col>1</xdr:col>
      <xdr:colOff>751115</xdr:colOff>
      <xdr:row>29</xdr:row>
      <xdr:rowOff>42863</xdr:rowOff>
    </xdr:from>
    <xdr:ext cx="353785" cy="276224"/>
    <xdr:sp macro="" textlink="">
      <xdr:nvSpPr>
        <xdr:cNvPr id="82" name="CuadroTexto 81"/>
        <xdr:cNvSpPr txBox="1"/>
      </xdr:nvSpPr>
      <xdr:spPr>
        <a:xfrm>
          <a:off x="979715" y="5567363"/>
          <a:ext cx="353785" cy="27622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1" cap="none" spc="0">
              <a:ln w="0"/>
              <a:solidFill>
                <a:sysClr val="windowText" lastClr="000000"/>
              </a:solidFill>
              <a:effectLst/>
            </a:rPr>
            <a:t>=</a:t>
          </a:r>
          <a:endParaRPr lang="es-ES" sz="1600" b="1" cap="none" spc="0">
            <a:ln w="0"/>
            <a:solidFill>
              <a:srgbClr val="FF0000"/>
            </a:solidFill>
            <a:effectLst/>
          </a:endParaRPr>
        </a:p>
      </xdr:txBody>
    </xdr:sp>
    <xdr:clientData/>
  </xdr:oneCellAnchor>
  <xdr:twoCellAnchor>
    <xdr:from>
      <xdr:col>3</xdr:col>
      <xdr:colOff>59191</xdr:colOff>
      <xdr:row>9</xdr:row>
      <xdr:rowOff>185737</xdr:rowOff>
    </xdr:from>
    <xdr:to>
      <xdr:col>7</xdr:col>
      <xdr:colOff>33338</xdr:colOff>
      <xdr:row>16</xdr:row>
      <xdr:rowOff>142743</xdr:rowOff>
    </xdr:to>
    <xdr:cxnSp macro="">
      <xdr:nvCxnSpPr>
        <xdr:cNvPr id="83" name="Conector curvado 82"/>
        <xdr:cNvCxnSpPr>
          <a:stCxn id="4" idx="0"/>
          <a:endCxn id="76" idx="0"/>
        </xdr:cNvCxnSpPr>
      </xdr:nvCxnSpPr>
      <xdr:spPr>
        <a:xfrm rot="16200000" flipV="1">
          <a:off x="2677612" y="1034416"/>
          <a:ext cx="1290506" cy="3022147"/>
        </a:xfrm>
        <a:prstGeom prst="curvedConnector3">
          <a:avLst>
            <a:gd name="adj1" fmla="val 117714"/>
          </a:avLst>
        </a:prstGeom>
        <a:ln w="19050">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oneCellAnchor>
    <xdr:from>
      <xdr:col>1</xdr:col>
      <xdr:colOff>257175</xdr:colOff>
      <xdr:row>20</xdr:row>
      <xdr:rowOff>100012</xdr:rowOff>
    </xdr:from>
    <xdr:ext cx="1133475" cy="655949"/>
    <xdr:sp macro="" textlink="">
      <xdr:nvSpPr>
        <xdr:cNvPr id="84" name="CuadroTexto 83"/>
        <xdr:cNvSpPr txBox="1"/>
      </xdr:nvSpPr>
      <xdr:spPr>
        <a:xfrm>
          <a:off x="485775" y="3910012"/>
          <a:ext cx="1133475" cy="655949"/>
        </a:xfrm>
        <a:prstGeom prst="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chorCtr="0">
          <a:spAutoFit/>
        </a:bodyPr>
        <a:lstStyle/>
        <a:p>
          <a:pPr algn="ctr"/>
          <a:r>
            <a:rPr lang="es-ES" sz="1200" b="0" cap="none" spc="0">
              <a:ln w="0"/>
              <a:solidFill>
                <a:srgbClr val="00B050"/>
              </a:solidFill>
              <a:effectLst/>
            </a:rPr>
            <a:t>"MEJOR</a:t>
          </a:r>
          <a:r>
            <a:rPr lang="es-ES" sz="1200" b="0" cap="none" spc="0" baseline="0">
              <a:ln w="0"/>
              <a:solidFill>
                <a:srgbClr val="00B050"/>
              </a:solidFill>
              <a:effectLst/>
            </a:rPr>
            <a:t> </a:t>
          </a:r>
          <a:r>
            <a:rPr lang="es-ES" sz="1200" b="0" cap="none" spc="0">
              <a:ln w="0"/>
              <a:solidFill>
                <a:srgbClr val="00B050"/>
              </a:solidFill>
              <a:effectLst/>
            </a:rPr>
            <a:t>RESULTADO" = $32000</a:t>
          </a:r>
        </a:p>
      </xdr:txBody>
    </xdr:sp>
    <xdr:clientData/>
  </xdr:oneCellAnchor>
  <xdr:twoCellAnchor>
    <xdr:from>
      <xdr:col>2</xdr:col>
      <xdr:colOff>628650</xdr:colOff>
      <xdr:row>22</xdr:row>
      <xdr:rowOff>46987</xdr:rowOff>
    </xdr:from>
    <xdr:to>
      <xdr:col>3</xdr:col>
      <xdr:colOff>421141</xdr:colOff>
      <xdr:row>22</xdr:row>
      <xdr:rowOff>47625</xdr:rowOff>
    </xdr:to>
    <xdr:cxnSp macro="">
      <xdr:nvCxnSpPr>
        <xdr:cNvPr id="85" name="Conector recto de flecha 84"/>
        <xdr:cNvCxnSpPr>
          <a:stCxn id="2" idx="1"/>
          <a:endCxn id="84" idx="3"/>
        </xdr:cNvCxnSpPr>
      </xdr:nvCxnSpPr>
      <xdr:spPr>
        <a:xfrm flipH="1" flipV="1">
          <a:off x="1619250" y="4237987"/>
          <a:ext cx="554491" cy="638"/>
        </a:xfrm>
        <a:prstGeom prst="straightConnector1">
          <a:avLst/>
        </a:prstGeom>
        <a:ln w="28575">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xdr:col>
      <xdr:colOff>61913</xdr:colOff>
      <xdr:row>13</xdr:row>
      <xdr:rowOff>79686</xdr:rowOff>
    </xdr:from>
    <xdr:to>
      <xdr:col>3</xdr:col>
      <xdr:colOff>59191</xdr:colOff>
      <xdr:row>20</xdr:row>
      <xdr:rowOff>100012</xdr:rowOff>
    </xdr:to>
    <xdr:cxnSp macro="">
      <xdr:nvCxnSpPr>
        <xdr:cNvPr id="86" name="Conector curvado 85"/>
        <xdr:cNvCxnSpPr>
          <a:stCxn id="76" idx="2"/>
          <a:endCxn id="84" idx="0"/>
        </xdr:cNvCxnSpPr>
      </xdr:nvCxnSpPr>
      <xdr:spPr>
        <a:xfrm rot="5400000">
          <a:off x="755239" y="2853460"/>
          <a:ext cx="1353826" cy="759278"/>
        </a:xfrm>
        <a:prstGeom prst="curvedConnector3">
          <a:avLst>
            <a:gd name="adj1" fmla="val 50000"/>
          </a:avLst>
        </a:prstGeom>
        <a:ln w="19050">
          <a:solidFill>
            <a:srgbClr val="FFC000"/>
          </a:solidFill>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xdr:col>
      <xdr:colOff>61913</xdr:colOff>
      <xdr:row>23</xdr:row>
      <xdr:rowOff>184461</xdr:rowOff>
    </xdr:from>
    <xdr:to>
      <xdr:col>3</xdr:col>
      <xdr:colOff>335417</xdr:colOff>
      <xdr:row>25</xdr:row>
      <xdr:rowOff>107331</xdr:rowOff>
    </xdr:to>
    <xdr:cxnSp macro="">
      <xdr:nvCxnSpPr>
        <xdr:cNvPr id="87" name="Conector curvado 86"/>
        <xdr:cNvCxnSpPr>
          <a:stCxn id="75" idx="0"/>
          <a:endCxn id="84" idx="2"/>
        </xdr:cNvCxnSpPr>
      </xdr:nvCxnSpPr>
      <xdr:spPr>
        <a:xfrm rot="16200000" flipV="1">
          <a:off x="1418330" y="4200144"/>
          <a:ext cx="303870" cy="1035504"/>
        </a:xfrm>
        <a:prstGeom prst="curvedConnector3">
          <a:avLst>
            <a:gd name="adj1" fmla="val 50000"/>
          </a:avLst>
        </a:prstGeom>
        <a:ln w="19050">
          <a:solidFill>
            <a:srgbClr val="FFC000"/>
          </a:solidFill>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27</xdr:col>
          <xdr:colOff>123825</xdr:colOff>
          <xdr:row>20</xdr:row>
          <xdr:rowOff>80963</xdr:rowOff>
        </xdr:from>
        <xdr:to>
          <xdr:col>30</xdr:col>
          <xdr:colOff>1090613</xdr:colOff>
          <xdr:row>35</xdr:row>
          <xdr:rowOff>90488</xdr:rowOff>
        </xdr:to>
        <xdr:pic>
          <xdr:nvPicPr>
            <xdr:cNvPr id="88" name="Imagen 87"/>
            <xdr:cNvPicPr>
              <a:picLocks noChangeAspect="1" noChangeArrowheads="1"/>
              <a:extLst>
                <a:ext uri="{84589F7E-364E-4C9E-8A38-B11213B215E9}">
                  <a14:cameraTool cellRange="$AH$21:$AL$35" spid="_x0000_s9488"/>
                </a:ext>
              </a:extLst>
            </xdr:cNvPicPr>
          </xdr:nvPicPr>
          <xdr:blipFill>
            <a:blip xmlns:r="http://schemas.openxmlformats.org/officeDocument/2006/relationships" r:embed="rId2"/>
            <a:srcRect/>
            <a:stretch>
              <a:fillRect/>
            </a:stretch>
          </xdr:blipFill>
          <xdr:spPr bwMode="auto">
            <a:xfrm>
              <a:off x="20769263" y="3890963"/>
              <a:ext cx="4371975" cy="28670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17</xdr:col>
      <xdr:colOff>209550</xdr:colOff>
      <xdr:row>33</xdr:row>
      <xdr:rowOff>113650</xdr:rowOff>
    </xdr:from>
    <xdr:to>
      <xdr:col>18</xdr:col>
      <xdr:colOff>546225</xdr:colOff>
      <xdr:row>34</xdr:row>
      <xdr:rowOff>175150</xdr:rowOff>
    </xdr:to>
    <xdr:sp macro="" textlink="">
      <xdr:nvSpPr>
        <xdr:cNvPr id="89" name="CuadroTexto 88"/>
        <xdr:cNvSpPr txBox="1"/>
      </xdr:nvSpPr>
      <xdr:spPr>
        <a:xfrm>
          <a:off x="12630150" y="6400150"/>
          <a:ext cx="1098675" cy="2520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b="0" cap="none" spc="0">
              <a:ln w="0"/>
              <a:solidFill>
                <a:srgbClr val="FF0000"/>
              </a:solidFill>
              <a:effectLst/>
            </a:rPr>
            <a:t>92,31% BLL</a:t>
          </a:r>
        </a:p>
      </xdr:txBody>
    </xdr:sp>
    <xdr:clientData/>
  </xdr:twoCellAnchor>
  <xdr:twoCellAnchor>
    <xdr:from>
      <xdr:col>17</xdr:col>
      <xdr:colOff>219075</xdr:colOff>
      <xdr:row>36</xdr:row>
      <xdr:rowOff>25123</xdr:rowOff>
    </xdr:from>
    <xdr:to>
      <xdr:col>18</xdr:col>
      <xdr:colOff>546225</xdr:colOff>
      <xdr:row>37</xdr:row>
      <xdr:rowOff>86623</xdr:rowOff>
    </xdr:to>
    <xdr:sp macro="" textlink="">
      <xdr:nvSpPr>
        <xdr:cNvPr id="90" name="CuadroTexto 89"/>
        <xdr:cNvSpPr txBox="1"/>
      </xdr:nvSpPr>
      <xdr:spPr>
        <a:xfrm>
          <a:off x="12639675" y="6883123"/>
          <a:ext cx="1089150" cy="25200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b="0" cap="none" spc="0">
              <a:ln w="0"/>
              <a:solidFill>
                <a:srgbClr val="FF0000"/>
              </a:solidFill>
              <a:effectLst/>
            </a:rPr>
            <a:t>7,69% SEQ</a:t>
          </a:r>
        </a:p>
      </xdr:txBody>
    </xdr:sp>
    <xdr:clientData/>
  </xdr:twoCellAnchor>
  <xdr:twoCellAnchor>
    <xdr:from>
      <xdr:col>17</xdr:col>
      <xdr:colOff>466725</xdr:colOff>
      <xdr:row>48</xdr:row>
      <xdr:rowOff>66727</xdr:rowOff>
    </xdr:from>
    <xdr:to>
      <xdr:col>18</xdr:col>
      <xdr:colOff>543505</xdr:colOff>
      <xdr:row>49</xdr:row>
      <xdr:rowOff>128227</xdr:rowOff>
    </xdr:to>
    <xdr:sp macro="" textlink="">
      <xdr:nvSpPr>
        <xdr:cNvPr id="91" name="CuadroTexto 90"/>
        <xdr:cNvSpPr txBox="1"/>
      </xdr:nvSpPr>
      <xdr:spPr>
        <a:xfrm>
          <a:off x="12887325" y="9210727"/>
          <a:ext cx="838780" cy="252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b="0" cap="none" spc="0">
              <a:ln w="0"/>
              <a:solidFill>
                <a:srgbClr val="FF0000"/>
              </a:solidFill>
              <a:effectLst/>
            </a:rPr>
            <a:t>25% BLL</a:t>
          </a:r>
        </a:p>
      </xdr:txBody>
    </xdr:sp>
    <xdr:clientData/>
  </xdr:twoCellAnchor>
  <xdr:twoCellAnchor>
    <xdr:from>
      <xdr:col>17</xdr:col>
      <xdr:colOff>466725</xdr:colOff>
      <xdr:row>50</xdr:row>
      <xdr:rowOff>168700</xdr:rowOff>
    </xdr:from>
    <xdr:to>
      <xdr:col>18</xdr:col>
      <xdr:colOff>543505</xdr:colOff>
      <xdr:row>52</xdr:row>
      <xdr:rowOff>39700</xdr:rowOff>
    </xdr:to>
    <xdr:sp macro="" textlink="">
      <xdr:nvSpPr>
        <xdr:cNvPr id="92" name="CuadroTexto 91"/>
        <xdr:cNvSpPr txBox="1"/>
      </xdr:nvSpPr>
      <xdr:spPr>
        <a:xfrm>
          <a:off x="12887325" y="9693700"/>
          <a:ext cx="838780" cy="2520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b="0" cap="none" spc="0">
              <a:ln w="0"/>
              <a:solidFill>
                <a:srgbClr val="FF0000"/>
              </a:solidFill>
              <a:effectLst/>
            </a:rPr>
            <a:t>75% SEQ</a:t>
          </a:r>
        </a:p>
      </xdr:txBody>
    </xdr:sp>
    <xdr:clientData/>
  </xdr:twoCellAnchor>
  <xdr:oneCellAnchor>
    <xdr:from>
      <xdr:col>2</xdr:col>
      <xdr:colOff>66675</xdr:colOff>
      <xdr:row>52</xdr:row>
      <xdr:rowOff>1</xdr:rowOff>
    </xdr:from>
    <xdr:ext cx="5562599" cy="704850"/>
    <xdr:sp macro="" textlink="">
      <xdr:nvSpPr>
        <xdr:cNvPr id="96" name="CuadroTexto 95"/>
        <xdr:cNvSpPr txBox="1"/>
      </xdr:nvSpPr>
      <xdr:spPr>
        <a:xfrm>
          <a:off x="1057275" y="9906001"/>
          <a:ext cx="5562599" cy="70485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0" cap="none" spc="0">
              <a:ln w="0"/>
              <a:solidFill>
                <a:sysClr val="windowText" lastClr="000000"/>
              </a:solidFill>
              <a:effectLst/>
            </a:rPr>
            <a:t>VALOR DE LA INF. NO PERFECTA = 32800,66 - 32000 = </a:t>
          </a:r>
          <a:r>
            <a:rPr lang="es-ES" sz="1600" b="0" cap="none" spc="0">
              <a:ln w="0"/>
              <a:solidFill>
                <a:srgbClr val="FF0000"/>
              </a:solidFill>
              <a:effectLst/>
            </a:rPr>
            <a:t>$ 800,66  </a:t>
          </a:r>
        </a:p>
      </xdr:txBody>
    </xdr:sp>
    <xdr:clientData/>
  </xdr:oneCellAnchor>
  <xdr:oneCellAnchor>
    <xdr:from>
      <xdr:col>33</xdr:col>
      <xdr:colOff>9525</xdr:colOff>
      <xdr:row>8</xdr:row>
      <xdr:rowOff>1</xdr:rowOff>
    </xdr:from>
    <xdr:ext cx="4676774" cy="419099"/>
    <xdr:sp macro="" textlink="">
      <xdr:nvSpPr>
        <xdr:cNvPr id="97" name="CuadroTexto 96"/>
        <xdr:cNvSpPr txBox="1"/>
      </xdr:nvSpPr>
      <xdr:spPr>
        <a:xfrm>
          <a:off x="26708100" y="1524001"/>
          <a:ext cx="4676774" cy="41909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0" cap="none" spc="0">
              <a:ln w="0"/>
              <a:solidFill>
                <a:sysClr val="windowText" lastClr="000000"/>
              </a:solidFill>
              <a:effectLst/>
            </a:rPr>
            <a:t>VALOR DE LA INF. PERFECTA = 36000 - 32000 = </a:t>
          </a:r>
          <a:r>
            <a:rPr lang="es-ES" sz="1600" b="0" cap="none" spc="0">
              <a:ln w="0"/>
              <a:solidFill>
                <a:srgbClr val="FF0000"/>
              </a:solidFill>
              <a:effectLst/>
            </a:rPr>
            <a:t>$ 4000  </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421141</xdr:colOff>
      <xdr:row>20</xdr:row>
      <xdr:rowOff>186998</xdr:rowOff>
    </xdr:from>
    <xdr:ext cx="1457326" cy="483253"/>
    <xdr:sp macro="" textlink="">
      <xdr:nvSpPr>
        <xdr:cNvPr id="2" name="Rectángulo redondeado 1"/>
        <xdr:cNvSpPr/>
      </xdr:nvSpPr>
      <xdr:spPr>
        <a:xfrm>
          <a:off x="3431041" y="3996998"/>
          <a:ext cx="1457326" cy="483253"/>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050"/>
            <a:t>¿CONSULTAR</a:t>
          </a:r>
          <a:r>
            <a:rPr lang="es-ES" sz="1050" baseline="0"/>
            <a:t> O NO CONSULTAR?</a:t>
          </a:r>
          <a:endParaRPr lang="es-ES" sz="1050"/>
        </a:p>
      </xdr:txBody>
    </xdr:sp>
    <xdr:clientData/>
  </xdr:oneCellAnchor>
  <xdr:oneCellAnchor>
    <xdr:from>
      <xdr:col>4</xdr:col>
      <xdr:colOff>428626</xdr:colOff>
      <xdr:row>34</xdr:row>
      <xdr:rowOff>163131</xdr:rowOff>
    </xdr:from>
    <xdr:ext cx="1440000" cy="1440000"/>
    <xdr:sp macro="" textlink="">
      <xdr:nvSpPr>
        <xdr:cNvPr id="3" name="Elipse 2"/>
        <xdr:cNvSpPr>
          <a:spLocks noChangeAspect="1"/>
        </xdr:cNvSpPr>
      </xdr:nvSpPr>
      <xdr:spPr>
        <a:xfrm>
          <a:off x="3438526" y="6640131"/>
          <a:ext cx="1440000" cy="1440000"/>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noAutofit/>
        </a:bodyPr>
        <a:lstStyle/>
        <a:p>
          <a:pPr algn="ctr"/>
          <a:r>
            <a:rPr lang="es-ES" sz="1400"/>
            <a:t>INVERTIR EN </a:t>
          </a:r>
          <a:r>
            <a:rPr lang="es-ES" sz="1400" baseline="0"/>
            <a:t>INVESTIGACIÓN</a:t>
          </a:r>
          <a:endParaRPr lang="es-ES" sz="1400"/>
        </a:p>
      </xdr:txBody>
    </xdr:sp>
    <xdr:clientData/>
  </xdr:oneCellAnchor>
  <xdr:oneCellAnchor>
    <xdr:from>
      <xdr:col>7</xdr:col>
      <xdr:colOff>66675</xdr:colOff>
      <xdr:row>16</xdr:row>
      <xdr:rowOff>142743</xdr:rowOff>
    </xdr:from>
    <xdr:ext cx="1457326" cy="292704"/>
    <xdr:sp macro="" textlink="">
      <xdr:nvSpPr>
        <xdr:cNvPr id="4" name="Rectángulo redondeado 3"/>
        <xdr:cNvSpPr/>
      </xdr:nvSpPr>
      <xdr:spPr>
        <a:xfrm>
          <a:off x="5543550" y="3190743"/>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11</xdr:col>
      <xdr:colOff>123825</xdr:colOff>
      <xdr:row>14</xdr:row>
      <xdr:rowOff>141437</xdr:rowOff>
    </xdr:from>
    <xdr:to>
      <xdr:col>11</xdr:col>
      <xdr:colOff>627825</xdr:colOff>
      <xdr:row>17</xdr:row>
      <xdr:rowOff>73937</xdr:rowOff>
    </xdr:to>
    <xdr:sp macro="" textlink="">
      <xdr:nvSpPr>
        <xdr:cNvPr id="5" name="Elipse 4"/>
        <xdr:cNvSpPr/>
      </xdr:nvSpPr>
      <xdr:spPr>
        <a:xfrm>
          <a:off x="8648700" y="2808437"/>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1</a:t>
          </a:r>
        </a:p>
      </xdr:txBody>
    </xdr:sp>
    <xdr:clientData/>
  </xdr:twoCellAnchor>
  <xdr:twoCellAnchor>
    <xdr:from>
      <xdr:col>11</xdr:col>
      <xdr:colOff>123825</xdr:colOff>
      <xdr:row>18</xdr:row>
      <xdr:rowOff>16355</xdr:rowOff>
    </xdr:from>
    <xdr:to>
      <xdr:col>11</xdr:col>
      <xdr:colOff>627825</xdr:colOff>
      <xdr:row>20</xdr:row>
      <xdr:rowOff>139355</xdr:rowOff>
    </xdr:to>
    <xdr:sp macro="" textlink="">
      <xdr:nvSpPr>
        <xdr:cNvPr id="6" name="Elipse 5"/>
        <xdr:cNvSpPr/>
      </xdr:nvSpPr>
      <xdr:spPr>
        <a:xfrm>
          <a:off x="8648700" y="3445355"/>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2</a:t>
          </a:r>
        </a:p>
      </xdr:txBody>
    </xdr:sp>
    <xdr:clientData/>
  </xdr:twoCellAnchor>
  <xdr:twoCellAnchor>
    <xdr:from>
      <xdr:col>11</xdr:col>
      <xdr:colOff>627825</xdr:colOff>
      <xdr:row>7</xdr:row>
      <xdr:rowOff>139871</xdr:rowOff>
    </xdr:from>
    <xdr:to>
      <xdr:col>14</xdr:col>
      <xdr:colOff>142875</xdr:colOff>
      <xdr:row>16</xdr:row>
      <xdr:rowOff>12437</xdr:rowOff>
    </xdr:to>
    <xdr:cxnSp macro="">
      <xdr:nvCxnSpPr>
        <xdr:cNvPr id="7" name="Conector recto de flecha 6"/>
        <xdr:cNvCxnSpPr>
          <a:stCxn id="5" idx="6"/>
          <a:endCxn id="9" idx="2"/>
        </xdr:cNvCxnSpPr>
      </xdr:nvCxnSpPr>
      <xdr:spPr>
        <a:xfrm flipV="1">
          <a:off x="9155501" y="1473371"/>
          <a:ext cx="1801050" cy="15870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627825</xdr:colOff>
      <xdr:row>10</xdr:row>
      <xdr:rowOff>173209</xdr:rowOff>
    </xdr:from>
    <xdr:to>
      <xdr:col>14</xdr:col>
      <xdr:colOff>142875</xdr:colOff>
      <xdr:row>16</xdr:row>
      <xdr:rowOff>12437</xdr:rowOff>
    </xdr:to>
    <xdr:cxnSp macro="">
      <xdr:nvCxnSpPr>
        <xdr:cNvPr id="8" name="Conector recto de flecha 7"/>
        <xdr:cNvCxnSpPr>
          <a:stCxn id="5" idx="6"/>
          <a:endCxn id="10" idx="2"/>
        </xdr:cNvCxnSpPr>
      </xdr:nvCxnSpPr>
      <xdr:spPr>
        <a:xfrm flipV="1">
          <a:off x="9155501" y="2078209"/>
          <a:ext cx="1801050" cy="9822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142875</xdr:colOff>
      <xdr:row>6</xdr:row>
      <xdr:rowOff>184019</xdr:rowOff>
    </xdr:from>
    <xdr:ext cx="1200150" cy="292704"/>
    <xdr:sp macro="" textlink="">
      <xdr:nvSpPr>
        <xdr:cNvPr id="9" name="Redondear rectángulo de esquina diagonal 8"/>
        <xdr:cNvSpPr/>
      </xdr:nvSpPr>
      <xdr:spPr>
        <a:xfrm>
          <a:off x="10956551" y="1327019"/>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14</xdr:col>
      <xdr:colOff>142875</xdr:colOff>
      <xdr:row>10</xdr:row>
      <xdr:rowOff>26857</xdr:rowOff>
    </xdr:from>
    <xdr:ext cx="1200150" cy="292704"/>
    <xdr:sp macro="" textlink="">
      <xdr:nvSpPr>
        <xdr:cNvPr id="10" name="Redondear rectángulo de esquina diagonal 9"/>
        <xdr:cNvSpPr/>
      </xdr:nvSpPr>
      <xdr:spPr>
        <a:xfrm>
          <a:off x="10956551" y="1931857"/>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11</xdr:col>
      <xdr:colOff>627825</xdr:colOff>
      <xdr:row>16</xdr:row>
      <xdr:rowOff>33282</xdr:rowOff>
    </xdr:from>
    <xdr:to>
      <xdr:col>14</xdr:col>
      <xdr:colOff>142875</xdr:colOff>
      <xdr:row>19</xdr:row>
      <xdr:rowOff>77855</xdr:rowOff>
    </xdr:to>
    <xdr:cxnSp macro="">
      <xdr:nvCxnSpPr>
        <xdr:cNvPr id="11" name="Conector recto de flecha 10"/>
        <xdr:cNvCxnSpPr>
          <a:stCxn id="6" idx="6"/>
          <a:endCxn id="13" idx="2"/>
        </xdr:cNvCxnSpPr>
      </xdr:nvCxnSpPr>
      <xdr:spPr>
        <a:xfrm flipV="1">
          <a:off x="9155501" y="3081282"/>
          <a:ext cx="1801050" cy="6160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627825</xdr:colOff>
      <xdr:row>19</xdr:row>
      <xdr:rowOff>66620</xdr:rowOff>
    </xdr:from>
    <xdr:to>
      <xdr:col>14</xdr:col>
      <xdr:colOff>142875</xdr:colOff>
      <xdr:row>19</xdr:row>
      <xdr:rowOff>77855</xdr:rowOff>
    </xdr:to>
    <xdr:cxnSp macro="">
      <xdr:nvCxnSpPr>
        <xdr:cNvPr id="12" name="Conector recto de flecha 11"/>
        <xdr:cNvCxnSpPr>
          <a:stCxn id="6" idx="6"/>
          <a:endCxn id="14" idx="2"/>
        </xdr:cNvCxnSpPr>
      </xdr:nvCxnSpPr>
      <xdr:spPr>
        <a:xfrm flipV="1">
          <a:off x="9155501" y="3686120"/>
          <a:ext cx="1801050" cy="11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142875</xdr:colOff>
      <xdr:row>15</xdr:row>
      <xdr:rowOff>77430</xdr:rowOff>
    </xdr:from>
    <xdr:ext cx="1200150" cy="292704"/>
    <xdr:sp macro="" textlink="">
      <xdr:nvSpPr>
        <xdr:cNvPr id="13" name="Redondear rectángulo de esquina diagonal 12"/>
        <xdr:cNvSpPr/>
      </xdr:nvSpPr>
      <xdr:spPr>
        <a:xfrm>
          <a:off x="10956551" y="2934930"/>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14</xdr:col>
      <xdr:colOff>142875</xdr:colOff>
      <xdr:row>18</xdr:row>
      <xdr:rowOff>110768</xdr:rowOff>
    </xdr:from>
    <xdr:ext cx="1200150" cy="292704"/>
    <xdr:sp macro="" textlink="">
      <xdr:nvSpPr>
        <xdr:cNvPr id="14" name="Redondear rectángulo de esquina diagonal 13"/>
        <xdr:cNvSpPr/>
      </xdr:nvSpPr>
      <xdr:spPr>
        <a:xfrm>
          <a:off x="10956551" y="3539768"/>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5</xdr:col>
      <xdr:colOff>387804</xdr:colOff>
      <xdr:row>17</xdr:row>
      <xdr:rowOff>98596</xdr:rowOff>
    </xdr:from>
    <xdr:to>
      <xdr:col>7</xdr:col>
      <xdr:colOff>66675</xdr:colOff>
      <xdr:row>20</xdr:row>
      <xdr:rowOff>186999</xdr:rowOff>
    </xdr:to>
    <xdr:cxnSp macro="">
      <xdr:nvCxnSpPr>
        <xdr:cNvPr id="15" name="Conector angular 14"/>
        <xdr:cNvCxnSpPr>
          <a:stCxn id="2" idx="0"/>
          <a:endCxn id="4" idx="1"/>
        </xdr:cNvCxnSpPr>
      </xdr:nvCxnSpPr>
      <xdr:spPr>
        <a:xfrm rot="5400000" flipH="1" flipV="1">
          <a:off x="4521675" y="2975125"/>
          <a:ext cx="659903" cy="138384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33337</xdr:colOff>
      <xdr:row>16</xdr:row>
      <xdr:rowOff>12438</xdr:rowOff>
    </xdr:from>
    <xdr:to>
      <xdr:col>11</xdr:col>
      <xdr:colOff>123824</xdr:colOff>
      <xdr:row>16</xdr:row>
      <xdr:rowOff>142744</xdr:rowOff>
    </xdr:to>
    <xdr:cxnSp macro="">
      <xdr:nvCxnSpPr>
        <xdr:cNvPr id="16" name="Conector angular 15"/>
        <xdr:cNvCxnSpPr>
          <a:stCxn id="4" idx="0"/>
          <a:endCxn id="5" idx="2"/>
        </xdr:cNvCxnSpPr>
      </xdr:nvCxnSpPr>
      <xdr:spPr>
        <a:xfrm rot="5400000" flipH="1" flipV="1">
          <a:off x="7395303" y="1937347"/>
          <a:ext cx="130306" cy="23764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33337</xdr:colOff>
      <xdr:row>18</xdr:row>
      <xdr:rowOff>54447</xdr:rowOff>
    </xdr:from>
    <xdr:to>
      <xdr:col>11</xdr:col>
      <xdr:colOff>123824</xdr:colOff>
      <xdr:row>19</xdr:row>
      <xdr:rowOff>77855</xdr:rowOff>
    </xdr:to>
    <xdr:cxnSp macro="">
      <xdr:nvCxnSpPr>
        <xdr:cNvPr id="17" name="Conector angular 16"/>
        <xdr:cNvCxnSpPr>
          <a:stCxn id="4" idx="2"/>
          <a:endCxn id="6" idx="2"/>
        </xdr:cNvCxnSpPr>
      </xdr:nvCxnSpPr>
      <xdr:spPr>
        <a:xfrm rot="16200000" flipH="1">
          <a:off x="7353502" y="2402157"/>
          <a:ext cx="213908" cy="23764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386626</xdr:colOff>
      <xdr:row>23</xdr:row>
      <xdr:rowOff>98751</xdr:rowOff>
    </xdr:from>
    <xdr:to>
      <xdr:col>5</xdr:col>
      <xdr:colOff>387804</xdr:colOff>
      <xdr:row>34</xdr:row>
      <xdr:rowOff>163131</xdr:rowOff>
    </xdr:to>
    <xdr:cxnSp macro="">
      <xdr:nvCxnSpPr>
        <xdr:cNvPr id="18" name="Conector angular 17"/>
        <xdr:cNvCxnSpPr>
          <a:stCxn id="2" idx="2"/>
          <a:endCxn id="3" idx="0"/>
        </xdr:cNvCxnSpPr>
      </xdr:nvCxnSpPr>
      <xdr:spPr>
        <a:xfrm rot="5400000">
          <a:off x="3079175" y="5559602"/>
          <a:ext cx="2159880" cy="1178"/>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688521</xdr:colOff>
      <xdr:row>45</xdr:row>
      <xdr:rowOff>60965</xdr:rowOff>
    </xdr:from>
    <xdr:ext cx="1339399" cy="374141"/>
    <xdr:sp macro="" textlink="">
      <xdr:nvSpPr>
        <xdr:cNvPr id="19" name="Llamada rectangular 18"/>
        <xdr:cNvSpPr/>
      </xdr:nvSpPr>
      <xdr:spPr>
        <a:xfrm>
          <a:off x="7689396" y="8633465"/>
          <a:ext cx="1339399" cy="374141"/>
        </a:xfrm>
        <a:prstGeom prst="wedgeRectCallout">
          <a:avLst>
            <a:gd name="adj1" fmla="val -60513"/>
            <a:gd name="adj2" fmla="val -119008"/>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spAutoFit/>
        </a:bodyPr>
        <a:lstStyle/>
        <a:p>
          <a:pPr algn="ctr"/>
          <a:endParaRPr lang="es-ES" sz="1800"/>
        </a:p>
      </xdr:txBody>
    </xdr:sp>
    <xdr:clientData/>
  </xdr:oneCellAnchor>
  <xdr:twoCellAnchor>
    <xdr:from>
      <xdr:col>6</xdr:col>
      <xdr:colOff>165332</xdr:colOff>
      <xdr:row>34</xdr:row>
      <xdr:rowOff>6405</xdr:rowOff>
    </xdr:from>
    <xdr:to>
      <xdr:col>9</xdr:col>
      <xdr:colOff>568043</xdr:colOff>
      <xdr:row>38</xdr:row>
      <xdr:rowOff>121131</xdr:rowOff>
    </xdr:to>
    <xdr:cxnSp macro="">
      <xdr:nvCxnSpPr>
        <xdr:cNvPr id="20" name="Conector recto de flecha 19"/>
        <xdr:cNvCxnSpPr>
          <a:stCxn id="3" idx="6"/>
          <a:endCxn id="50" idx="4"/>
        </xdr:cNvCxnSpPr>
      </xdr:nvCxnSpPr>
      <xdr:spPr>
        <a:xfrm flipV="1">
          <a:off x="4883008" y="6483405"/>
          <a:ext cx="2688711" cy="8767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165332</xdr:colOff>
      <xdr:row>38</xdr:row>
      <xdr:rowOff>121131</xdr:rowOff>
    </xdr:from>
    <xdr:to>
      <xdr:col>9</xdr:col>
      <xdr:colOff>547710</xdr:colOff>
      <xdr:row>43</xdr:row>
      <xdr:rowOff>183778</xdr:rowOff>
    </xdr:to>
    <xdr:cxnSp macro="">
      <xdr:nvCxnSpPr>
        <xdr:cNvPr id="21" name="Conector recto de flecha 20"/>
        <xdr:cNvCxnSpPr>
          <a:stCxn id="3" idx="6"/>
          <a:endCxn id="19" idx="4"/>
        </xdr:cNvCxnSpPr>
      </xdr:nvCxnSpPr>
      <xdr:spPr>
        <a:xfrm>
          <a:off x="4883008" y="7360131"/>
          <a:ext cx="2668378" cy="10151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189135</xdr:colOff>
      <xdr:row>30</xdr:row>
      <xdr:rowOff>155163</xdr:rowOff>
    </xdr:from>
    <xdr:ext cx="1457326" cy="292704"/>
    <xdr:sp macro="" textlink="">
      <xdr:nvSpPr>
        <xdr:cNvPr id="22" name="Rectángulo redondeado 21"/>
        <xdr:cNvSpPr/>
      </xdr:nvSpPr>
      <xdr:spPr>
        <a:xfrm>
          <a:off x="10238010" y="5870163"/>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17</xdr:col>
      <xdr:colOff>50341</xdr:colOff>
      <xdr:row>28</xdr:row>
      <xdr:rowOff>29604</xdr:rowOff>
    </xdr:from>
    <xdr:to>
      <xdr:col>17</xdr:col>
      <xdr:colOff>554341</xdr:colOff>
      <xdr:row>30</xdr:row>
      <xdr:rowOff>152604</xdr:rowOff>
    </xdr:to>
    <xdr:sp macro="" textlink="">
      <xdr:nvSpPr>
        <xdr:cNvPr id="23" name="Elipse 22"/>
        <xdr:cNvSpPr/>
      </xdr:nvSpPr>
      <xdr:spPr>
        <a:xfrm>
          <a:off x="13147216" y="5363604"/>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1</a:t>
          </a:r>
        </a:p>
      </xdr:txBody>
    </xdr:sp>
    <xdr:clientData/>
  </xdr:twoCellAnchor>
  <xdr:twoCellAnchor>
    <xdr:from>
      <xdr:col>17</xdr:col>
      <xdr:colOff>50341</xdr:colOff>
      <xdr:row>32</xdr:row>
      <xdr:rowOff>161298</xdr:rowOff>
    </xdr:from>
    <xdr:to>
      <xdr:col>17</xdr:col>
      <xdr:colOff>554341</xdr:colOff>
      <xdr:row>35</xdr:row>
      <xdr:rowOff>93798</xdr:rowOff>
    </xdr:to>
    <xdr:sp macro="" textlink="">
      <xdr:nvSpPr>
        <xdr:cNvPr id="24" name="Elipse 23"/>
        <xdr:cNvSpPr/>
      </xdr:nvSpPr>
      <xdr:spPr>
        <a:xfrm>
          <a:off x="13147216" y="6257298"/>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2</a:t>
          </a:r>
        </a:p>
      </xdr:txBody>
    </xdr:sp>
    <xdr:clientData/>
  </xdr:twoCellAnchor>
  <xdr:twoCellAnchor>
    <xdr:from>
      <xdr:col>17</xdr:col>
      <xdr:colOff>554341</xdr:colOff>
      <xdr:row>22</xdr:row>
      <xdr:rowOff>173717</xdr:rowOff>
    </xdr:from>
    <xdr:to>
      <xdr:col>20</xdr:col>
      <xdr:colOff>59866</xdr:colOff>
      <xdr:row>29</xdr:row>
      <xdr:rowOff>91104</xdr:rowOff>
    </xdr:to>
    <xdr:cxnSp macro="">
      <xdr:nvCxnSpPr>
        <xdr:cNvPr id="25" name="Conector recto de flecha 24"/>
        <xdr:cNvCxnSpPr>
          <a:stCxn id="23" idx="6"/>
          <a:endCxn id="27" idx="2"/>
        </xdr:cNvCxnSpPr>
      </xdr:nvCxnSpPr>
      <xdr:spPr>
        <a:xfrm flipV="1">
          <a:off x="13654017" y="4364717"/>
          <a:ext cx="1791525" cy="12508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554341</xdr:colOff>
      <xdr:row>26</xdr:row>
      <xdr:rowOff>16555</xdr:rowOff>
    </xdr:from>
    <xdr:to>
      <xdr:col>20</xdr:col>
      <xdr:colOff>59866</xdr:colOff>
      <xdr:row>29</xdr:row>
      <xdr:rowOff>91104</xdr:rowOff>
    </xdr:to>
    <xdr:cxnSp macro="">
      <xdr:nvCxnSpPr>
        <xdr:cNvPr id="26" name="Conector recto de flecha 25"/>
        <xdr:cNvCxnSpPr>
          <a:stCxn id="23" idx="6"/>
          <a:endCxn id="28" idx="2"/>
        </xdr:cNvCxnSpPr>
      </xdr:nvCxnSpPr>
      <xdr:spPr>
        <a:xfrm flipV="1">
          <a:off x="13654017" y="4969555"/>
          <a:ext cx="1791525" cy="646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22</xdr:row>
      <xdr:rowOff>27365</xdr:rowOff>
    </xdr:from>
    <xdr:ext cx="1200150" cy="292704"/>
    <xdr:sp macro="" textlink="">
      <xdr:nvSpPr>
        <xdr:cNvPr id="27" name="Redondear rectángulo de esquina diagonal 26"/>
        <xdr:cNvSpPr/>
      </xdr:nvSpPr>
      <xdr:spPr>
        <a:xfrm>
          <a:off x="15445542" y="4218365"/>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25</xdr:row>
      <xdr:rowOff>60703</xdr:rowOff>
    </xdr:from>
    <xdr:ext cx="1200150" cy="292704"/>
    <xdr:sp macro="" textlink="">
      <xdr:nvSpPr>
        <xdr:cNvPr id="28" name="Redondear rectángulo de esquina diagonal 27"/>
        <xdr:cNvSpPr/>
      </xdr:nvSpPr>
      <xdr:spPr>
        <a:xfrm>
          <a:off x="15445542" y="4823203"/>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17</xdr:col>
      <xdr:colOff>554341</xdr:colOff>
      <xdr:row>34</xdr:row>
      <xdr:rowOff>10135</xdr:rowOff>
    </xdr:from>
    <xdr:to>
      <xdr:col>20</xdr:col>
      <xdr:colOff>59866</xdr:colOff>
      <xdr:row>34</xdr:row>
      <xdr:rowOff>32298</xdr:rowOff>
    </xdr:to>
    <xdr:cxnSp macro="">
      <xdr:nvCxnSpPr>
        <xdr:cNvPr id="29" name="Conector recto de flecha 28"/>
        <xdr:cNvCxnSpPr>
          <a:stCxn id="24" idx="6"/>
          <a:endCxn id="31" idx="2"/>
        </xdr:cNvCxnSpPr>
      </xdr:nvCxnSpPr>
      <xdr:spPr>
        <a:xfrm flipV="1">
          <a:off x="13654017" y="6487135"/>
          <a:ext cx="1791525" cy="221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554341</xdr:colOff>
      <xdr:row>34</xdr:row>
      <xdr:rowOff>32298</xdr:rowOff>
    </xdr:from>
    <xdr:to>
      <xdr:col>20</xdr:col>
      <xdr:colOff>59866</xdr:colOff>
      <xdr:row>37</xdr:row>
      <xdr:rowOff>43473</xdr:rowOff>
    </xdr:to>
    <xdr:cxnSp macro="">
      <xdr:nvCxnSpPr>
        <xdr:cNvPr id="30" name="Conector recto de flecha 29"/>
        <xdr:cNvCxnSpPr>
          <a:stCxn id="24" idx="6"/>
          <a:endCxn id="32" idx="2"/>
        </xdr:cNvCxnSpPr>
      </xdr:nvCxnSpPr>
      <xdr:spPr>
        <a:xfrm>
          <a:off x="13654017" y="6509298"/>
          <a:ext cx="1791525" cy="582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33</xdr:row>
      <xdr:rowOff>54283</xdr:rowOff>
    </xdr:from>
    <xdr:ext cx="1200150" cy="292704"/>
    <xdr:sp macro="" textlink="">
      <xdr:nvSpPr>
        <xdr:cNvPr id="31" name="Redondear rectángulo de esquina diagonal 30"/>
        <xdr:cNvSpPr/>
      </xdr:nvSpPr>
      <xdr:spPr>
        <a:xfrm>
          <a:off x="15445542" y="6340783"/>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36</xdr:row>
      <xdr:rowOff>87621</xdr:rowOff>
    </xdr:from>
    <xdr:ext cx="1200150" cy="292704"/>
    <xdr:sp macro="" textlink="">
      <xdr:nvSpPr>
        <xdr:cNvPr id="32" name="Redondear rectángulo de esquina diagonal 31"/>
        <xdr:cNvSpPr/>
      </xdr:nvSpPr>
      <xdr:spPr>
        <a:xfrm>
          <a:off x="15445542" y="6945621"/>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14</xdr:col>
      <xdr:colOff>155798</xdr:colOff>
      <xdr:row>29</xdr:row>
      <xdr:rowOff>91105</xdr:rowOff>
    </xdr:from>
    <xdr:to>
      <xdr:col>17</xdr:col>
      <xdr:colOff>50341</xdr:colOff>
      <xdr:row>30</xdr:row>
      <xdr:rowOff>155164</xdr:rowOff>
    </xdr:to>
    <xdr:cxnSp macro="">
      <xdr:nvCxnSpPr>
        <xdr:cNvPr id="33" name="Conector angular 32"/>
        <xdr:cNvCxnSpPr>
          <a:stCxn id="22" idx="0"/>
          <a:endCxn id="23" idx="2"/>
        </xdr:cNvCxnSpPr>
      </xdr:nvCxnSpPr>
      <xdr:spPr>
        <a:xfrm rot="5400000" flipH="1" flipV="1">
          <a:off x="11929665" y="4652613"/>
          <a:ext cx="254559" cy="218054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155798</xdr:colOff>
      <xdr:row>32</xdr:row>
      <xdr:rowOff>66866</xdr:rowOff>
    </xdr:from>
    <xdr:to>
      <xdr:col>17</xdr:col>
      <xdr:colOff>50341</xdr:colOff>
      <xdr:row>34</xdr:row>
      <xdr:rowOff>32297</xdr:rowOff>
    </xdr:to>
    <xdr:cxnSp macro="">
      <xdr:nvCxnSpPr>
        <xdr:cNvPr id="34" name="Conector angular 33"/>
        <xdr:cNvCxnSpPr>
          <a:stCxn id="22" idx="2"/>
          <a:endCxn id="24" idx="2"/>
        </xdr:cNvCxnSpPr>
      </xdr:nvCxnSpPr>
      <xdr:spPr>
        <a:xfrm rot="16200000" flipH="1">
          <a:off x="11883729" y="5245810"/>
          <a:ext cx="346431" cy="218054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497036</xdr:colOff>
      <xdr:row>31</xdr:row>
      <xdr:rowOff>111015</xdr:rowOff>
    </xdr:from>
    <xdr:to>
      <xdr:col>13</xdr:col>
      <xdr:colOff>189135</xdr:colOff>
      <xdr:row>31</xdr:row>
      <xdr:rowOff>113088</xdr:rowOff>
    </xdr:to>
    <xdr:cxnSp macro="">
      <xdr:nvCxnSpPr>
        <xdr:cNvPr id="35" name="Conector angular 34"/>
        <xdr:cNvCxnSpPr>
          <a:stCxn id="50" idx="3"/>
          <a:endCxn id="22" idx="1"/>
        </xdr:cNvCxnSpPr>
      </xdr:nvCxnSpPr>
      <xdr:spPr>
        <a:xfrm flipV="1">
          <a:off x="9021911" y="6016515"/>
          <a:ext cx="1216099" cy="2073"/>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723895</xdr:colOff>
      <xdr:row>45</xdr:row>
      <xdr:rowOff>183742</xdr:rowOff>
    </xdr:from>
    <xdr:ext cx="1457326" cy="292704"/>
    <xdr:sp macro="" textlink="">
      <xdr:nvSpPr>
        <xdr:cNvPr id="36" name="Rectángulo redondeado 35"/>
        <xdr:cNvSpPr/>
      </xdr:nvSpPr>
      <xdr:spPr>
        <a:xfrm>
          <a:off x="10010770" y="8756242"/>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17</xdr:col>
      <xdr:colOff>40816</xdr:colOff>
      <xdr:row>43</xdr:row>
      <xdr:rowOff>107878</xdr:rowOff>
    </xdr:from>
    <xdr:to>
      <xdr:col>17</xdr:col>
      <xdr:colOff>544816</xdr:colOff>
      <xdr:row>46</xdr:row>
      <xdr:rowOff>40378</xdr:rowOff>
    </xdr:to>
    <xdr:sp macro="" textlink="">
      <xdr:nvSpPr>
        <xdr:cNvPr id="37" name="Elipse 36"/>
        <xdr:cNvSpPr/>
      </xdr:nvSpPr>
      <xdr:spPr>
        <a:xfrm>
          <a:off x="13137691" y="8299378"/>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1</a:t>
          </a:r>
        </a:p>
      </xdr:txBody>
    </xdr:sp>
    <xdr:clientData/>
  </xdr:twoCellAnchor>
  <xdr:twoCellAnchor>
    <xdr:from>
      <xdr:col>17</xdr:col>
      <xdr:colOff>40816</xdr:colOff>
      <xdr:row>47</xdr:row>
      <xdr:rowOff>49072</xdr:rowOff>
    </xdr:from>
    <xdr:to>
      <xdr:col>17</xdr:col>
      <xdr:colOff>544816</xdr:colOff>
      <xdr:row>49</xdr:row>
      <xdr:rowOff>172072</xdr:rowOff>
    </xdr:to>
    <xdr:sp macro="" textlink="">
      <xdr:nvSpPr>
        <xdr:cNvPr id="38" name="Elipse 37"/>
        <xdr:cNvSpPr/>
      </xdr:nvSpPr>
      <xdr:spPr>
        <a:xfrm>
          <a:off x="13137691" y="9002572"/>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2</a:t>
          </a:r>
        </a:p>
      </xdr:txBody>
    </xdr:sp>
    <xdr:clientData/>
  </xdr:twoCellAnchor>
  <xdr:twoCellAnchor>
    <xdr:from>
      <xdr:col>17</xdr:col>
      <xdr:colOff>544816</xdr:colOff>
      <xdr:row>44</xdr:row>
      <xdr:rowOff>169378</xdr:rowOff>
    </xdr:from>
    <xdr:to>
      <xdr:col>20</xdr:col>
      <xdr:colOff>59866</xdr:colOff>
      <xdr:row>45</xdr:row>
      <xdr:rowOff>18348</xdr:rowOff>
    </xdr:to>
    <xdr:cxnSp macro="">
      <xdr:nvCxnSpPr>
        <xdr:cNvPr id="39" name="Conector recto de flecha 38"/>
        <xdr:cNvCxnSpPr>
          <a:stCxn id="37" idx="6"/>
          <a:endCxn id="41" idx="2"/>
        </xdr:cNvCxnSpPr>
      </xdr:nvCxnSpPr>
      <xdr:spPr>
        <a:xfrm>
          <a:off x="13644492" y="8551378"/>
          <a:ext cx="1801050" cy="394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544816</xdr:colOff>
      <xdr:row>44</xdr:row>
      <xdr:rowOff>169378</xdr:rowOff>
    </xdr:from>
    <xdr:to>
      <xdr:col>20</xdr:col>
      <xdr:colOff>59866</xdr:colOff>
      <xdr:row>48</xdr:row>
      <xdr:rowOff>51686</xdr:rowOff>
    </xdr:to>
    <xdr:cxnSp macro="">
      <xdr:nvCxnSpPr>
        <xdr:cNvPr id="40" name="Conector recto de flecha 39"/>
        <xdr:cNvCxnSpPr>
          <a:stCxn id="37" idx="6"/>
          <a:endCxn id="42" idx="2"/>
        </xdr:cNvCxnSpPr>
      </xdr:nvCxnSpPr>
      <xdr:spPr>
        <a:xfrm>
          <a:off x="13644492" y="8551378"/>
          <a:ext cx="1801050" cy="6443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44</xdr:row>
      <xdr:rowOff>62496</xdr:rowOff>
    </xdr:from>
    <xdr:ext cx="1200150" cy="292704"/>
    <xdr:sp macro="" textlink="">
      <xdr:nvSpPr>
        <xdr:cNvPr id="41" name="Redondear rectángulo de esquina diagonal 40"/>
        <xdr:cNvSpPr/>
      </xdr:nvSpPr>
      <xdr:spPr>
        <a:xfrm>
          <a:off x="15445542" y="8444496"/>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47</xdr:row>
      <xdr:rowOff>95834</xdr:rowOff>
    </xdr:from>
    <xdr:ext cx="1200150" cy="292704"/>
    <xdr:sp macro="" textlink="">
      <xdr:nvSpPr>
        <xdr:cNvPr id="42" name="Redondear rectángulo de esquina diagonal 41"/>
        <xdr:cNvSpPr/>
      </xdr:nvSpPr>
      <xdr:spPr>
        <a:xfrm>
          <a:off x="15445542" y="9049334"/>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17</xdr:col>
      <xdr:colOff>544816</xdr:colOff>
      <xdr:row>48</xdr:row>
      <xdr:rowOff>110572</xdr:rowOff>
    </xdr:from>
    <xdr:to>
      <xdr:col>20</xdr:col>
      <xdr:colOff>59866</xdr:colOff>
      <xdr:row>53</xdr:row>
      <xdr:rowOff>178057</xdr:rowOff>
    </xdr:to>
    <xdr:cxnSp macro="">
      <xdr:nvCxnSpPr>
        <xdr:cNvPr id="43" name="Conector recto de flecha 42"/>
        <xdr:cNvCxnSpPr>
          <a:stCxn id="38" idx="6"/>
          <a:endCxn id="45" idx="2"/>
        </xdr:cNvCxnSpPr>
      </xdr:nvCxnSpPr>
      <xdr:spPr>
        <a:xfrm>
          <a:off x="13644492" y="9254572"/>
          <a:ext cx="1801050" cy="10199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544816</xdr:colOff>
      <xdr:row>48</xdr:row>
      <xdr:rowOff>110572</xdr:rowOff>
    </xdr:from>
    <xdr:to>
      <xdr:col>20</xdr:col>
      <xdr:colOff>59866</xdr:colOff>
      <xdr:row>57</xdr:row>
      <xdr:rowOff>20895</xdr:rowOff>
    </xdr:to>
    <xdr:cxnSp macro="">
      <xdr:nvCxnSpPr>
        <xdr:cNvPr id="44" name="Conector recto de flecha 43"/>
        <xdr:cNvCxnSpPr>
          <a:stCxn id="38" idx="6"/>
          <a:endCxn id="46" idx="2"/>
        </xdr:cNvCxnSpPr>
      </xdr:nvCxnSpPr>
      <xdr:spPr>
        <a:xfrm>
          <a:off x="13644492" y="9254572"/>
          <a:ext cx="1801050" cy="16248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53</xdr:row>
      <xdr:rowOff>31705</xdr:rowOff>
    </xdr:from>
    <xdr:ext cx="1200150" cy="292704"/>
    <xdr:sp macro="" textlink="">
      <xdr:nvSpPr>
        <xdr:cNvPr id="45" name="Redondear rectángulo de esquina diagonal 44"/>
        <xdr:cNvSpPr/>
      </xdr:nvSpPr>
      <xdr:spPr>
        <a:xfrm>
          <a:off x="15445542" y="10128205"/>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56</xdr:row>
      <xdr:rowOff>65043</xdr:rowOff>
    </xdr:from>
    <xdr:ext cx="1200150" cy="292704"/>
    <xdr:sp macro="" textlink="">
      <xdr:nvSpPr>
        <xdr:cNvPr id="46" name="Redondear rectángulo de esquina diagonal 45"/>
        <xdr:cNvSpPr/>
      </xdr:nvSpPr>
      <xdr:spPr>
        <a:xfrm>
          <a:off x="15445542" y="10733043"/>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13</xdr:col>
      <xdr:colOff>690558</xdr:colOff>
      <xdr:row>44</xdr:row>
      <xdr:rowOff>169378</xdr:rowOff>
    </xdr:from>
    <xdr:to>
      <xdr:col>17</xdr:col>
      <xdr:colOff>40816</xdr:colOff>
      <xdr:row>45</xdr:row>
      <xdr:rowOff>183742</xdr:rowOff>
    </xdr:to>
    <xdr:cxnSp macro="">
      <xdr:nvCxnSpPr>
        <xdr:cNvPr id="47" name="Conector angular 46"/>
        <xdr:cNvCxnSpPr>
          <a:stCxn id="36" idx="0"/>
          <a:endCxn id="37" idx="2"/>
        </xdr:cNvCxnSpPr>
      </xdr:nvCxnSpPr>
      <xdr:spPr>
        <a:xfrm rot="5400000" flipH="1" flipV="1">
          <a:off x="11836130" y="7454681"/>
          <a:ext cx="204864" cy="23982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690558</xdr:colOff>
      <xdr:row>47</xdr:row>
      <xdr:rowOff>95446</xdr:rowOff>
    </xdr:from>
    <xdr:to>
      <xdr:col>17</xdr:col>
      <xdr:colOff>40816</xdr:colOff>
      <xdr:row>48</xdr:row>
      <xdr:rowOff>110572</xdr:rowOff>
    </xdr:to>
    <xdr:cxnSp macro="">
      <xdr:nvCxnSpPr>
        <xdr:cNvPr id="48" name="Conector angular 47"/>
        <xdr:cNvCxnSpPr>
          <a:stCxn id="36" idx="2"/>
          <a:endCxn id="38" idx="2"/>
        </xdr:cNvCxnSpPr>
      </xdr:nvCxnSpPr>
      <xdr:spPr>
        <a:xfrm rot="16200000" flipH="1">
          <a:off x="11835749" y="7952630"/>
          <a:ext cx="205626" cy="23982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503920</xdr:colOff>
      <xdr:row>46</xdr:row>
      <xdr:rowOff>57536</xdr:rowOff>
    </xdr:from>
    <xdr:to>
      <xdr:col>12</xdr:col>
      <xdr:colOff>723895</xdr:colOff>
      <xdr:row>46</xdr:row>
      <xdr:rowOff>139594</xdr:rowOff>
    </xdr:to>
    <xdr:cxnSp macro="">
      <xdr:nvCxnSpPr>
        <xdr:cNvPr id="49" name="Conector angular 48"/>
        <xdr:cNvCxnSpPr>
          <a:stCxn id="19" idx="3"/>
          <a:endCxn id="36" idx="1"/>
        </xdr:cNvCxnSpPr>
      </xdr:nvCxnSpPr>
      <xdr:spPr>
        <a:xfrm>
          <a:off x="9028795" y="8820536"/>
          <a:ext cx="981975" cy="82058"/>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681637</xdr:colOff>
      <xdr:row>30</xdr:row>
      <xdr:rowOff>116517</xdr:rowOff>
    </xdr:from>
    <xdr:ext cx="1339399" cy="374141"/>
    <xdr:sp macro="" textlink="">
      <xdr:nvSpPr>
        <xdr:cNvPr id="50" name="Llamada rectangular 49"/>
        <xdr:cNvSpPr/>
      </xdr:nvSpPr>
      <xdr:spPr>
        <a:xfrm>
          <a:off x="7682512" y="5831517"/>
          <a:ext cx="1339399" cy="374141"/>
        </a:xfrm>
        <a:prstGeom prst="wedgeRectCallout">
          <a:avLst>
            <a:gd name="adj1" fmla="val -58481"/>
            <a:gd name="adj2" fmla="val 124236"/>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spAutoFit/>
        </a:bodyPr>
        <a:lstStyle/>
        <a:p>
          <a:pPr algn="ctr"/>
          <a:endParaRPr lang="es-ES" sz="1800"/>
        </a:p>
      </xdr:txBody>
    </xdr:sp>
    <xdr:clientData/>
  </xdr:oneCellAnchor>
  <xdr:oneCellAnchor>
    <xdr:from>
      <xdr:col>4</xdr:col>
      <xdr:colOff>617765</xdr:colOff>
      <xdr:row>16</xdr:row>
      <xdr:rowOff>11179</xdr:rowOff>
    </xdr:from>
    <xdr:ext cx="1045028" cy="233205"/>
    <xdr:sp macro="" textlink="">
      <xdr:nvSpPr>
        <xdr:cNvPr id="51" name="CuadroTexto 50"/>
        <xdr:cNvSpPr txBox="1"/>
      </xdr:nvSpPr>
      <xdr:spPr>
        <a:xfrm>
          <a:off x="3627665" y="3059179"/>
          <a:ext cx="1045028" cy="23320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900" b="0" cap="none" spc="0">
              <a:ln w="0"/>
              <a:solidFill>
                <a:sysClr val="windowText" lastClr="000000"/>
              </a:solidFill>
              <a:effectLst/>
            </a:rPr>
            <a:t>NO INVESTIGAR</a:t>
          </a:r>
        </a:p>
      </xdr:txBody>
    </xdr:sp>
    <xdr:clientData/>
  </xdr:oneCellAnchor>
  <xdr:oneCellAnchor>
    <xdr:from>
      <xdr:col>3</xdr:col>
      <xdr:colOff>436790</xdr:colOff>
      <xdr:row>31</xdr:row>
      <xdr:rowOff>33338</xdr:rowOff>
    </xdr:from>
    <xdr:ext cx="1045028" cy="512804"/>
    <xdr:sp macro="" textlink="">
      <xdr:nvSpPr>
        <xdr:cNvPr id="52" name="CuadroTexto 51"/>
        <xdr:cNvSpPr txBox="1"/>
      </xdr:nvSpPr>
      <xdr:spPr>
        <a:xfrm>
          <a:off x="2684690" y="5938838"/>
          <a:ext cx="1045028" cy="51280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900" b="0" cap="none" spc="0">
              <a:ln w="0"/>
              <a:solidFill>
                <a:sysClr val="windowText" lastClr="000000"/>
              </a:solidFill>
              <a:effectLst/>
            </a:rPr>
            <a:t>SI</a:t>
          </a:r>
          <a:br>
            <a:rPr lang="es-ES" sz="900" b="0" cap="none" spc="0">
              <a:ln w="0"/>
              <a:solidFill>
                <a:sysClr val="windowText" lastClr="000000"/>
              </a:solidFill>
              <a:effectLst/>
            </a:rPr>
          </a:br>
          <a:r>
            <a:rPr lang="es-ES" sz="900" b="0" cap="none" spc="0">
              <a:ln w="0"/>
              <a:solidFill>
                <a:sysClr val="windowText" lastClr="000000"/>
              </a:solidFill>
              <a:effectLst/>
            </a:rPr>
            <a:t>INVESTIGAR</a:t>
          </a:r>
          <a:r>
            <a:rPr lang="es-ES" sz="900" b="0" cap="none" spc="0" baseline="0">
              <a:ln w="0"/>
              <a:solidFill>
                <a:sysClr val="windowText" lastClr="000000"/>
              </a:solidFill>
              <a:effectLst/>
            </a:rPr>
            <a:t> </a:t>
          </a:r>
          <a:br>
            <a:rPr lang="es-ES" sz="900" b="0" cap="none" spc="0" baseline="0">
              <a:ln w="0"/>
              <a:solidFill>
                <a:sysClr val="windowText" lastClr="000000"/>
              </a:solidFill>
              <a:effectLst/>
            </a:rPr>
          </a:br>
          <a:r>
            <a:rPr lang="es-ES" sz="900" b="0" cap="none" spc="0" baseline="0">
              <a:ln w="0"/>
              <a:solidFill>
                <a:sysClr val="windowText" lastClr="000000"/>
              </a:solidFill>
              <a:effectLst/>
            </a:rPr>
            <a:t> COSTO = </a:t>
          </a:r>
          <a:endParaRPr lang="es-ES" sz="900" b="0" cap="none" spc="0">
            <a:ln w="0"/>
            <a:solidFill>
              <a:srgbClr val="FF0000"/>
            </a:solidFill>
            <a:effectLst/>
          </a:endParaRPr>
        </a:p>
      </xdr:txBody>
    </xdr:sp>
    <xdr:clientData/>
  </xdr:oneCellAnchor>
  <xdr:oneCellAnchor>
    <xdr:from>
      <xdr:col>4</xdr:col>
      <xdr:colOff>381000</xdr:colOff>
      <xdr:row>43</xdr:row>
      <xdr:rowOff>73373</xdr:rowOff>
    </xdr:from>
    <xdr:ext cx="1457325" cy="923951"/>
    <xdr:sp macro="" textlink="">
      <xdr:nvSpPr>
        <xdr:cNvPr id="53" name="CuadroTexto 52"/>
        <xdr:cNvSpPr txBox="1"/>
      </xdr:nvSpPr>
      <xdr:spPr>
        <a:xfrm>
          <a:off x="3390900" y="8264873"/>
          <a:ext cx="1457325" cy="92395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0" cap="none" spc="0">
              <a:ln w="0"/>
              <a:solidFill>
                <a:sysClr val="windowText" lastClr="000000"/>
              </a:solidFill>
              <a:effectLst/>
            </a:rPr>
            <a:t>VE7 = "</a:t>
          </a:r>
          <a:r>
            <a:rPr lang="es-ES" sz="1600" b="0" cap="none" spc="0">
              <a:ln w="0"/>
              <a:solidFill>
                <a:srgbClr val="FF0000"/>
              </a:solidFill>
              <a:effectLst/>
            </a:rPr>
            <a:t>RESULTADO BRUTO</a:t>
          </a:r>
          <a:r>
            <a:rPr lang="es-ES" sz="1600" b="0" cap="none" spc="0">
              <a:ln w="0"/>
              <a:solidFill>
                <a:sysClr val="windowText" lastClr="000000"/>
              </a:solidFill>
              <a:effectLst/>
            </a:rPr>
            <a:t>" = </a:t>
          </a:r>
        </a:p>
      </xdr:txBody>
    </xdr:sp>
    <xdr:clientData/>
  </xdr:oneCellAnchor>
  <xdr:oneCellAnchor>
    <xdr:from>
      <xdr:col>3</xdr:col>
      <xdr:colOff>449717</xdr:colOff>
      <xdr:row>25</xdr:row>
      <xdr:rowOff>145237</xdr:rowOff>
    </xdr:from>
    <xdr:ext cx="1295399" cy="468077"/>
    <xdr:sp macro="" textlink="">
      <xdr:nvSpPr>
        <xdr:cNvPr id="54" name="CuadroTexto 53"/>
        <xdr:cNvSpPr txBox="1"/>
      </xdr:nvSpPr>
      <xdr:spPr>
        <a:xfrm>
          <a:off x="2697617" y="4907737"/>
          <a:ext cx="1295399" cy="468077"/>
        </a:xfrm>
        <a:prstGeom prst="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RESULTADO</a:t>
          </a:r>
          <a:r>
            <a:rPr lang="es-ES" sz="1200" b="0" cap="none" spc="0" baseline="0">
              <a:ln w="0"/>
              <a:solidFill>
                <a:srgbClr val="FF0000"/>
              </a:solidFill>
              <a:effectLst/>
            </a:rPr>
            <a:t> NETO</a:t>
          </a:r>
          <a:r>
            <a:rPr lang="es-ES" sz="1200" b="0" cap="none" spc="0" baseline="0">
              <a:ln w="0"/>
              <a:solidFill>
                <a:sysClr val="windowText" lastClr="000000"/>
              </a:solidFill>
              <a:effectLst/>
            </a:rPr>
            <a:t> =</a:t>
          </a:r>
        </a:p>
      </xdr:txBody>
    </xdr:sp>
    <xdr:clientData/>
  </xdr:oneCellAnchor>
  <xdr:oneCellAnchor>
    <xdr:from>
      <xdr:col>3</xdr:col>
      <xdr:colOff>127227</xdr:colOff>
      <xdr:row>10</xdr:row>
      <xdr:rowOff>89173</xdr:rowOff>
    </xdr:from>
    <xdr:ext cx="1387928" cy="468077"/>
    <xdr:sp macro="" textlink="">
      <xdr:nvSpPr>
        <xdr:cNvPr id="55" name="CuadroTexto 54"/>
        <xdr:cNvSpPr txBox="1"/>
      </xdr:nvSpPr>
      <xdr:spPr>
        <a:xfrm>
          <a:off x="2375127" y="1994173"/>
          <a:ext cx="1387928" cy="468077"/>
        </a:xfrm>
        <a:prstGeom prst="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a:t>
          </a:r>
          <a:r>
            <a:rPr lang="es-ES" sz="1200" b="0" cap="none" spc="0">
              <a:ln w="0"/>
              <a:solidFill>
                <a:srgbClr val="FF0000"/>
              </a:solidFill>
              <a:effectLst/>
            </a:rPr>
            <a:t>RESULTADO</a:t>
          </a:r>
          <a:r>
            <a:rPr lang="es-ES" sz="1200" b="0" cap="none" spc="0">
              <a:ln w="0"/>
              <a:solidFill>
                <a:sysClr val="windowText" lastClr="000000"/>
              </a:solidFill>
              <a:effectLst/>
            </a:rPr>
            <a:t> = </a:t>
          </a:r>
        </a:p>
      </xdr:txBody>
    </xdr:sp>
    <xdr:clientData/>
  </xdr:oneCellAnchor>
  <xdr:oneCellAnchor>
    <xdr:from>
      <xdr:col>11</xdr:col>
      <xdr:colOff>541878</xdr:colOff>
      <xdr:row>42</xdr:row>
      <xdr:rowOff>389</xdr:rowOff>
    </xdr:from>
    <xdr:ext cx="1553933" cy="280205"/>
    <xdr:sp macro="" textlink="">
      <xdr:nvSpPr>
        <xdr:cNvPr id="56" name="CuadroTexto 55"/>
        <xdr:cNvSpPr txBox="1"/>
      </xdr:nvSpPr>
      <xdr:spPr>
        <a:xfrm>
          <a:off x="9066753" y="8001389"/>
          <a:ext cx="1553933" cy="28020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RESULTADO = </a:t>
          </a:r>
        </a:p>
      </xdr:txBody>
    </xdr:sp>
    <xdr:clientData/>
  </xdr:oneCellAnchor>
  <xdr:oneCellAnchor>
    <xdr:from>
      <xdr:col>11</xdr:col>
      <xdr:colOff>393886</xdr:colOff>
      <xdr:row>26</xdr:row>
      <xdr:rowOff>119523</xdr:rowOff>
    </xdr:from>
    <xdr:ext cx="1553933" cy="280205"/>
    <xdr:sp macro="" textlink="">
      <xdr:nvSpPr>
        <xdr:cNvPr id="57" name="CuadroTexto 56"/>
        <xdr:cNvSpPr txBox="1"/>
      </xdr:nvSpPr>
      <xdr:spPr>
        <a:xfrm>
          <a:off x="8918761" y="5072523"/>
          <a:ext cx="1553933" cy="28020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RESULTADO =</a:t>
          </a:r>
        </a:p>
      </xdr:txBody>
    </xdr:sp>
    <xdr:clientData/>
  </xdr:oneCellAnchor>
  <xdr:twoCellAnchor>
    <xdr:from>
      <xdr:col>3</xdr:col>
      <xdr:colOff>436790</xdr:colOff>
      <xdr:row>32</xdr:row>
      <xdr:rowOff>99241</xdr:rowOff>
    </xdr:from>
    <xdr:to>
      <xdr:col>4</xdr:col>
      <xdr:colOff>381000</xdr:colOff>
      <xdr:row>45</xdr:row>
      <xdr:rowOff>154350</xdr:rowOff>
    </xdr:to>
    <xdr:cxnSp macro="">
      <xdr:nvCxnSpPr>
        <xdr:cNvPr id="58" name="Conector curvado 57"/>
        <xdr:cNvCxnSpPr>
          <a:stCxn id="53" idx="1"/>
          <a:endCxn id="52" idx="1"/>
        </xdr:cNvCxnSpPr>
      </xdr:nvCxnSpPr>
      <xdr:spPr>
        <a:xfrm rot="10800000">
          <a:off x="2684690" y="6195241"/>
          <a:ext cx="706210" cy="2531609"/>
        </a:xfrm>
        <a:prstGeom prst="curvedConnector3">
          <a:avLst>
            <a:gd name="adj1" fmla="val 132370"/>
          </a:avLst>
        </a:prstGeom>
        <a:ln w="19050">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436789</xdr:colOff>
      <xdr:row>26</xdr:row>
      <xdr:rowOff>188776</xdr:rowOff>
    </xdr:from>
    <xdr:to>
      <xdr:col>3</xdr:col>
      <xdr:colOff>449716</xdr:colOff>
      <xdr:row>32</xdr:row>
      <xdr:rowOff>99240</xdr:rowOff>
    </xdr:to>
    <xdr:cxnSp macro="">
      <xdr:nvCxnSpPr>
        <xdr:cNvPr id="59" name="Conector curvado 58"/>
        <xdr:cNvCxnSpPr>
          <a:stCxn id="52" idx="1"/>
          <a:endCxn id="54" idx="1"/>
        </xdr:cNvCxnSpPr>
      </xdr:nvCxnSpPr>
      <xdr:spPr>
        <a:xfrm rot="10800000" flipH="1">
          <a:off x="2684689" y="5141776"/>
          <a:ext cx="12927" cy="1053464"/>
        </a:xfrm>
        <a:prstGeom prst="curvedConnector3">
          <a:avLst>
            <a:gd name="adj1" fmla="val -1768392"/>
          </a:avLst>
        </a:prstGeom>
        <a:ln w="19050">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oneCellAnchor>
    <xdr:from>
      <xdr:col>3</xdr:col>
      <xdr:colOff>8165</xdr:colOff>
      <xdr:row>38</xdr:row>
      <xdr:rowOff>100013</xdr:rowOff>
    </xdr:from>
    <xdr:ext cx="353785" cy="295274"/>
    <xdr:sp macro="" textlink="">
      <xdr:nvSpPr>
        <xdr:cNvPr id="60" name="CuadroTexto 59"/>
        <xdr:cNvSpPr txBox="1"/>
      </xdr:nvSpPr>
      <xdr:spPr>
        <a:xfrm>
          <a:off x="2256065" y="7339013"/>
          <a:ext cx="353785" cy="29527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1" cap="none" spc="0">
              <a:ln w="0"/>
              <a:solidFill>
                <a:sysClr val="windowText" lastClr="000000"/>
              </a:solidFill>
              <a:effectLst/>
            </a:rPr>
            <a:t>-</a:t>
          </a:r>
          <a:endParaRPr lang="es-ES" sz="1600" b="1" cap="none" spc="0">
            <a:ln w="0"/>
            <a:solidFill>
              <a:srgbClr val="FF0000"/>
            </a:solidFill>
            <a:effectLst/>
          </a:endParaRPr>
        </a:p>
      </xdr:txBody>
    </xdr:sp>
    <xdr:clientData/>
  </xdr:oneCellAnchor>
  <xdr:oneCellAnchor>
    <xdr:from>
      <xdr:col>2</xdr:col>
      <xdr:colOff>751115</xdr:colOff>
      <xdr:row>29</xdr:row>
      <xdr:rowOff>42863</xdr:rowOff>
    </xdr:from>
    <xdr:ext cx="353785" cy="276224"/>
    <xdr:sp macro="" textlink="">
      <xdr:nvSpPr>
        <xdr:cNvPr id="61" name="CuadroTexto 60"/>
        <xdr:cNvSpPr txBox="1"/>
      </xdr:nvSpPr>
      <xdr:spPr>
        <a:xfrm>
          <a:off x="2237015" y="5567363"/>
          <a:ext cx="353785" cy="27622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1" cap="none" spc="0">
              <a:ln w="0"/>
              <a:solidFill>
                <a:sysClr val="windowText" lastClr="000000"/>
              </a:solidFill>
              <a:effectLst/>
            </a:rPr>
            <a:t>=</a:t>
          </a:r>
          <a:endParaRPr lang="es-ES" sz="1600" b="1" cap="none" spc="0">
            <a:ln w="0"/>
            <a:solidFill>
              <a:srgbClr val="FF0000"/>
            </a:solidFill>
            <a:effectLst/>
          </a:endParaRPr>
        </a:p>
      </xdr:txBody>
    </xdr:sp>
    <xdr:clientData/>
  </xdr:oneCellAnchor>
  <xdr:twoCellAnchor>
    <xdr:from>
      <xdr:col>4</xdr:col>
      <xdr:colOff>59191</xdr:colOff>
      <xdr:row>10</xdr:row>
      <xdr:rowOff>89173</xdr:rowOff>
    </xdr:from>
    <xdr:to>
      <xdr:col>8</xdr:col>
      <xdr:colOff>33338</xdr:colOff>
      <xdr:row>16</xdr:row>
      <xdr:rowOff>142743</xdr:rowOff>
    </xdr:to>
    <xdr:cxnSp macro="">
      <xdr:nvCxnSpPr>
        <xdr:cNvPr id="62" name="Conector curvado 61"/>
        <xdr:cNvCxnSpPr>
          <a:stCxn id="4" idx="0"/>
          <a:endCxn id="55" idx="0"/>
        </xdr:cNvCxnSpPr>
      </xdr:nvCxnSpPr>
      <xdr:spPr>
        <a:xfrm rot="16200000" flipV="1">
          <a:off x="4072367" y="990897"/>
          <a:ext cx="1196570" cy="3203122"/>
        </a:xfrm>
        <a:prstGeom prst="curvedConnector3">
          <a:avLst>
            <a:gd name="adj1" fmla="val 119105"/>
          </a:avLst>
        </a:prstGeom>
        <a:ln w="19050">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oneCellAnchor>
    <xdr:from>
      <xdr:col>2</xdr:col>
      <xdr:colOff>257175</xdr:colOff>
      <xdr:row>21</xdr:row>
      <xdr:rowOff>3448</xdr:rowOff>
    </xdr:from>
    <xdr:ext cx="1133475" cy="468077"/>
    <xdr:sp macro="" textlink="">
      <xdr:nvSpPr>
        <xdr:cNvPr id="63" name="CuadroTexto 62"/>
        <xdr:cNvSpPr txBox="1"/>
      </xdr:nvSpPr>
      <xdr:spPr>
        <a:xfrm>
          <a:off x="1743075" y="4003948"/>
          <a:ext cx="1133475" cy="468077"/>
        </a:xfrm>
        <a:prstGeom prst="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chorCtr="0">
          <a:spAutoFit/>
        </a:bodyPr>
        <a:lstStyle/>
        <a:p>
          <a:pPr algn="ctr"/>
          <a:r>
            <a:rPr lang="es-ES" sz="1200" b="0" cap="none" spc="0">
              <a:ln w="0"/>
              <a:solidFill>
                <a:srgbClr val="00B050"/>
              </a:solidFill>
              <a:effectLst/>
            </a:rPr>
            <a:t>"MEJOR</a:t>
          </a:r>
          <a:r>
            <a:rPr lang="es-ES" sz="1200" b="0" cap="none" spc="0" baseline="0">
              <a:ln w="0"/>
              <a:solidFill>
                <a:srgbClr val="00B050"/>
              </a:solidFill>
              <a:effectLst/>
            </a:rPr>
            <a:t> </a:t>
          </a:r>
          <a:r>
            <a:rPr lang="es-ES" sz="1200" b="0" cap="none" spc="0">
              <a:ln w="0"/>
              <a:solidFill>
                <a:srgbClr val="00B050"/>
              </a:solidFill>
              <a:effectLst/>
            </a:rPr>
            <a:t>RESULTADO" = </a:t>
          </a:r>
        </a:p>
      </xdr:txBody>
    </xdr:sp>
    <xdr:clientData/>
  </xdr:oneCellAnchor>
  <xdr:twoCellAnchor>
    <xdr:from>
      <xdr:col>3</xdr:col>
      <xdr:colOff>628650</xdr:colOff>
      <xdr:row>22</xdr:row>
      <xdr:rowOff>46987</xdr:rowOff>
    </xdr:from>
    <xdr:to>
      <xdr:col>4</xdr:col>
      <xdr:colOff>421141</xdr:colOff>
      <xdr:row>22</xdr:row>
      <xdr:rowOff>47625</xdr:rowOff>
    </xdr:to>
    <xdr:cxnSp macro="">
      <xdr:nvCxnSpPr>
        <xdr:cNvPr id="64" name="Conector recto de flecha 63"/>
        <xdr:cNvCxnSpPr>
          <a:stCxn id="2" idx="1"/>
          <a:endCxn id="63" idx="3"/>
        </xdr:cNvCxnSpPr>
      </xdr:nvCxnSpPr>
      <xdr:spPr>
        <a:xfrm flipH="1" flipV="1">
          <a:off x="2876550" y="4237987"/>
          <a:ext cx="554491" cy="638"/>
        </a:xfrm>
        <a:prstGeom prst="straightConnector1">
          <a:avLst/>
        </a:prstGeom>
        <a:ln w="28575">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61913</xdr:colOff>
      <xdr:row>12</xdr:row>
      <xdr:rowOff>176250</xdr:rowOff>
    </xdr:from>
    <xdr:to>
      <xdr:col>4</xdr:col>
      <xdr:colOff>59191</xdr:colOff>
      <xdr:row>21</xdr:row>
      <xdr:rowOff>3448</xdr:rowOff>
    </xdr:to>
    <xdr:cxnSp macro="">
      <xdr:nvCxnSpPr>
        <xdr:cNvPr id="65" name="Conector curvado 64"/>
        <xdr:cNvCxnSpPr>
          <a:stCxn id="55" idx="2"/>
          <a:endCxn id="63" idx="0"/>
        </xdr:cNvCxnSpPr>
      </xdr:nvCxnSpPr>
      <xdr:spPr>
        <a:xfrm rot="5400000">
          <a:off x="1918603" y="2853460"/>
          <a:ext cx="1541698" cy="759278"/>
        </a:xfrm>
        <a:prstGeom prst="curvedConnector3">
          <a:avLst>
            <a:gd name="adj1" fmla="val 50000"/>
          </a:avLst>
        </a:prstGeom>
        <a:ln w="19050">
          <a:solidFill>
            <a:srgbClr val="FFC000"/>
          </a:solidFill>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61913</xdr:colOff>
      <xdr:row>23</xdr:row>
      <xdr:rowOff>90525</xdr:rowOff>
    </xdr:from>
    <xdr:to>
      <xdr:col>4</xdr:col>
      <xdr:colOff>335417</xdr:colOff>
      <xdr:row>25</xdr:row>
      <xdr:rowOff>145237</xdr:rowOff>
    </xdr:to>
    <xdr:cxnSp macro="">
      <xdr:nvCxnSpPr>
        <xdr:cNvPr id="66" name="Conector curvado 65"/>
        <xdr:cNvCxnSpPr>
          <a:stCxn id="54" idx="0"/>
          <a:endCxn id="63" idx="2"/>
        </xdr:cNvCxnSpPr>
      </xdr:nvCxnSpPr>
      <xdr:spPr>
        <a:xfrm rot="16200000" flipV="1">
          <a:off x="2609709" y="4172129"/>
          <a:ext cx="435712" cy="1035504"/>
        </a:xfrm>
        <a:prstGeom prst="curvedConnector3">
          <a:avLst>
            <a:gd name="adj1" fmla="val 50000"/>
          </a:avLst>
        </a:prstGeom>
        <a:ln w="19050">
          <a:solidFill>
            <a:srgbClr val="FFC000"/>
          </a:solidFill>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22</xdr:col>
      <xdr:colOff>582705</xdr:colOff>
      <xdr:row>21</xdr:row>
      <xdr:rowOff>11206</xdr:rowOff>
    </xdr:from>
    <xdr:to>
      <xdr:col>35</xdr:col>
      <xdr:colOff>268941</xdr:colOff>
      <xdr:row>47</xdr:row>
      <xdr:rowOff>145676</xdr:rowOff>
    </xdr:to>
    <xdr:sp macro="" textlink="">
      <xdr:nvSpPr>
        <xdr:cNvPr id="67" name="Marcador de contenido 2"/>
        <xdr:cNvSpPr>
          <a:spLocks noGrp="1"/>
        </xdr:cNvSpPr>
      </xdr:nvSpPr>
      <xdr:spPr>
        <a:xfrm>
          <a:off x="17492381" y="4011706"/>
          <a:ext cx="10197354" cy="5087470"/>
        </a:xfrm>
        <a:prstGeom prst="rect">
          <a:avLst/>
        </a:prstGeom>
      </xdr:spPr>
      <xdr:txBody>
        <a:bodyPr vert="horz" wrap="square" lIns="91440" tIns="45720" rIns="91440" bIns="45720" rtlCol="0">
          <a:noAutofit/>
        </a:bodyPr>
        <a:lstStyle>
          <a:lvl1pPr marL="228600" indent="-228600" algn="l" defTabSz="914400" rtl="0" eaLnBrk="1" latinLnBrk="0" hangingPunct="1">
            <a:lnSpc>
              <a:spcPct val="90000"/>
            </a:lnSpc>
            <a:spcBef>
              <a:spcPts val="1000"/>
            </a:spcBef>
            <a:buFont typeface="Arial" panose="020B0604020202020204" pitchFamily="34" charset="0"/>
            <a:buChar char="•"/>
            <a:defRPr sz="2800" kern="1200">
              <a:solidFill>
                <a:schemeClr val="tx1"/>
              </a:solidFill>
              <a:latin typeface="+mn-lt"/>
              <a:ea typeface="+mn-ea"/>
              <a:cs typeface="+mn-cs"/>
            </a:defRPr>
          </a:lvl1pPr>
          <a:lvl2pPr marL="685800" indent="-228600" algn="l" defTabSz="914400" rtl="0" eaLnBrk="1" latinLnBrk="0" hangingPunct="1">
            <a:lnSpc>
              <a:spcPct val="90000"/>
            </a:lnSpc>
            <a:spcBef>
              <a:spcPts val="500"/>
            </a:spcBef>
            <a:buFont typeface="Arial" panose="020B0604020202020204" pitchFamily="34" charset="0"/>
            <a:buChar char="•"/>
            <a:defRPr sz="2400" kern="1200">
              <a:solidFill>
                <a:schemeClr val="tx1"/>
              </a:solidFill>
              <a:latin typeface="+mn-lt"/>
              <a:ea typeface="+mn-ea"/>
              <a:cs typeface="+mn-cs"/>
            </a:defRPr>
          </a:lvl2pPr>
          <a:lvl3pPr marL="1143000" indent="-228600" algn="l" defTabSz="914400" rtl="0" eaLnBrk="1" latinLnBrk="0" hangingPunct="1">
            <a:lnSpc>
              <a:spcPct val="90000"/>
            </a:lnSpc>
            <a:spcBef>
              <a:spcPts val="500"/>
            </a:spcBef>
            <a:buFont typeface="Arial" panose="020B0604020202020204" pitchFamily="34" charset="0"/>
            <a:buChar char="•"/>
            <a:defRPr sz="2000" kern="1200">
              <a:solidFill>
                <a:schemeClr val="tx1"/>
              </a:solidFill>
              <a:latin typeface="+mn-lt"/>
              <a:ea typeface="+mn-ea"/>
              <a:cs typeface="+mn-cs"/>
            </a:defRPr>
          </a:lvl3pPr>
          <a:lvl4pPr marL="1600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4pPr>
          <a:lvl5pPr marL="20574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5pPr>
          <a:lvl6pPr marL="25146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6pPr>
          <a:lvl7pPr marL="29718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7pPr>
          <a:lvl8pPr marL="34290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8pPr>
          <a:lvl9pPr marL="3886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9pPr>
        </a:lstStyle>
        <a:p>
          <a:pPr marL="0" indent="0">
            <a:lnSpc>
              <a:spcPct val="120000"/>
            </a:lnSpc>
            <a:buNone/>
          </a:pPr>
          <a:r>
            <a:rPr lang="es-ES" sz="1400"/>
            <a:t>3. J. R. Juncos es el gerente de créditos de Telar S. A. y se enfrenta al problema de extender un crédito por $100.000 a uno de sus nuevos clientes, un comerciante de ropas. Juncos clasifica a sus clientes en tres categorías: riego malo, riesgo promedio y riesgo bueno, pero no sabe en que categoría está este nuevo cliente. Su experiencia indica que 30% de las compañías semejantes se consideran de riesgo malo y 40% son de riesgo promedio. Si se extiende el crédito, la ganancia esperada para las de riesgo malo es de -$150.000, para las de riesgo promedio es de $100.000 y para las de riesgo bueno es de $200.000. Si no se extiende el crédito se irá con otro fabricante textil y se considera un costo de perdida de cliente de $10.000.</a:t>
          </a:r>
          <a:r>
            <a:rPr lang="es-ES" sz="1400" baseline="0"/>
            <a:t> </a:t>
          </a:r>
          <a:r>
            <a:rPr lang="es-ES" sz="1400"/>
            <a:t>La empresa puede consultar a una organización dedicada a la clasificación de créditos con un costo de $5.000 por empresa evaluada, para la compañía con créditos vigentes, la siguiente tabla muestra los porcentajes  de cada una de las posibles evaluaciones dadas por la organización. </a:t>
          </a:r>
        </a:p>
        <a:p>
          <a:pPr marL="0" indent="0">
            <a:lnSpc>
              <a:spcPct val="120000"/>
            </a:lnSpc>
            <a:buNone/>
          </a:pPr>
          <a:r>
            <a:rPr lang="es-ES" sz="1400"/>
            <a:t>Se pide:</a:t>
          </a:r>
        </a:p>
        <a:p>
          <a:pPr marL="0" indent="0">
            <a:lnSpc>
              <a:spcPct val="120000"/>
            </a:lnSpc>
            <a:buNone/>
          </a:pPr>
          <a:r>
            <a:rPr lang="es-ES" sz="1400"/>
            <a:t>a) Plantee el problema y construya la matriz de pagos.</a:t>
          </a:r>
        </a:p>
        <a:p>
          <a:pPr marL="0" indent="0">
            <a:lnSpc>
              <a:spcPct val="120000"/>
            </a:lnSpc>
            <a:buNone/>
          </a:pPr>
          <a:r>
            <a:rPr lang="es-ES" sz="1400"/>
            <a:t>b) Realice un árbol de decisiones para representar la situación, con la información del punto a.</a:t>
          </a:r>
        </a:p>
        <a:p>
          <a:pPr marL="0" indent="0">
            <a:lnSpc>
              <a:spcPct val="120000"/>
            </a:lnSpc>
            <a:buNone/>
          </a:pPr>
          <a:r>
            <a:rPr lang="es-ES" sz="1400"/>
            <a:t>c) ¿Cuál es la decisión óptima?.</a:t>
          </a:r>
        </a:p>
        <a:p>
          <a:pPr marL="0" indent="0">
            <a:lnSpc>
              <a:spcPct val="120000"/>
            </a:lnSpc>
            <a:buNone/>
          </a:pPr>
          <a:r>
            <a:rPr lang="es-ES" sz="1400"/>
            <a:t>d) Calcule el valor de la información perfecta.</a:t>
          </a:r>
        </a:p>
        <a:p>
          <a:pPr marL="0" indent="0">
            <a:lnSpc>
              <a:spcPct val="120000"/>
            </a:lnSpc>
            <a:buNone/>
          </a:pPr>
          <a:r>
            <a:rPr lang="es-ES" sz="1400"/>
            <a:t>e) Construya un nuevo árbol de decisiones incorporando la información adicional.</a:t>
          </a:r>
        </a:p>
        <a:p>
          <a:pPr marL="0" indent="0">
            <a:lnSpc>
              <a:spcPct val="120000"/>
            </a:lnSpc>
            <a:buNone/>
          </a:pPr>
          <a:r>
            <a:rPr lang="es-ES" sz="1400"/>
            <a:t>f) Utilice el teorema de Bayes e indique la decisión óptima.</a:t>
          </a:r>
        </a:p>
      </xdr:txBody>
    </xdr:sp>
    <xdr:clientData/>
  </xdr:twoCellAnchor>
  <mc:AlternateContent xmlns:mc="http://schemas.openxmlformats.org/markup-compatibility/2006">
    <mc:Choice xmlns:a14="http://schemas.microsoft.com/office/drawing/2010/main" Requires="a14">
      <xdr:twoCellAnchor editAs="oneCell">
        <xdr:from>
          <xdr:col>20</xdr:col>
          <xdr:colOff>168088</xdr:colOff>
          <xdr:row>22</xdr:row>
          <xdr:rowOff>89647</xdr:rowOff>
        </xdr:from>
        <xdr:to>
          <xdr:col>21</xdr:col>
          <xdr:colOff>414617</xdr:colOff>
          <xdr:row>23</xdr:row>
          <xdr:rowOff>89647</xdr:rowOff>
        </xdr:to>
        <xdr:pic>
          <xdr:nvPicPr>
            <xdr:cNvPr id="68" name="Imagen 67"/>
            <xdr:cNvPicPr>
              <a:picLocks noChangeAspect="1" noChangeArrowheads="1"/>
              <a:extLst>
                <a:ext uri="{84589F7E-364E-4C9E-8A38-B11213B215E9}">
                  <a14:cameraTool cellRange="$AC$7" spid="_x0000_s18923"/>
                </a:ext>
              </a:extLst>
            </xdr:cNvPicPr>
          </xdr:nvPicPr>
          <xdr:blipFill>
            <a:blip xmlns:r="http://schemas.openxmlformats.org/officeDocument/2006/relationships" r:embed="rId1"/>
            <a:srcRect/>
            <a:stretch>
              <a:fillRect/>
            </a:stretch>
          </xdr:blipFill>
          <xdr:spPr bwMode="auto">
            <a:xfrm>
              <a:off x="15553764" y="4280647"/>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145676</xdr:colOff>
          <xdr:row>25</xdr:row>
          <xdr:rowOff>145677</xdr:rowOff>
        </xdr:from>
        <xdr:to>
          <xdr:col>21</xdr:col>
          <xdr:colOff>392205</xdr:colOff>
          <xdr:row>26</xdr:row>
          <xdr:rowOff>145677</xdr:rowOff>
        </xdr:to>
        <xdr:pic>
          <xdr:nvPicPr>
            <xdr:cNvPr id="69" name="Imagen 68"/>
            <xdr:cNvPicPr>
              <a:picLocks noChangeAspect="1" noChangeArrowheads="1"/>
              <a:extLst>
                <a:ext uri="{84589F7E-364E-4C9E-8A38-B11213B215E9}">
                  <a14:cameraTool cellRange="$AD$7" spid="_x0000_s18924"/>
                </a:ext>
              </a:extLst>
            </xdr:cNvPicPr>
          </xdr:nvPicPr>
          <xdr:blipFill>
            <a:blip xmlns:r="http://schemas.openxmlformats.org/officeDocument/2006/relationships" r:embed="rId2"/>
            <a:srcRect/>
            <a:stretch>
              <a:fillRect/>
            </a:stretch>
          </xdr:blipFill>
          <xdr:spPr bwMode="auto">
            <a:xfrm>
              <a:off x="15531352" y="4908177"/>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212911</xdr:colOff>
          <xdr:row>33</xdr:row>
          <xdr:rowOff>100852</xdr:rowOff>
        </xdr:from>
        <xdr:to>
          <xdr:col>21</xdr:col>
          <xdr:colOff>459440</xdr:colOff>
          <xdr:row>34</xdr:row>
          <xdr:rowOff>100852</xdr:rowOff>
        </xdr:to>
        <xdr:pic>
          <xdr:nvPicPr>
            <xdr:cNvPr id="70" name="Imagen 69"/>
            <xdr:cNvPicPr>
              <a:picLocks noChangeAspect="1" noChangeArrowheads="1"/>
              <a:extLst>
                <a:ext uri="{84589F7E-364E-4C9E-8A38-B11213B215E9}">
                  <a14:cameraTool cellRange="$AC$8" spid="_x0000_s18925"/>
                </a:ext>
              </a:extLst>
            </xdr:cNvPicPr>
          </xdr:nvPicPr>
          <xdr:blipFill>
            <a:blip xmlns:r="http://schemas.openxmlformats.org/officeDocument/2006/relationships" r:embed="rId3"/>
            <a:srcRect/>
            <a:stretch>
              <a:fillRect/>
            </a:stretch>
          </xdr:blipFill>
          <xdr:spPr bwMode="auto">
            <a:xfrm>
              <a:off x="15598587" y="6387352"/>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168087</xdr:colOff>
          <xdr:row>36</xdr:row>
          <xdr:rowOff>134470</xdr:rowOff>
        </xdr:from>
        <xdr:to>
          <xdr:col>21</xdr:col>
          <xdr:colOff>414616</xdr:colOff>
          <xdr:row>37</xdr:row>
          <xdr:rowOff>134470</xdr:rowOff>
        </xdr:to>
        <xdr:pic>
          <xdr:nvPicPr>
            <xdr:cNvPr id="71" name="Imagen 70"/>
            <xdr:cNvPicPr>
              <a:picLocks noChangeAspect="1" noChangeArrowheads="1"/>
              <a:extLst>
                <a:ext uri="{84589F7E-364E-4C9E-8A38-B11213B215E9}">
                  <a14:cameraTool cellRange="$AD$8" spid="_x0000_s18926"/>
                </a:ext>
              </a:extLst>
            </xdr:cNvPicPr>
          </xdr:nvPicPr>
          <xdr:blipFill>
            <a:blip xmlns:r="http://schemas.openxmlformats.org/officeDocument/2006/relationships" r:embed="rId4"/>
            <a:srcRect/>
            <a:stretch>
              <a:fillRect/>
            </a:stretch>
          </xdr:blipFill>
          <xdr:spPr bwMode="auto">
            <a:xfrm>
              <a:off x="15553763" y="6992470"/>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392206</xdr:colOff>
          <xdr:row>7</xdr:row>
          <xdr:rowOff>156880</xdr:rowOff>
        </xdr:from>
        <xdr:to>
          <xdr:col>13</xdr:col>
          <xdr:colOff>638735</xdr:colOff>
          <xdr:row>8</xdr:row>
          <xdr:rowOff>156880</xdr:rowOff>
        </xdr:to>
        <xdr:pic>
          <xdr:nvPicPr>
            <xdr:cNvPr id="72" name="Imagen 71"/>
            <xdr:cNvPicPr>
              <a:picLocks noChangeAspect="1" noChangeArrowheads="1"/>
              <a:extLst>
                <a:ext uri="{84589F7E-364E-4C9E-8A38-B11213B215E9}">
                  <a14:cameraTool cellRange="$AC$5" spid="_x0000_s18927"/>
                </a:ext>
              </a:extLst>
            </xdr:cNvPicPr>
          </xdr:nvPicPr>
          <xdr:blipFill>
            <a:blip xmlns:r="http://schemas.openxmlformats.org/officeDocument/2006/relationships" r:embed="rId5"/>
            <a:srcRect/>
            <a:stretch>
              <a:fillRect/>
            </a:stretch>
          </xdr:blipFill>
          <xdr:spPr bwMode="auto">
            <a:xfrm>
              <a:off x="9681882" y="1490380"/>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381000</xdr:colOff>
          <xdr:row>10</xdr:row>
          <xdr:rowOff>67233</xdr:rowOff>
        </xdr:from>
        <xdr:to>
          <xdr:col>13</xdr:col>
          <xdr:colOff>637054</xdr:colOff>
          <xdr:row>11</xdr:row>
          <xdr:rowOff>76758</xdr:rowOff>
        </xdr:to>
        <xdr:pic>
          <xdr:nvPicPr>
            <xdr:cNvPr id="73" name="Imagen 72"/>
            <xdr:cNvPicPr>
              <a:picLocks noChangeAspect="1" noChangeArrowheads="1"/>
              <a:extLst>
                <a:ext uri="{84589F7E-364E-4C9E-8A38-B11213B215E9}">
                  <a14:cameraTool cellRange="$AD$5" spid="_x0000_s18928"/>
                </a:ext>
              </a:extLst>
            </xdr:cNvPicPr>
          </xdr:nvPicPr>
          <xdr:blipFill>
            <a:blip xmlns:r="http://schemas.openxmlformats.org/officeDocument/2006/relationships" r:embed="rId6"/>
            <a:srcRect/>
            <a:stretch>
              <a:fillRect/>
            </a:stretch>
          </xdr:blipFill>
          <xdr:spPr bwMode="auto">
            <a:xfrm>
              <a:off x="9670676" y="1972233"/>
              <a:ext cx="1018054"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280148</xdr:colOff>
          <xdr:row>15</xdr:row>
          <xdr:rowOff>100853</xdr:rowOff>
        </xdr:from>
        <xdr:to>
          <xdr:col>10</xdr:col>
          <xdr:colOff>201707</xdr:colOff>
          <xdr:row>16</xdr:row>
          <xdr:rowOff>100853</xdr:rowOff>
        </xdr:to>
        <xdr:pic>
          <xdr:nvPicPr>
            <xdr:cNvPr id="74" name="Imagen 73"/>
            <xdr:cNvPicPr>
              <a:picLocks noChangeAspect="1" noChangeArrowheads="1"/>
              <a:extLst>
                <a:ext uri="{84589F7E-364E-4C9E-8A38-B11213B215E9}">
                  <a14:cameraTool cellRange="$AG$7" spid="_x0000_s18929"/>
                </a:ext>
              </a:extLst>
            </xdr:cNvPicPr>
          </xdr:nvPicPr>
          <xdr:blipFill>
            <a:blip xmlns:r="http://schemas.openxmlformats.org/officeDocument/2006/relationships" r:embed="rId7"/>
            <a:srcRect/>
            <a:stretch>
              <a:fillRect/>
            </a:stretch>
          </xdr:blipFill>
          <xdr:spPr bwMode="auto">
            <a:xfrm>
              <a:off x="7281023" y="2958353"/>
              <a:ext cx="68355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302559</xdr:colOff>
          <xdr:row>18</xdr:row>
          <xdr:rowOff>168089</xdr:rowOff>
        </xdr:from>
        <xdr:to>
          <xdr:col>10</xdr:col>
          <xdr:colOff>224118</xdr:colOff>
          <xdr:row>19</xdr:row>
          <xdr:rowOff>168089</xdr:rowOff>
        </xdr:to>
        <xdr:pic>
          <xdr:nvPicPr>
            <xdr:cNvPr id="75" name="Imagen 74"/>
            <xdr:cNvPicPr>
              <a:picLocks noChangeAspect="1" noChangeArrowheads="1"/>
              <a:extLst>
                <a:ext uri="{84589F7E-364E-4C9E-8A38-B11213B215E9}">
                  <a14:cameraTool cellRange="$AG$8" spid="_x0000_s18930"/>
                </a:ext>
              </a:extLst>
            </xdr:cNvPicPr>
          </xdr:nvPicPr>
          <xdr:blipFill>
            <a:blip xmlns:r="http://schemas.openxmlformats.org/officeDocument/2006/relationships" r:embed="rId8"/>
            <a:srcRect/>
            <a:stretch>
              <a:fillRect/>
            </a:stretch>
          </xdr:blipFill>
          <xdr:spPr bwMode="auto">
            <a:xfrm>
              <a:off x="7303434" y="3597089"/>
              <a:ext cx="68355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186018</xdr:colOff>
          <xdr:row>44</xdr:row>
          <xdr:rowOff>118782</xdr:rowOff>
        </xdr:from>
        <xdr:to>
          <xdr:col>21</xdr:col>
          <xdr:colOff>432547</xdr:colOff>
          <xdr:row>45</xdr:row>
          <xdr:rowOff>118782</xdr:rowOff>
        </xdr:to>
        <xdr:pic>
          <xdr:nvPicPr>
            <xdr:cNvPr id="76" name="Imagen 75"/>
            <xdr:cNvPicPr>
              <a:picLocks noChangeAspect="1" noChangeArrowheads="1"/>
              <a:extLst>
                <a:ext uri="{84589F7E-364E-4C9E-8A38-B11213B215E9}">
                  <a14:cameraTool cellRange="$AC$7" spid="_x0000_s18931"/>
                </a:ext>
              </a:extLst>
            </xdr:cNvPicPr>
          </xdr:nvPicPr>
          <xdr:blipFill>
            <a:blip xmlns:r="http://schemas.openxmlformats.org/officeDocument/2006/relationships" r:embed="rId1"/>
            <a:srcRect/>
            <a:stretch>
              <a:fillRect/>
            </a:stretch>
          </xdr:blipFill>
          <xdr:spPr bwMode="auto">
            <a:xfrm>
              <a:off x="15571694" y="8500782"/>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163606</xdr:colOff>
          <xdr:row>47</xdr:row>
          <xdr:rowOff>174812</xdr:rowOff>
        </xdr:from>
        <xdr:to>
          <xdr:col>21</xdr:col>
          <xdr:colOff>410135</xdr:colOff>
          <xdr:row>48</xdr:row>
          <xdr:rowOff>174812</xdr:rowOff>
        </xdr:to>
        <xdr:pic>
          <xdr:nvPicPr>
            <xdr:cNvPr id="77" name="Imagen 76"/>
            <xdr:cNvPicPr>
              <a:picLocks noChangeAspect="1" noChangeArrowheads="1"/>
              <a:extLst>
                <a:ext uri="{84589F7E-364E-4C9E-8A38-B11213B215E9}">
                  <a14:cameraTool cellRange="$AD$7" spid="_x0000_s18932"/>
                </a:ext>
              </a:extLst>
            </xdr:cNvPicPr>
          </xdr:nvPicPr>
          <xdr:blipFill>
            <a:blip xmlns:r="http://schemas.openxmlformats.org/officeDocument/2006/relationships" r:embed="rId2"/>
            <a:srcRect/>
            <a:stretch>
              <a:fillRect/>
            </a:stretch>
          </xdr:blipFill>
          <xdr:spPr bwMode="auto">
            <a:xfrm>
              <a:off x="15549282" y="9128312"/>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174811</xdr:colOff>
          <xdr:row>53</xdr:row>
          <xdr:rowOff>62753</xdr:rowOff>
        </xdr:from>
        <xdr:to>
          <xdr:col>21</xdr:col>
          <xdr:colOff>421340</xdr:colOff>
          <xdr:row>54</xdr:row>
          <xdr:rowOff>62753</xdr:rowOff>
        </xdr:to>
        <xdr:pic>
          <xdr:nvPicPr>
            <xdr:cNvPr id="78" name="Imagen 77"/>
            <xdr:cNvPicPr>
              <a:picLocks noChangeAspect="1" noChangeArrowheads="1"/>
              <a:extLst>
                <a:ext uri="{84589F7E-364E-4C9E-8A38-B11213B215E9}">
                  <a14:cameraTool cellRange="$AC$8" spid="_x0000_s18933"/>
                </a:ext>
              </a:extLst>
            </xdr:cNvPicPr>
          </xdr:nvPicPr>
          <xdr:blipFill>
            <a:blip xmlns:r="http://schemas.openxmlformats.org/officeDocument/2006/relationships" r:embed="rId3"/>
            <a:srcRect/>
            <a:stretch>
              <a:fillRect/>
            </a:stretch>
          </xdr:blipFill>
          <xdr:spPr bwMode="auto">
            <a:xfrm>
              <a:off x="15560487" y="10159253"/>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152400</xdr:colOff>
          <xdr:row>56</xdr:row>
          <xdr:rowOff>141195</xdr:rowOff>
        </xdr:from>
        <xdr:to>
          <xdr:col>21</xdr:col>
          <xdr:colOff>398929</xdr:colOff>
          <xdr:row>57</xdr:row>
          <xdr:rowOff>141195</xdr:rowOff>
        </xdr:to>
        <xdr:pic>
          <xdr:nvPicPr>
            <xdr:cNvPr id="79" name="Imagen 78"/>
            <xdr:cNvPicPr>
              <a:picLocks noChangeAspect="1" noChangeArrowheads="1"/>
              <a:extLst>
                <a:ext uri="{84589F7E-364E-4C9E-8A38-B11213B215E9}">
                  <a14:cameraTool cellRange="$AD$8" spid="_x0000_s18934"/>
                </a:ext>
              </a:extLst>
            </xdr:cNvPicPr>
          </xdr:nvPicPr>
          <xdr:blipFill>
            <a:blip xmlns:r="http://schemas.openxmlformats.org/officeDocument/2006/relationships" r:embed="rId4"/>
            <a:srcRect/>
            <a:stretch>
              <a:fillRect/>
            </a:stretch>
          </xdr:blipFill>
          <xdr:spPr bwMode="auto">
            <a:xfrm>
              <a:off x="15538076" y="10809195"/>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410134</xdr:colOff>
          <xdr:row>15</xdr:row>
          <xdr:rowOff>186018</xdr:rowOff>
        </xdr:from>
        <xdr:to>
          <xdr:col>13</xdr:col>
          <xdr:colOff>656663</xdr:colOff>
          <xdr:row>16</xdr:row>
          <xdr:rowOff>186018</xdr:rowOff>
        </xdr:to>
        <xdr:pic>
          <xdr:nvPicPr>
            <xdr:cNvPr id="80" name="Imagen 79"/>
            <xdr:cNvPicPr>
              <a:picLocks noChangeAspect="1" noChangeArrowheads="1"/>
              <a:extLst>
                <a:ext uri="{84589F7E-364E-4C9E-8A38-B11213B215E9}">
                  <a14:cameraTool cellRange="$AC$5" spid="_x0000_s18935"/>
                </a:ext>
              </a:extLst>
            </xdr:cNvPicPr>
          </xdr:nvPicPr>
          <xdr:blipFill>
            <a:blip xmlns:r="http://schemas.openxmlformats.org/officeDocument/2006/relationships" r:embed="rId5"/>
            <a:srcRect/>
            <a:stretch>
              <a:fillRect/>
            </a:stretch>
          </xdr:blipFill>
          <xdr:spPr bwMode="auto">
            <a:xfrm>
              <a:off x="9699810" y="3043518"/>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398930</xdr:colOff>
          <xdr:row>18</xdr:row>
          <xdr:rowOff>141195</xdr:rowOff>
        </xdr:from>
        <xdr:to>
          <xdr:col>13</xdr:col>
          <xdr:colOff>654984</xdr:colOff>
          <xdr:row>19</xdr:row>
          <xdr:rowOff>150720</xdr:rowOff>
        </xdr:to>
        <xdr:pic>
          <xdr:nvPicPr>
            <xdr:cNvPr id="81" name="Imagen 80"/>
            <xdr:cNvPicPr>
              <a:picLocks noChangeAspect="1" noChangeArrowheads="1"/>
              <a:extLst>
                <a:ext uri="{84589F7E-364E-4C9E-8A38-B11213B215E9}">
                  <a14:cameraTool cellRange="$AD$5" spid="_x0000_s18936"/>
                </a:ext>
              </a:extLst>
            </xdr:cNvPicPr>
          </xdr:nvPicPr>
          <xdr:blipFill>
            <a:blip xmlns:r="http://schemas.openxmlformats.org/officeDocument/2006/relationships" r:embed="rId6"/>
            <a:srcRect/>
            <a:stretch>
              <a:fillRect/>
            </a:stretch>
          </xdr:blipFill>
          <xdr:spPr bwMode="auto">
            <a:xfrm>
              <a:off x="9688606" y="3570195"/>
              <a:ext cx="1018054"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298077</xdr:colOff>
          <xdr:row>7</xdr:row>
          <xdr:rowOff>29134</xdr:rowOff>
        </xdr:from>
        <xdr:to>
          <xdr:col>15</xdr:col>
          <xdr:colOff>544606</xdr:colOff>
          <xdr:row>8</xdr:row>
          <xdr:rowOff>29134</xdr:rowOff>
        </xdr:to>
        <xdr:pic>
          <xdr:nvPicPr>
            <xdr:cNvPr id="82" name="Imagen 81"/>
            <xdr:cNvPicPr>
              <a:picLocks noChangeAspect="1" noChangeArrowheads="1"/>
              <a:extLst>
                <a:ext uri="{84589F7E-364E-4C9E-8A38-B11213B215E9}">
                  <a14:cameraTool cellRange="$AC$7" spid="_x0000_s18937"/>
                </a:ext>
              </a:extLst>
            </xdr:cNvPicPr>
          </xdr:nvPicPr>
          <xdr:blipFill>
            <a:blip xmlns:r="http://schemas.openxmlformats.org/officeDocument/2006/relationships" r:embed="rId1"/>
            <a:srcRect/>
            <a:stretch>
              <a:fillRect/>
            </a:stretch>
          </xdr:blipFill>
          <xdr:spPr bwMode="auto">
            <a:xfrm>
              <a:off x="11111753" y="1362634"/>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275665</xdr:colOff>
          <xdr:row>10</xdr:row>
          <xdr:rowOff>85164</xdr:rowOff>
        </xdr:from>
        <xdr:to>
          <xdr:col>15</xdr:col>
          <xdr:colOff>522194</xdr:colOff>
          <xdr:row>11</xdr:row>
          <xdr:rowOff>85164</xdr:rowOff>
        </xdr:to>
        <xdr:pic>
          <xdr:nvPicPr>
            <xdr:cNvPr id="83" name="Imagen 82"/>
            <xdr:cNvPicPr>
              <a:picLocks noChangeAspect="1" noChangeArrowheads="1"/>
              <a:extLst>
                <a:ext uri="{84589F7E-364E-4C9E-8A38-B11213B215E9}">
                  <a14:cameraTool cellRange="$AD$7" spid="_x0000_s18938"/>
                </a:ext>
              </a:extLst>
            </xdr:cNvPicPr>
          </xdr:nvPicPr>
          <xdr:blipFill>
            <a:blip xmlns:r="http://schemas.openxmlformats.org/officeDocument/2006/relationships" r:embed="rId2"/>
            <a:srcRect/>
            <a:stretch>
              <a:fillRect/>
            </a:stretch>
          </xdr:blipFill>
          <xdr:spPr bwMode="auto">
            <a:xfrm>
              <a:off x="11089341" y="1990164"/>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309282</xdr:colOff>
          <xdr:row>15</xdr:row>
          <xdr:rowOff>118784</xdr:rowOff>
        </xdr:from>
        <xdr:to>
          <xdr:col>15</xdr:col>
          <xdr:colOff>555811</xdr:colOff>
          <xdr:row>16</xdr:row>
          <xdr:rowOff>118784</xdr:rowOff>
        </xdr:to>
        <xdr:pic>
          <xdr:nvPicPr>
            <xdr:cNvPr id="84" name="Imagen 83"/>
            <xdr:cNvPicPr>
              <a:picLocks noChangeAspect="1" noChangeArrowheads="1"/>
              <a:extLst>
                <a:ext uri="{84589F7E-364E-4C9E-8A38-B11213B215E9}">
                  <a14:cameraTool cellRange="$AC$8" spid="_x0000_s18939"/>
                </a:ext>
              </a:extLst>
            </xdr:cNvPicPr>
          </xdr:nvPicPr>
          <xdr:blipFill>
            <a:blip xmlns:r="http://schemas.openxmlformats.org/officeDocument/2006/relationships" r:embed="rId3"/>
            <a:srcRect/>
            <a:stretch>
              <a:fillRect/>
            </a:stretch>
          </xdr:blipFill>
          <xdr:spPr bwMode="auto">
            <a:xfrm>
              <a:off x="11122958" y="2976284"/>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264458</xdr:colOff>
          <xdr:row>18</xdr:row>
          <xdr:rowOff>152402</xdr:rowOff>
        </xdr:from>
        <xdr:to>
          <xdr:col>15</xdr:col>
          <xdr:colOff>510987</xdr:colOff>
          <xdr:row>19</xdr:row>
          <xdr:rowOff>152402</xdr:rowOff>
        </xdr:to>
        <xdr:pic>
          <xdr:nvPicPr>
            <xdr:cNvPr id="85" name="Imagen 84"/>
            <xdr:cNvPicPr>
              <a:picLocks noChangeAspect="1" noChangeArrowheads="1"/>
              <a:extLst>
                <a:ext uri="{84589F7E-364E-4C9E-8A38-B11213B215E9}">
                  <a14:cameraTool cellRange="$AD$8" spid="_x0000_s18940"/>
                </a:ext>
              </a:extLst>
            </xdr:cNvPicPr>
          </xdr:nvPicPr>
          <xdr:blipFill>
            <a:blip xmlns:r="http://schemas.openxmlformats.org/officeDocument/2006/relationships" r:embed="rId4"/>
            <a:srcRect/>
            <a:stretch>
              <a:fillRect/>
            </a:stretch>
          </xdr:blipFill>
          <xdr:spPr bwMode="auto">
            <a:xfrm>
              <a:off x="11078134" y="3581402"/>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291353</xdr:colOff>
          <xdr:row>22</xdr:row>
          <xdr:rowOff>123265</xdr:rowOff>
        </xdr:from>
        <xdr:to>
          <xdr:col>19</xdr:col>
          <xdr:colOff>437029</xdr:colOff>
          <xdr:row>23</xdr:row>
          <xdr:rowOff>123265</xdr:rowOff>
        </xdr:to>
        <xdr:pic>
          <xdr:nvPicPr>
            <xdr:cNvPr id="86" name="Imagen 85"/>
            <xdr:cNvPicPr>
              <a:picLocks noChangeAspect="1" noChangeArrowheads="1"/>
              <a:extLst>
                <a:ext uri="{84589F7E-364E-4C9E-8A38-B11213B215E9}">
                  <a14:cameraTool cellRange="$AO$17" spid="_x0000_s18941"/>
                </a:ext>
              </a:extLst>
            </xdr:cNvPicPr>
          </xdr:nvPicPr>
          <xdr:blipFill>
            <a:blip xmlns:r="http://schemas.openxmlformats.org/officeDocument/2006/relationships" r:embed="rId9"/>
            <a:srcRect/>
            <a:stretch>
              <a:fillRect/>
            </a:stretch>
          </xdr:blipFill>
          <xdr:spPr bwMode="auto">
            <a:xfrm>
              <a:off x="14153029" y="4314265"/>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291353</xdr:colOff>
          <xdr:row>25</xdr:row>
          <xdr:rowOff>123265</xdr:rowOff>
        </xdr:from>
        <xdr:to>
          <xdr:col>19</xdr:col>
          <xdr:colOff>437029</xdr:colOff>
          <xdr:row>26</xdr:row>
          <xdr:rowOff>123265</xdr:rowOff>
        </xdr:to>
        <xdr:pic>
          <xdr:nvPicPr>
            <xdr:cNvPr id="87" name="Imagen 86"/>
            <xdr:cNvPicPr>
              <a:picLocks noChangeAspect="1" noChangeArrowheads="1"/>
              <a:extLst>
                <a:ext uri="{84589F7E-364E-4C9E-8A38-B11213B215E9}">
                  <a14:cameraTool cellRange="$AO$18" spid="_x0000_s18942"/>
                </a:ext>
              </a:extLst>
            </xdr:cNvPicPr>
          </xdr:nvPicPr>
          <xdr:blipFill>
            <a:blip xmlns:r="http://schemas.openxmlformats.org/officeDocument/2006/relationships" r:embed="rId10"/>
            <a:srcRect/>
            <a:stretch>
              <a:fillRect/>
            </a:stretch>
          </xdr:blipFill>
          <xdr:spPr bwMode="auto">
            <a:xfrm>
              <a:off x="14153029" y="4885765"/>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459441</xdr:colOff>
          <xdr:row>53</xdr:row>
          <xdr:rowOff>100853</xdr:rowOff>
        </xdr:from>
        <xdr:to>
          <xdr:col>19</xdr:col>
          <xdr:colOff>605117</xdr:colOff>
          <xdr:row>54</xdr:row>
          <xdr:rowOff>100853</xdr:rowOff>
        </xdr:to>
        <xdr:pic>
          <xdr:nvPicPr>
            <xdr:cNvPr id="88" name="Imagen 87"/>
            <xdr:cNvPicPr>
              <a:picLocks noChangeAspect="1" noChangeArrowheads="1"/>
              <a:extLst>
                <a:ext uri="{84589F7E-364E-4C9E-8A38-B11213B215E9}">
                  <a14:cameraTool cellRange="$AO$25" spid="_x0000_s18943"/>
                </a:ext>
              </a:extLst>
            </xdr:cNvPicPr>
          </xdr:nvPicPr>
          <xdr:blipFill>
            <a:blip xmlns:r="http://schemas.openxmlformats.org/officeDocument/2006/relationships" r:embed="rId11"/>
            <a:srcRect/>
            <a:stretch>
              <a:fillRect/>
            </a:stretch>
          </xdr:blipFill>
          <xdr:spPr bwMode="auto">
            <a:xfrm>
              <a:off x="14321117" y="10197353"/>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437030</xdr:colOff>
          <xdr:row>56</xdr:row>
          <xdr:rowOff>179295</xdr:rowOff>
        </xdr:from>
        <xdr:to>
          <xdr:col>19</xdr:col>
          <xdr:colOff>582706</xdr:colOff>
          <xdr:row>57</xdr:row>
          <xdr:rowOff>179295</xdr:rowOff>
        </xdr:to>
        <xdr:pic>
          <xdr:nvPicPr>
            <xdr:cNvPr id="89" name="Imagen 88"/>
            <xdr:cNvPicPr>
              <a:picLocks noChangeAspect="1" noChangeArrowheads="1"/>
              <a:extLst>
                <a:ext uri="{84589F7E-364E-4C9E-8A38-B11213B215E9}">
                  <a14:cameraTool cellRange="$AO$26" spid="_x0000_s18944"/>
                </a:ext>
              </a:extLst>
            </xdr:cNvPicPr>
          </xdr:nvPicPr>
          <xdr:blipFill>
            <a:blip xmlns:r="http://schemas.openxmlformats.org/officeDocument/2006/relationships" r:embed="rId12"/>
            <a:srcRect/>
            <a:stretch>
              <a:fillRect/>
            </a:stretch>
          </xdr:blipFill>
          <xdr:spPr bwMode="auto">
            <a:xfrm>
              <a:off x="14298706" y="10847295"/>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320488</xdr:colOff>
          <xdr:row>33</xdr:row>
          <xdr:rowOff>73958</xdr:rowOff>
        </xdr:from>
        <xdr:to>
          <xdr:col>19</xdr:col>
          <xdr:colOff>466164</xdr:colOff>
          <xdr:row>34</xdr:row>
          <xdr:rowOff>73958</xdr:rowOff>
        </xdr:to>
        <xdr:pic>
          <xdr:nvPicPr>
            <xdr:cNvPr id="90" name="Imagen 89"/>
            <xdr:cNvPicPr>
              <a:picLocks noChangeAspect="1" noChangeArrowheads="1"/>
              <a:extLst>
                <a:ext uri="{84589F7E-364E-4C9E-8A38-B11213B215E9}">
                  <a14:cameraTool cellRange="$AO$17" spid="_x0000_s18945"/>
                </a:ext>
              </a:extLst>
            </xdr:cNvPicPr>
          </xdr:nvPicPr>
          <xdr:blipFill>
            <a:blip xmlns:r="http://schemas.openxmlformats.org/officeDocument/2006/relationships" r:embed="rId9"/>
            <a:srcRect/>
            <a:stretch>
              <a:fillRect/>
            </a:stretch>
          </xdr:blipFill>
          <xdr:spPr bwMode="auto">
            <a:xfrm>
              <a:off x="14182164" y="6360458"/>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309283</xdr:colOff>
          <xdr:row>36</xdr:row>
          <xdr:rowOff>129988</xdr:rowOff>
        </xdr:from>
        <xdr:to>
          <xdr:col>19</xdr:col>
          <xdr:colOff>454959</xdr:colOff>
          <xdr:row>37</xdr:row>
          <xdr:rowOff>129988</xdr:rowOff>
        </xdr:to>
        <xdr:pic>
          <xdr:nvPicPr>
            <xdr:cNvPr id="91" name="Imagen 90"/>
            <xdr:cNvPicPr>
              <a:picLocks noChangeAspect="1" noChangeArrowheads="1"/>
              <a:extLst>
                <a:ext uri="{84589F7E-364E-4C9E-8A38-B11213B215E9}">
                  <a14:cameraTool cellRange="$AO$18" spid="_x0000_s18946"/>
                </a:ext>
              </a:extLst>
            </xdr:cNvPicPr>
          </xdr:nvPicPr>
          <xdr:blipFill>
            <a:blip xmlns:r="http://schemas.openxmlformats.org/officeDocument/2006/relationships" r:embed="rId10"/>
            <a:srcRect/>
            <a:stretch>
              <a:fillRect/>
            </a:stretch>
          </xdr:blipFill>
          <xdr:spPr bwMode="auto">
            <a:xfrm>
              <a:off x="14170959" y="6987988"/>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365311</xdr:colOff>
          <xdr:row>44</xdr:row>
          <xdr:rowOff>85164</xdr:rowOff>
        </xdr:from>
        <xdr:to>
          <xdr:col>19</xdr:col>
          <xdr:colOff>510987</xdr:colOff>
          <xdr:row>45</xdr:row>
          <xdr:rowOff>85164</xdr:rowOff>
        </xdr:to>
        <xdr:pic>
          <xdr:nvPicPr>
            <xdr:cNvPr id="92" name="Imagen 91"/>
            <xdr:cNvPicPr>
              <a:picLocks noChangeAspect="1" noChangeArrowheads="1"/>
              <a:extLst>
                <a:ext uri="{84589F7E-364E-4C9E-8A38-B11213B215E9}">
                  <a14:cameraTool cellRange="$AO$25" spid="_x0000_s18947"/>
                </a:ext>
              </a:extLst>
            </xdr:cNvPicPr>
          </xdr:nvPicPr>
          <xdr:blipFill>
            <a:blip xmlns:r="http://schemas.openxmlformats.org/officeDocument/2006/relationships" r:embed="rId11"/>
            <a:srcRect/>
            <a:stretch>
              <a:fillRect/>
            </a:stretch>
          </xdr:blipFill>
          <xdr:spPr bwMode="auto">
            <a:xfrm>
              <a:off x="14226987" y="8467164"/>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421341</xdr:colOff>
          <xdr:row>47</xdr:row>
          <xdr:rowOff>174811</xdr:rowOff>
        </xdr:from>
        <xdr:to>
          <xdr:col>19</xdr:col>
          <xdr:colOff>567017</xdr:colOff>
          <xdr:row>48</xdr:row>
          <xdr:rowOff>174811</xdr:rowOff>
        </xdr:to>
        <xdr:pic>
          <xdr:nvPicPr>
            <xdr:cNvPr id="93" name="Imagen 92"/>
            <xdr:cNvPicPr>
              <a:picLocks noChangeAspect="1" noChangeArrowheads="1"/>
              <a:extLst>
                <a:ext uri="{84589F7E-364E-4C9E-8A38-B11213B215E9}">
                  <a14:cameraTool cellRange="$AO$26" spid="_x0000_s18948"/>
                </a:ext>
              </a:extLst>
            </xdr:cNvPicPr>
          </xdr:nvPicPr>
          <xdr:blipFill>
            <a:blip xmlns:r="http://schemas.openxmlformats.org/officeDocument/2006/relationships" r:embed="rId12"/>
            <a:srcRect/>
            <a:stretch>
              <a:fillRect/>
            </a:stretch>
          </xdr:blipFill>
          <xdr:spPr bwMode="auto">
            <a:xfrm>
              <a:off x="14283017" y="9128311"/>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571499</xdr:colOff>
          <xdr:row>29</xdr:row>
          <xdr:rowOff>11206</xdr:rowOff>
        </xdr:from>
        <xdr:to>
          <xdr:col>16</xdr:col>
          <xdr:colOff>581024</xdr:colOff>
          <xdr:row>30</xdr:row>
          <xdr:rowOff>20731</xdr:rowOff>
        </xdr:to>
        <xdr:pic>
          <xdr:nvPicPr>
            <xdr:cNvPr id="94" name="Imagen 93"/>
            <xdr:cNvPicPr>
              <a:picLocks noChangeAspect="1" noChangeArrowheads="1"/>
              <a:extLst>
                <a:ext uri="{84589F7E-364E-4C9E-8A38-B11213B215E9}">
                  <a14:cameraTool cellRange="$AQ$17" spid="_x0000_s18949"/>
                </a:ext>
              </a:extLst>
            </xdr:cNvPicPr>
          </xdr:nvPicPr>
          <xdr:blipFill>
            <a:blip xmlns:r="http://schemas.openxmlformats.org/officeDocument/2006/relationships" r:embed="rId13"/>
            <a:srcRect/>
            <a:stretch>
              <a:fillRect/>
            </a:stretch>
          </xdr:blipFill>
          <xdr:spPr bwMode="auto">
            <a:xfrm>
              <a:off x="12144374" y="5535706"/>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549088</xdr:colOff>
          <xdr:row>33</xdr:row>
          <xdr:rowOff>134471</xdr:rowOff>
        </xdr:from>
        <xdr:to>
          <xdr:col>16</xdr:col>
          <xdr:colOff>558613</xdr:colOff>
          <xdr:row>34</xdr:row>
          <xdr:rowOff>143996</xdr:rowOff>
        </xdr:to>
        <xdr:pic>
          <xdr:nvPicPr>
            <xdr:cNvPr id="95" name="Imagen 94"/>
            <xdr:cNvPicPr>
              <a:picLocks noChangeAspect="1" noChangeArrowheads="1"/>
              <a:extLst>
                <a:ext uri="{84589F7E-364E-4C9E-8A38-B11213B215E9}">
                  <a14:cameraTool cellRange="$AR$17" spid="_x0000_s18950"/>
                </a:ext>
              </a:extLst>
            </xdr:cNvPicPr>
          </xdr:nvPicPr>
          <xdr:blipFill>
            <a:blip xmlns:r="http://schemas.openxmlformats.org/officeDocument/2006/relationships" r:embed="rId14"/>
            <a:srcRect/>
            <a:stretch>
              <a:fillRect/>
            </a:stretch>
          </xdr:blipFill>
          <xdr:spPr bwMode="auto">
            <a:xfrm>
              <a:off x="12121963" y="6420971"/>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537882</xdr:colOff>
          <xdr:row>44</xdr:row>
          <xdr:rowOff>78441</xdr:rowOff>
        </xdr:from>
        <xdr:to>
          <xdr:col>16</xdr:col>
          <xdr:colOff>547407</xdr:colOff>
          <xdr:row>45</xdr:row>
          <xdr:rowOff>87966</xdr:rowOff>
        </xdr:to>
        <xdr:pic>
          <xdr:nvPicPr>
            <xdr:cNvPr id="96" name="Imagen 95"/>
            <xdr:cNvPicPr>
              <a:picLocks noChangeAspect="1" noChangeArrowheads="1"/>
              <a:extLst>
                <a:ext uri="{84589F7E-364E-4C9E-8A38-B11213B215E9}">
                  <a14:cameraTool cellRange="$AQ$25" spid="_x0000_s18951"/>
                </a:ext>
              </a:extLst>
            </xdr:cNvPicPr>
          </xdr:nvPicPr>
          <xdr:blipFill>
            <a:blip xmlns:r="http://schemas.openxmlformats.org/officeDocument/2006/relationships" r:embed="rId15"/>
            <a:srcRect/>
            <a:stretch>
              <a:fillRect/>
            </a:stretch>
          </xdr:blipFill>
          <xdr:spPr bwMode="auto">
            <a:xfrm>
              <a:off x="12110757" y="8460441"/>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560294</xdr:colOff>
          <xdr:row>48</xdr:row>
          <xdr:rowOff>22412</xdr:rowOff>
        </xdr:from>
        <xdr:to>
          <xdr:col>16</xdr:col>
          <xdr:colOff>569819</xdr:colOff>
          <xdr:row>49</xdr:row>
          <xdr:rowOff>31937</xdr:rowOff>
        </xdr:to>
        <xdr:pic>
          <xdr:nvPicPr>
            <xdr:cNvPr id="97" name="Imagen 96"/>
            <xdr:cNvPicPr>
              <a:picLocks noChangeAspect="1" noChangeArrowheads="1"/>
              <a:extLst>
                <a:ext uri="{84589F7E-364E-4C9E-8A38-B11213B215E9}">
                  <a14:cameraTool cellRange="$AR$25" spid="_x0000_s18952"/>
                </a:ext>
              </a:extLst>
            </xdr:cNvPicPr>
          </xdr:nvPicPr>
          <xdr:blipFill>
            <a:blip xmlns:r="http://schemas.openxmlformats.org/officeDocument/2006/relationships" r:embed="rId14"/>
            <a:srcRect/>
            <a:stretch>
              <a:fillRect/>
            </a:stretch>
          </xdr:blipFill>
          <xdr:spPr bwMode="auto">
            <a:xfrm>
              <a:off x="12133169" y="9166412"/>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627530</xdr:colOff>
          <xdr:row>35</xdr:row>
          <xdr:rowOff>78441</xdr:rowOff>
        </xdr:from>
        <xdr:to>
          <xdr:col>9</xdr:col>
          <xdr:colOff>649942</xdr:colOff>
          <xdr:row>36</xdr:row>
          <xdr:rowOff>78441</xdr:rowOff>
        </xdr:to>
        <xdr:pic>
          <xdr:nvPicPr>
            <xdr:cNvPr id="98" name="Imagen 97"/>
            <xdr:cNvPicPr>
              <a:picLocks noChangeAspect="1" noChangeArrowheads="1"/>
              <a:extLst>
                <a:ext uri="{84589F7E-364E-4C9E-8A38-B11213B215E9}">
                  <a14:cameraTool cellRange="$AN$21" spid="_x0000_s18953"/>
                </a:ext>
              </a:extLst>
            </xdr:cNvPicPr>
          </xdr:nvPicPr>
          <xdr:blipFill>
            <a:blip xmlns:r="http://schemas.openxmlformats.org/officeDocument/2006/relationships" r:embed="rId16"/>
            <a:srcRect/>
            <a:stretch>
              <a:fillRect/>
            </a:stretch>
          </xdr:blipFill>
          <xdr:spPr bwMode="auto">
            <a:xfrm>
              <a:off x="6104405" y="6745941"/>
              <a:ext cx="1546412"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649942</xdr:colOff>
          <xdr:row>41</xdr:row>
          <xdr:rowOff>0</xdr:rowOff>
        </xdr:from>
        <xdr:to>
          <xdr:col>9</xdr:col>
          <xdr:colOff>672354</xdr:colOff>
          <xdr:row>42</xdr:row>
          <xdr:rowOff>0</xdr:rowOff>
        </xdr:to>
        <xdr:pic>
          <xdr:nvPicPr>
            <xdr:cNvPr id="99" name="Imagen 98"/>
            <xdr:cNvPicPr>
              <a:picLocks noChangeAspect="1" noChangeArrowheads="1"/>
              <a:extLst>
                <a:ext uri="{84589F7E-364E-4C9E-8A38-B11213B215E9}">
                  <a14:cameraTool cellRange="$AN$29" spid="_x0000_s18954"/>
                </a:ext>
              </a:extLst>
            </xdr:cNvPicPr>
          </xdr:nvPicPr>
          <xdr:blipFill>
            <a:blip xmlns:r="http://schemas.openxmlformats.org/officeDocument/2006/relationships" r:embed="rId17"/>
            <a:srcRect/>
            <a:stretch>
              <a:fillRect/>
            </a:stretch>
          </xdr:blipFill>
          <xdr:spPr bwMode="auto">
            <a:xfrm>
              <a:off x="6126817" y="7810500"/>
              <a:ext cx="1546412"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xdr:colOff>
          <xdr:row>30</xdr:row>
          <xdr:rowOff>33618</xdr:rowOff>
        </xdr:from>
        <xdr:to>
          <xdr:col>13</xdr:col>
          <xdr:colOff>9526</xdr:colOff>
          <xdr:row>31</xdr:row>
          <xdr:rowOff>43143</xdr:rowOff>
        </xdr:to>
        <xdr:pic>
          <xdr:nvPicPr>
            <xdr:cNvPr id="100" name="Imagen 99"/>
            <xdr:cNvPicPr>
              <a:picLocks noChangeAspect="1" noChangeArrowheads="1"/>
              <a:extLst>
                <a:ext uri="{84589F7E-364E-4C9E-8A38-B11213B215E9}">
                  <a14:cameraTool cellRange="$AT$17" spid="_x0000_s18955"/>
                </a:ext>
              </a:extLst>
            </xdr:cNvPicPr>
          </xdr:nvPicPr>
          <xdr:blipFill>
            <a:blip xmlns:r="http://schemas.openxmlformats.org/officeDocument/2006/relationships" r:embed="rId18"/>
            <a:srcRect/>
            <a:stretch>
              <a:fillRect/>
            </a:stretch>
          </xdr:blipFill>
          <xdr:spPr bwMode="auto">
            <a:xfrm>
              <a:off x="9286876" y="5748618"/>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705972</xdr:colOff>
          <xdr:row>44</xdr:row>
          <xdr:rowOff>78442</xdr:rowOff>
        </xdr:from>
        <xdr:to>
          <xdr:col>12</xdr:col>
          <xdr:colOff>715497</xdr:colOff>
          <xdr:row>45</xdr:row>
          <xdr:rowOff>87967</xdr:rowOff>
        </xdr:to>
        <xdr:pic>
          <xdr:nvPicPr>
            <xdr:cNvPr id="101" name="Imagen 100"/>
            <xdr:cNvPicPr>
              <a:picLocks noChangeAspect="1" noChangeArrowheads="1"/>
              <a:extLst>
                <a:ext uri="{84589F7E-364E-4C9E-8A38-B11213B215E9}">
                  <a14:cameraTool cellRange="$AT$25" spid="_x0000_s18956"/>
                </a:ext>
              </a:extLst>
            </xdr:cNvPicPr>
          </xdr:nvPicPr>
          <xdr:blipFill>
            <a:blip xmlns:r="http://schemas.openxmlformats.org/officeDocument/2006/relationships" r:embed="rId19"/>
            <a:srcRect/>
            <a:stretch>
              <a:fillRect/>
            </a:stretch>
          </xdr:blipFill>
          <xdr:spPr bwMode="auto">
            <a:xfrm>
              <a:off x="9230847" y="8460442"/>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123265</xdr:colOff>
          <xdr:row>11</xdr:row>
          <xdr:rowOff>145677</xdr:rowOff>
        </xdr:from>
        <xdr:to>
          <xdr:col>6</xdr:col>
          <xdr:colOff>380440</xdr:colOff>
          <xdr:row>12</xdr:row>
          <xdr:rowOff>145677</xdr:rowOff>
        </xdr:to>
        <xdr:pic>
          <xdr:nvPicPr>
            <xdr:cNvPr id="102" name="Imagen 101"/>
            <xdr:cNvPicPr>
              <a:picLocks noChangeAspect="1" noChangeArrowheads="1"/>
              <a:extLst>
                <a:ext uri="{84589F7E-364E-4C9E-8A38-B11213B215E9}">
                  <a14:cameraTool cellRange="$AI$7" spid="_x0000_s18957"/>
                </a:ext>
              </a:extLst>
            </xdr:cNvPicPr>
          </xdr:nvPicPr>
          <xdr:blipFill>
            <a:blip xmlns:r="http://schemas.openxmlformats.org/officeDocument/2006/relationships" r:embed="rId20"/>
            <a:srcRect/>
            <a:stretch>
              <a:fillRect/>
            </a:stretch>
          </xdr:blipFill>
          <xdr:spPr bwMode="auto">
            <a:xfrm>
              <a:off x="3895165" y="2241177"/>
              <a:ext cx="1200150"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369795</xdr:colOff>
          <xdr:row>49</xdr:row>
          <xdr:rowOff>168089</xdr:rowOff>
        </xdr:from>
        <xdr:to>
          <xdr:col>6</xdr:col>
          <xdr:colOff>212913</xdr:colOff>
          <xdr:row>50</xdr:row>
          <xdr:rowOff>168089</xdr:rowOff>
        </xdr:to>
        <xdr:pic>
          <xdr:nvPicPr>
            <xdr:cNvPr id="103" name="Imagen 102"/>
            <xdr:cNvPicPr>
              <a:picLocks noChangeAspect="1" noChangeArrowheads="1"/>
              <a:extLst>
                <a:ext uri="{84589F7E-364E-4C9E-8A38-B11213B215E9}">
                  <a14:cameraTool cellRange="$AN$40" spid="_x0000_s18958"/>
                </a:ext>
              </a:extLst>
            </xdr:cNvPicPr>
          </xdr:nvPicPr>
          <xdr:blipFill>
            <a:blip xmlns:r="http://schemas.openxmlformats.org/officeDocument/2006/relationships" r:embed="rId21"/>
            <a:srcRect/>
            <a:stretch>
              <a:fillRect/>
            </a:stretch>
          </xdr:blipFill>
          <xdr:spPr bwMode="auto">
            <a:xfrm>
              <a:off x="3379695" y="9502589"/>
              <a:ext cx="1548093"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437030</xdr:colOff>
          <xdr:row>29</xdr:row>
          <xdr:rowOff>100854</xdr:rowOff>
        </xdr:from>
        <xdr:to>
          <xdr:col>2</xdr:col>
          <xdr:colOff>683560</xdr:colOff>
          <xdr:row>30</xdr:row>
          <xdr:rowOff>100854</xdr:rowOff>
        </xdr:to>
        <xdr:pic>
          <xdr:nvPicPr>
            <xdr:cNvPr id="104" name="Imagen 103"/>
            <xdr:cNvPicPr>
              <a:picLocks noChangeAspect="1" noChangeArrowheads="1"/>
              <a:extLst>
                <a:ext uri="{84589F7E-364E-4C9E-8A38-B11213B215E9}">
                  <a14:cameraTool cellRange="$AN$43" spid="_x0000_s18959"/>
                </a:ext>
              </a:extLst>
            </xdr:cNvPicPr>
          </xdr:nvPicPr>
          <xdr:blipFill>
            <a:blip xmlns:r="http://schemas.openxmlformats.org/officeDocument/2006/relationships" r:embed="rId22"/>
            <a:srcRect/>
            <a:stretch>
              <a:fillRect/>
            </a:stretch>
          </xdr:blipFill>
          <xdr:spPr bwMode="auto">
            <a:xfrm>
              <a:off x="627530" y="5625354"/>
              <a:ext cx="1541930"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67236</xdr:colOff>
          <xdr:row>21</xdr:row>
          <xdr:rowOff>78440</xdr:rowOff>
        </xdr:from>
        <xdr:to>
          <xdr:col>2</xdr:col>
          <xdr:colOff>123266</xdr:colOff>
          <xdr:row>22</xdr:row>
          <xdr:rowOff>78440</xdr:rowOff>
        </xdr:to>
        <xdr:pic>
          <xdr:nvPicPr>
            <xdr:cNvPr id="105" name="Imagen 104"/>
            <xdr:cNvPicPr>
              <a:picLocks noChangeAspect="1" noChangeArrowheads="1"/>
              <a:extLst>
                <a:ext uri="{84589F7E-364E-4C9E-8A38-B11213B215E9}">
                  <a14:cameraTool cellRange="$AN$46" spid="_x0000_s18960"/>
                </a:ext>
              </a:extLst>
            </xdr:cNvPicPr>
          </xdr:nvPicPr>
          <xdr:blipFill>
            <a:blip xmlns:r="http://schemas.openxmlformats.org/officeDocument/2006/relationships" r:embed="rId23"/>
            <a:srcRect/>
            <a:stretch>
              <a:fillRect/>
            </a:stretch>
          </xdr:blipFill>
          <xdr:spPr bwMode="auto">
            <a:xfrm>
              <a:off x="67236" y="4078940"/>
              <a:ext cx="1541930"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862853</xdr:colOff>
          <xdr:row>38</xdr:row>
          <xdr:rowOff>134471</xdr:rowOff>
        </xdr:from>
        <xdr:to>
          <xdr:col>2</xdr:col>
          <xdr:colOff>582146</xdr:colOff>
          <xdr:row>39</xdr:row>
          <xdr:rowOff>143996</xdr:rowOff>
        </xdr:to>
        <xdr:pic>
          <xdr:nvPicPr>
            <xdr:cNvPr id="106" name="Imagen 105"/>
            <xdr:cNvPicPr>
              <a:picLocks noChangeAspect="1" noChangeArrowheads="1"/>
              <a:extLst>
                <a:ext uri="{84589F7E-364E-4C9E-8A38-B11213B215E9}">
                  <a14:cameraTool cellRange="$AD$13" spid="_x0000_s18961"/>
                </a:ext>
              </a:extLst>
            </xdr:cNvPicPr>
          </xdr:nvPicPr>
          <xdr:blipFill>
            <a:blip xmlns:r="http://schemas.openxmlformats.org/officeDocument/2006/relationships" r:embed="rId24"/>
            <a:srcRect/>
            <a:stretch>
              <a:fillRect/>
            </a:stretch>
          </xdr:blipFill>
          <xdr:spPr bwMode="auto">
            <a:xfrm>
              <a:off x="1053353" y="7373471"/>
              <a:ext cx="1014693"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33618</xdr:colOff>
          <xdr:row>31</xdr:row>
          <xdr:rowOff>33617</xdr:rowOff>
        </xdr:from>
        <xdr:to>
          <xdr:col>11</xdr:col>
          <xdr:colOff>427504</xdr:colOff>
          <xdr:row>32</xdr:row>
          <xdr:rowOff>43142</xdr:rowOff>
        </xdr:to>
        <xdr:pic>
          <xdr:nvPicPr>
            <xdr:cNvPr id="107" name="Imagen 106"/>
            <xdr:cNvPicPr>
              <a:picLocks noChangeAspect="1" noChangeArrowheads="1"/>
              <a:extLst>
                <a:ext uri="{84589F7E-364E-4C9E-8A38-B11213B215E9}">
                  <a14:cameraTool cellRange="$AK$15" spid="_x0000_s18962"/>
                </a:ext>
              </a:extLst>
            </xdr:cNvPicPr>
          </xdr:nvPicPr>
          <xdr:blipFill>
            <a:blip xmlns:r="http://schemas.openxmlformats.org/officeDocument/2006/relationships" r:embed="rId25"/>
            <a:srcRect/>
            <a:stretch>
              <a:fillRect/>
            </a:stretch>
          </xdr:blipFill>
          <xdr:spPr bwMode="auto">
            <a:xfrm>
              <a:off x="7796493" y="5939117"/>
              <a:ext cx="1155886"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33619</xdr:colOff>
          <xdr:row>45</xdr:row>
          <xdr:rowOff>156883</xdr:rowOff>
        </xdr:from>
        <xdr:to>
          <xdr:col>11</xdr:col>
          <xdr:colOff>427505</xdr:colOff>
          <xdr:row>46</xdr:row>
          <xdr:rowOff>166408</xdr:rowOff>
        </xdr:to>
        <xdr:pic>
          <xdr:nvPicPr>
            <xdr:cNvPr id="108" name="Imagen 107"/>
            <xdr:cNvPicPr>
              <a:picLocks noChangeAspect="1" noChangeArrowheads="1"/>
              <a:extLst>
                <a:ext uri="{84589F7E-364E-4C9E-8A38-B11213B215E9}">
                  <a14:cameraTool cellRange="$AK$23" spid="_x0000_s18963"/>
                </a:ext>
              </a:extLst>
            </xdr:cNvPicPr>
          </xdr:nvPicPr>
          <xdr:blipFill>
            <a:blip xmlns:r="http://schemas.openxmlformats.org/officeDocument/2006/relationships" r:embed="rId26"/>
            <a:srcRect/>
            <a:stretch>
              <a:fillRect/>
            </a:stretch>
          </xdr:blipFill>
          <xdr:spPr bwMode="auto">
            <a:xfrm>
              <a:off x="7796494" y="8729383"/>
              <a:ext cx="1155886" cy="200025"/>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14</xdr:col>
      <xdr:colOff>142875</xdr:colOff>
      <xdr:row>12</xdr:row>
      <xdr:rowOff>161328</xdr:rowOff>
    </xdr:from>
    <xdr:ext cx="1200150" cy="292704"/>
    <xdr:sp macro="" textlink="">
      <xdr:nvSpPr>
        <xdr:cNvPr id="132" name="Redondear rectángulo de esquina diagonal 131"/>
        <xdr:cNvSpPr/>
      </xdr:nvSpPr>
      <xdr:spPr>
        <a:xfrm>
          <a:off x="10956551" y="2447328"/>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11</xdr:col>
      <xdr:colOff>627825</xdr:colOff>
      <xdr:row>13</xdr:row>
      <xdr:rowOff>117180</xdr:rowOff>
    </xdr:from>
    <xdr:to>
      <xdr:col>14</xdr:col>
      <xdr:colOff>142875</xdr:colOff>
      <xdr:row>16</xdr:row>
      <xdr:rowOff>12437</xdr:rowOff>
    </xdr:to>
    <xdr:cxnSp macro="">
      <xdr:nvCxnSpPr>
        <xdr:cNvPr id="135" name="Conector recto de flecha 134"/>
        <xdr:cNvCxnSpPr>
          <a:stCxn id="5" idx="6"/>
          <a:endCxn id="132" idx="2"/>
        </xdr:cNvCxnSpPr>
      </xdr:nvCxnSpPr>
      <xdr:spPr>
        <a:xfrm flipV="1">
          <a:off x="9155501" y="2593680"/>
          <a:ext cx="1801050" cy="4667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142875</xdr:colOff>
      <xdr:row>21</xdr:row>
      <xdr:rowOff>32327</xdr:rowOff>
    </xdr:from>
    <xdr:ext cx="1200150" cy="292704"/>
    <xdr:sp macro="" textlink="">
      <xdr:nvSpPr>
        <xdr:cNvPr id="139" name="Redondear rectángulo de esquina diagonal 138"/>
        <xdr:cNvSpPr/>
      </xdr:nvSpPr>
      <xdr:spPr>
        <a:xfrm>
          <a:off x="10956551" y="4032827"/>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28</xdr:row>
      <xdr:rowOff>49497</xdr:rowOff>
    </xdr:from>
    <xdr:ext cx="1200150" cy="292704"/>
    <xdr:sp macro="" textlink="">
      <xdr:nvSpPr>
        <xdr:cNvPr id="141" name="Redondear rectángulo de esquina diagonal 140"/>
        <xdr:cNvSpPr/>
      </xdr:nvSpPr>
      <xdr:spPr>
        <a:xfrm>
          <a:off x="15445542" y="5383497"/>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71072</xdr:colOff>
      <xdr:row>39</xdr:row>
      <xdr:rowOff>54004</xdr:rowOff>
    </xdr:from>
    <xdr:ext cx="1200150" cy="292704"/>
    <xdr:sp macro="" textlink="">
      <xdr:nvSpPr>
        <xdr:cNvPr id="143" name="Redondear rectángulo de esquina diagonal 142"/>
        <xdr:cNvSpPr/>
      </xdr:nvSpPr>
      <xdr:spPr>
        <a:xfrm>
          <a:off x="15456748" y="7483504"/>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17</xdr:col>
      <xdr:colOff>554341</xdr:colOff>
      <xdr:row>29</xdr:row>
      <xdr:rowOff>5349</xdr:rowOff>
    </xdr:from>
    <xdr:to>
      <xdr:col>20</xdr:col>
      <xdr:colOff>59866</xdr:colOff>
      <xdr:row>29</xdr:row>
      <xdr:rowOff>91104</xdr:rowOff>
    </xdr:to>
    <xdr:cxnSp macro="">
      <xdr:nvCxnSpPr>
        <xdr:cNvPr id="144" name="Conector recto de flecha 143"/>
        <xdr:cNvCxnSpPr>
          <a:stCxn id="23" idx="6"/>
          <a:endCxn id="141" idx="2"/>
        </xdr:cNvCxnSpPr>
      </xdr:nvCxnSpPr>
      <xdr:spPr>
        <a:xfrm flipV="1">
          <a:off x="13654017" y="5529849"/>
          <a:ext cx="1791525" cy="857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627825</xdr:colOff>
      <xdr:row>19</xdr:row>
      <xdr:rowOff>77855</xdr:rowOff>
    </xdr:from>
    <xdr:to>
      <xdr:col>14</xdr:col>
      <xdr:colOff>142875</xdr:colOff>
      <xdr:row>21</xdr:row>
      <xdr:rowOff>178679</xdr:rowOff>
    </xdr:to>
    <xdr:cxnSp macro="">
      <xdr:nvCxnSpPr>
        <xdr:cNvPr id="147" name="Conector recto de flecha 146"/>
        <xdr:cNvCxnSpPr>
          <a:stCxn id="6" idx="6"/>
          <a:endCxn id="139" idx="2"/>
        </xdr:cNvCxnSpPr>
      </xdr:nvCxnSpPr>
      <xdr:spPr>
        <a:xfrm>
          <a:off x="9155501" y="3697355"/>
          <a:ext cx="1801050" cy="4818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37454</xdr:colOff>
      <xdr:row>50</xdr:row>
      <xdr:rowOff>51010</xdr:rowOff>
    </xdr:from>
    <xdr:ext cx="1200150" cy="292704"/>
    <xdr:sp macro="" textlink="">
      <xdr:nvSpPr>
        <xdr:cNvPr id="152" name="Redondear rectángulo de esquina diagonal 151"/>
        <xdr:cNvSpPr/>
      </xdr:nvSpPr>
      <xdr:spPr>
        <a:xfrm>
          <a:off x="15423130" y="9576010"/>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37454</xdr:colOff>
      <xdr:row>59</xdr:row>
      <xdr:rowOff>20219</xdr:rowOff>
    </xdr:from>
    <xdr:ext cx="1200150" cy="292704"/>
    <xdr:sp macro="" textlink="">
      <xdr:nvSpPr>
        <xdr:cNvPr id="153" name="Redondear rectángulo de esquina diagonal 152"/>
        <xdr:cNvSpPr/>
      </xdr:nvSpPr>
      <xdr:spPr>
        <a:xfrm>
          <a:off x="15423130" y="11259719"/>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17</xdr:col>
      <xdr:colOff>544816</xdr:colOff>
      <xdr:row>44</xdr:row>
      <xdr:rowOff>169378</xdr:rowOff>
    </xdr:from>
    <xdr:to>
      <xdr:col>20</xdr:col>
      <xdr:colOff>37454</xdr:colOff>
      <xdr:row>51</xdr:row>
      <xdr:rowOff>6862</xdr:rowOff>
    </xdr:to>
    <xdr:cxnSp macro="">
      <xdr:nvCxnSpPr>
        <xdr:cNvPr id="154" name="Conector recto de flecha 153"/>
        <xdr:cNvCxnSpPr>
          <a:stCxn id="37" idx="6"/>
          <a:endCxn id="152" idx="2"/>
        </xdr:cNvCxnSpPr>
      </xdr:nvCxnSpPr>
      <xdr:spPr>
        <a:xfrm>
          <a:off x="13644492" y="8551378"/>
          <a:ext cx="1778638" cy="11709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697216</xdr:colOff>
      <xdr:row>49</xdr:row>
      <xdr:rowOff>72472</xdr:rowOff>
    </xdr:from>
    <xdr:to>
      <xdr:col>20</xdr:col>
      <xdr:colOff>37454</xdr:colOff>
      <xdr:row>59</xdr:row>
      <xdr:rowOff>166571</xdr:rowOff>
    </xdr:to>
    <xdr:cxnSp macro="">
      <xdr:nvCxnSpPr>
        <xdr:cNvPr id="157" name="Conector recto de flecha 156"/>
        <xdr:cNvCxnSpPr>
          <a:endCxn id="153" idx="2"/>
        </xdr:cNvCxnSpPr>
      </xdr:nvCxnSpPr>
      <xdr:spPr>
        <a:xfrm>
          <a:off x="13796892" y="9406972"/>
          <a:ext cx="1626238" cy="19990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699727</xdr:colOff>
      <xdr:row>64</xdr:row>
      <xdr:rowOff>105788</xdr:rowOff>
    </xdr:from>
    <xdr:ext cx="1339399" cy="374141"/>
    <xdr:sp macro="" textlink="">
      <xdr:nvSpPr>
        <xdr:cNvPr id="163" name="Llamada rectangular 162"/>
        <xdr:cNvSpPr/>
      </xdr:nvSpPr>
      <xdr:spPr>
        <a:xfrm>
          <a:off x="7703403" y="12297788"/>
          <a:ext cx="1339399" cy="374141"/>
        </a:xfrm>
        <a:prstGeom prst="wedgeRectCallout">
          <a:avLst>
            <a:gd name="adj1" fmla="val -60513"/>
            <a:gd name="adj2" fmla="val -119008"/>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spAutoFit/>
        </a:bodyPr>
        <a:lstStyle/>
        <a:p>
          <a:pPr algn="ctr"/>
          <a:endParaRPr lang="es-ES" sz="1800"/>
        </a:p>
      </xdr:txBody>
    </xdr:sp>
    <xdr:clientData/>
  </xdr:oneCellAnchor>
  <xdr:oneCellAnchor>
    <xdr:from>
      <xdr:col>12</xdr:col>
      <xdr:colOff>735101</xdr:colOff>
      <xdr:row>65</xdr:row>
      <xdr:rowOff>38065</xdr:rowOff>
    </xdr:from>
    <xdr:ext cx="1457326" cy="292704"/>
    <xdr:sp macro="" textlink="">
      <xdr:nvSpPr>
        <xdr:cNvPr id="164" name="Rectángulo redondeado 163"/>
        <xdr:cNvSpPr/>
      </xdr:nvSpPr>
      <xdr:spPr>
        <a:xfrm>
          <a:off x="10024777" y="12420565"/>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17</xdr:col>
      <xdr:colOff>52022</xdr:colOff>
      <xdr:row>62</xdr:row>
      <xdr:rowOff>152701</xdr:rowOff>
    </xdr:from>
    <xdr:to>
      <xdr:col>17</xdr:col>
      <xdr:colOff>556022</xdr:colOff>
      <xdr:row>65</xdr:row>
      <xdr:rowOff>85201</xdr:rowOff>
    </xdr:to>
    <xdr:sp macro="" textlink="">
      <xdr:nvSpPr>
        <xdr:cNvPr id="165" name="Elipse 164"/>
        <xdr:cNvSpPr/>
      </xdr:nvSpPr>
      <xdr:spPr>
        <a:xfrm>
          <a:off x="13151698" y="11963701"/>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1</a:t>
          </a:r>
        </a:p>
      </xdr:txBody>
    </xdr:sp>
    <xdr:clientData/>
  </xdr:twoCellAnchor>
  <xdr:twoCellAnchor>
    <xdr:from>
      <xdr:col>17</xdr:col>
      <xdr:colOff>52022</xdr:colOff>
      <xdr:row>66</xdr:row>
      <xdr:rowOff>93895</xdr:rowOff>
    </xdr:from>
    <xdr:to>
      <xdr:col>17</xdr:col>
      <xdr:colOff>556022</xdr:colOff>
      <xdr:row>69</xdr:row>
      <xdr:rowOff>26395</xdr:rowOff>
    </xdr:to>
    <xdr:sp macro="" textlink="">
      <xdr:nvSpPr>
        <xdr:cNvPr id="166" name="Elipse 165"/>
        <xdr:cNvSpPr/>
      </xdr:nvSpPr>
      <xdr:spPr>
        <a:xfrm>
          <a:off x="13151698" y="12666895"/>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2</a:t>
          </a:r>
        </a:p>
      </xdr:txBody>
    </xdr:sp>
    <xdr:clientData/>
  </xdr:twoCellAnchor>
  <xdr:twoCellAnchor>
    <xdr:from>
      <xdr:col>17</xdr:col>
      <xdr:colOff>556022</xdr:colOff>
      <xdr:row>64</xdr:row>
      <xdr:rowOff>23701</xdr:rowOff>
    </xdr:from>
    <xdr:to>
      <xdr:col>20</xdr:col>
      <xdr:colOff>71072</xdr:colOff>
      <xdr:row>64</xdr:row>
      <xdr:rowOff>63171</xdr:rowOff>
    </xdr:to>
    <xdr:cxnSp macro="">
      <xdr:nvCxnSpPr>
        <xdr:cNvPr id="167" name="Conector recto de flecha 166"/>
        <xdr:cNvCxnSpPr>
          <a:stCxn id="165" idx="6"/>
          <a:endCxn id="169" idx="2"/>
        </xdr:cNvCxnSpPr>
      </xdr:nvCxnSpPr>
      <xdr:spPr>
        <a:xfrm>
          <a:off x="13655698" y="12215701"/>
          <a:ext cx="1801050" cy="394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556022</xdr:colOff>
      <xdr:row>64</xdr:row>
      <xdr:rowOff>23701</xdr:rowOff>
    </xdr:from>
    <xdr:to>
      <xdr:col>20</xdr:col>
      <xdr:colOff>71072</xdr:colOff>
      <xdr:row>67</xdr:row>
      <xdr:rowOff>96509</xdr:rowOff>
    </xdr:to>
    <xdr:cxnSp macro="">
      <xdr:nvCxnSpPr>
        <xdr:cNvPr id="168" name="Conector recto de flecha 167"/>
        <xdr:cNvCxnSpPr>
          <a:stCxn id="165" idx="6"/>
          <a:endCxn id="170" idx="2"/>
        </xdr:cNvCxnSpPr>
      </xdr:nvCxnSpPr>
      <xdr:spPr>
        <a:xfrm>
          <a:off x="13655698" y="12215701"/>
          <a:ext cx="1801050" cy="6443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71072</xdr:colOff>
      <xdr:row>63</xdr:row>
      <xdr:rowOff>107319</xdr:rowOff>
    </xdr:from>
    <xdr:ext cx="1200150" cy="292704"/>
    <xdr:sp macro="" textlink="">
      <xdr:nvSpPr>
        <xdr:cNvPr id="169" name="Redondear rectángulo de esquina diagonal 168"/>
        <xdr:cNvSpPr/>
      </xdr:nvSpPr>
      <xdr:spPr>
        <a:xfrm>
          <a:off x="15456748" y="12108819"/>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71072</xdr:colOff>
      <xdr:row>66</xdr:row>
      <xdr:rowOff>140657</xdr:rowOff>
    </xdr:from>
    <xdr:ext cx="1200150" cy="292704"/>
    <xdr:sp macro="" textlink="">
      <xdr:nvSpPr>
        <xdr:cNvPr id="170" name="Redondear rectángulo de esquina diagonal 169"/>
        <xdr:cNvSpPr/>
      </xdr:nvSpPr>
      <xdr:spPr>
        <a:xfrm>
          <a:off x="15456748" y="12713657"/>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17</xdr:col>
      <xdr:colOff>556022</xdr:colOff>
      <xdr:row>67</xdr:row>
      <xdr:rowOff>155395</xdr:rowOff>
    </xdr:from>
    <xdr:to>
      <xdr:col>20</xdr:col>
      <xdr:colOff>71072</xdr:colOff>
      <xdr:row>73</xdr:row>
      <xdr:rowOff>32380</xdr:rowOff>
    </xdr:to>
    <xdr:cxnSp macro="">
      <xdr:nvCxnSpPr>
        <xdr:cNvPr id="171" name="Conector recto de flecha 170"/>
        <xdr:cNvCxnSpPr>
          <a:stCxn id="166" idx="6"/>
          <a:endCxn id="173" idx="2"/>
        </xdr:cNvCxnSpPr>
      </xdr:nvCxnSpPr>
      <xdr:spPr>
        <a:xfrm>
          <a:off x="13655698" y="12918895"/>
          <a:ext cx="1801050" cy="10199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556022</xdr:colOff>
      <xdr:row>67</xdr:row>
      <xdr:rowOff>155395</xdr:rowOff>
    </xdr:from>
    <xdr:to>
      <xdr:col>20</xdr:col>
      <xdr:colOff>71072</xdr:colOff>
      <xdr:row>76</xdr:row>
      <xdr:rowOff>65718</xdr:rowOff>
    </xdr:to>
    <xdr:cxnSp macro="">
      <xdr:nvCxnSpPr>
        <xdr:cNvPr id="172" name="Conector recto de flecha 171"/>
        <xdr:cNvCxnSpPr>
          <a:stCxn id="166" idx="6"/>
          <a:endCxn id="174" idx="2"/>
        </xdr:cNvCxnSpPr>
      </xdr:nvCxnSpPr>
      <xdr:spPr>
        <a:xfrm>
          <a:off x="13655698" y="12918895"/>
          <a:ext cx="1801050" cy="16248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71072</xdr:colOff>
      <xdr:row>72</xdr:row>
      <xdr:rowOff>76528</xdr:rowOff>
    </xdr:from>
    <xdr:ext cx="1200150" cy="292704"/>
    <xdr:sp macro="" textlink="">
      <xdr:nvSpPr>
        <xdr:cNvPr id="173" name="Redondear rectángulo de esquina diagonal 172"/>
        <xdr:cNvSpPr/>
      </xdr:nvSpPr>
      <xdr:spPr>
        <a:xfrm>
          <a:off x="15456748" y="13792528"/>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71072</xdr:colOff>
      <xdr:row>75</xdr:row>
      <xdr:rowOff>109866</xdr:rowOff>
    </xdr:from>
    <xdr:ext cx="1200150" cy="292704"/>
    <xdr:sp macro="" textlink="">
      <xdr:nvSpPr>
        <xdr:cNvPr id="174" name="Redondear rectángulo de esquina diagonal 173"/>
        <xdr:cNvSpPr/>
      </xdr:nvSpPr>
      <xdr:spPr>
        <a:xfrm>
          <a:off x="15456748" y="14397366"/>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13</xdr:col>
      <xdr:colOff>701764</xdr:colOff>
      <xdr:row>64</xdr:row>
      <xdr:rowOff>23701</xdr:rowOff>
    </xdr:from>
    <xdr:to>
      <xdr:col>17</xdr:col>
      <xdr:colOff>52022</xdr:colOff>
      <xdr:row>65</xdr:row>
      <xdr:rowOff>38065</xdr:rowOff>
    </xdr:to>
    <xdr:cxnSp macro="">
      <xdr:nvCxnSpPr>
        <xdr:cNvPr id="175" name="Conector angular 174"/>
        <xdr:cNvCxnSpPr>
          <a:stCxn id="164" idx="0"/>
          <a:endCxn id="165" idx="2"/>
        </xdr:cNvCxnSpPr>
      </xdr:nvCxnSpPr>
      <xdr:spPr>
        <a:xfrm rot="5400000" flipH="1" flipV="1">
          <a:off x="11850137" y="11119004"/>
          <a:ext cx="204864" cy="23982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701764</xdr:colOff>
      <xdr:row>66</xdr:row>
      <xdr:rowOff>140269</xdr:rowOff>
    </xdr:from>
    <xdr:to>
      <xdr:col>17</xdr:col>
      <xdr:colOff>52022</xdr:colOff>
      <xdr:row>67</xdr:row>
      <xdr:rowOff>155395</xdr:rowOff>
    </xdr:to>
    <xdr:cxnSp macro="">
      <xdr:nvCxnSpPr>
        <xdr:cNvPr id="176" name="Conector angular 175"/>
        <xdr:cNvCxnSpPr>
          <a:stCxn id="164" idx="2"/>
          <a:endCxn id="166" idx="2"/>
        </xdr:cNvCxnSpPr>
      </xdr:nvCxnSpPr>
      <xdr:spPr>
        <a:xfrm rot="16200000" flipH="1">
          <a:off x="11849756" y="11616953"/>
          <a:ext cx="205626" cy="23982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515126</xdr:colOff>
      <xdr:row>65</xdr:row>
      <xdr:rowOff>102359</xdr:rowOff>
    </xdr:from>
    <xdr:to>
      <xdr:col>12</xdr:col>
      <xdr:colOff>735101</xdr:colOff>
      <xdr:row>65</xdr:row>
      <xdr:rowOff>184417</xdr:rowOff>
    </xdr:to>
    <xdr:cxnSp macro="">
      <xdr:nvCxnSpPr>
        <xdr:cNvPr id="177" name="Conector angular 176"/>
        <xdr:cNvCxnSpPr>
          <a:stCxn id="163" idx="3"/>
          <a:endCxn id="164" idx="1"/>
        </xdr:cNvCxnSpPr>
      </xdr:nvCxnSpPr>
      <xdr:spPr>
        <a:xfrm>
          <a:off x="9042802" y="12484859"/>
          <a:ext cx="981975" cy="82058"/>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20</xdr:col>
          <xdr:colOff>197224</xdr:colOff>
          <xdr:row>63</xdr:row>
          <xdr:rowOff>163605</xdr:rowOff>
        </xdr:from>
        <xdr:to>
          <xdr:col>21</xdr:col>
          <xdr:colOff>443753</xdr:colOff>
          <xdr:row>64</xdr:row>
          <xdr:rowOff>163605</xdr:rowOff>
        </xdr:to>
        <xdr:pic>
          <xdr:nvPicPr>
            <xdr:cNvPr id="178" name="Imagen 177"/>
            <xdr:cNvPicPr>
              <a:picLocks noChangeAspect="1" noChangeArrowheads="1"/>
              <a:extLst>
                <a:ext uri="{84589F7E-364E-4C9E-8A38-B11213B215E9}">
                  <a14:cameraTool cellRange="$AC$7" spid="_x0000_s18964"/>
                </a:ext>
              </a:extLst>
            </xdr:cNvPicPr>
          </xdr:nvPicPr>
          <xdr:blipFill>
            <a:blip xmlns:r="http://schemas.openxmlformats.org/officeDocument/2006/relationships" r:embed="rId1"/>
            <a:srcRect/>
            <a:stretch>
              <a:fillRect/>
            </a:stretch>
          </xdr:blipFill>
          <xdr:spPr bwMode="auto">
            <a:xfrm>
              <a:off x="15582900" y="12165105"/>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174812</xdr:colOff>
          <xdr:row>67</xdr:row>
          <xdr:rowOff>29135</xdr:rowOff>
        </xdr:from>
        <xdr:to>
          <xdr:col>21</xdr:col>
          <xdr:colOff>421341</xdr:colOff>
          <xdr:row>68</xdr:row>
          <xdr:rowOff>29135</xdr:rowOff>
        </xdr:to>
        <xdr:pic>
          <xdr:nvPicPr>
            <xdr:cNvPr id="179" name="Imagen 178"/>
            <xdr:cNvPicPr>
              <a:picLocks noChangeAspect="1" noChangeArrowheads="1"/>
              <a:extLst>
                <a:ext uri="{84589F7E-364E-4C9E-8A38-B11213B215E9}">
                  <a14:cameraTool cellRange="$AD$7" spid="_x0000_s18965"/>
                </a:ext>
              </a:extLst>
            </xdr:cNvPicPr>
          </xdr:nvPicPr>
          <xdr:blipFill>
            <a:blip xmlns:r="http://schemas.openxmlformats.org/officeDocument/2006/relationships" r:embed="rId2"/>
            <a:srcRect/>
            <a:stretch>
              <a:fillRect/>
            </a:stretch>
          </xdr:blipFill>
          <xdr:spPr bwMode="auto">
            <a:xfrm>
              <a:off x="15560488" y="12792635"/>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186017</xdr:colOff>
          <xdr:row>72</xdr:row>
          <xdr:rowOff>107576</xdr:rowOff>
        </xdr:from>
        <xdr:to>
          <xdr:col>21</xdr:col>
          <xdr:colOff>432546</xdr:colOff>
          <xdr:row>73</xdr:row>
          <xdr:rowOff>107576</xdr:rowOff>
        </xdr:to>
        <xdr:pic>
          <xdr:nvPicPr>
            <xdr:cNvPr id="180" name="Imagen 179"/>
            <xdr:cNvPicPr>
              <a:picLocks noChangeAspect="1" noChangeArrowheads="1"/>
              <a:extLst>
                <a:ext uri="{84589F7E-364E-4C9E-8A38-B11213B215E9}">
                  <a14:cameraTool cellRange="$AC$8" spid="_x0000_s18966"/>
                </a:ext>
              </a:extLst>
            </xdr:cNvPicPr>
          </xdr:nvPicPr>
          <xdr:blipFill>
            <a:blip xmlns:r="http://schemas.openxmlformats.org/officeDocument/2006/relationships" r:embed="rId3"/>
            <a:srcRect/>
            <a:stretch>
              <a:fillRect/>
            </a:stretch>
          </xdr:blipFill>
          <xdr:spPr bwMode="auto">
            <a:xfrm>
              <a:off x="15571693" y="13823576"/>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163606</xdr:colOff>
          <xdr:row>75</xdr:row>
          <xdr:rowOff>186018</xdr:rowOff>
        </xdr:from>
        <xdr:to>
          <xdr:col>21</xdr:col>
          <xdr:colOff>410135</xdr:colOff>
          <xdr:row>76</xdr:row>
          <xdr:rowOff>186018</xdr:rowOff>
        </xdr:to>
        <xdr:pic>
          <xdr:nvPicPr>
            <xdr:cNvPr id="181" name="Imagen 180"/>
            <xdr:cNvPicPr>
              <a:picLocks noChangeAspect="1" noChangeArrowheads="1"/>
              <a:extLst>
                <a:ext uri="{84589F7E-364E-4C9E-8A38-B11213B215E9}">
                  <a14:cameraTool cellRange="$AD$8" spid="_x0000_s18967"/>
                </a:ext>
              </a:extLst>
            </xdr:cNvPicPr>
          </xdr:nvPicPr>
          <xdr:blipFill>
            <a:blip xmlns:r="http://schemas.openxmlformats.org/officeDocument/2006/relationships" r:embed="rId4"/>
            <a:srcRect/>
            <a:stretch>
              <a:fillRect/>
            </a:stretch>
          </xdr:blipFill>
          <xdr:spPr bwMode="auto">
            <a:xfrm>
              <a:off x="15549282" y="14473518"/>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20</xdr:col>
      <xdr:colOff>48660</xdr:colOff>
      <xdr:row>69</xdr:row>
      <xdr:rowOff>95833</xdr:rowOff>
    </xdr:from>
    <xdr:ext cx="1200150" cy="292704"/>
    <xdr:sp macro="" textlink="">
      <xdr:nvSpPr>
        <xdr:cNvPr id="190" name="Redondear rectángulo de esquina diagonal 189"/>
        <xdr:cNvSpPr/>
      </xdr:nvSpPr>
      <xdr:spPr>
        <a:xfrm>
          <a:off x="15434336" y="13240333"/>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48660</xdr:colOff>
      <xdr:row>78</xdr:row>
      <xdr:rowOff>65042</xdr:rowOff>
    </xdr:from>
    <xdr:ext cx="1200150" cy="292704"/>
    <xdr:sp macro="" textlink="">
      <xdr:nvSpPr>
        <xdr:cNvPr id="191" name="Redondear rectángulo de esquina diagonal 190"/>
        <xdr:cNvSpPr/>
      </xdr:nvSpPr>
      <xdr:spPr>
        <a:xfrm>
          <a:off x="15434336" y="14924042"/>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17</xdr:col>
      <xdr:colOff>556022</xdr:colOff>
      <xdr:row>64</xdr:row>
      <xdr:rowOff>23701</xdr:rowOff>
    </xdr:from>
    <xdr:to>
      <xdr:col>20</xdr:col>
      <xdr:colOff>48660</xdr:colOff>
      <xdr:row>70</xdr:row>
      <xdr:rowOff>51685</xdr:rowOff>
    </xdr:to>
    <xdr:cxnSp macro="">
      <xdr:nvCxnSpPr>
        <xdr:cNvPr id="192" name="Conector recto de flecha 191"/>
        <xdr:cNvCxnSpPr>
          <a:stCxn id="165" idx="6"/>
          <a:endCxn id="190" idx="2"/>
        </xdr:cNvCxnSpPr>
      </xdr:nvCxnSpPr>
      <xdr:spPr>
        <a:xfrm>
          <a:off x="13655698" y="12215701"/>
          <a:ext cx="1778638" cy="11709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708422</xdr:colOff>
      <xdr:row>68</xdr:row>
      <xdr:rowOff>117295</xdr:rowOff>
    </xdr:from>
    <xdr:to>
      <xdr:col>20</xdr:col>
      <xdr:colOff>48660</xdr:colOff>
      <xdr:row>79</xdr:row>
      <xdr:rowOff>20894</xdr:rowOff>
    </xdr:to>
    <xdr:cxnSp macro="">
      <xdr:nvCxnSpPr>
        <xdr:cNvPr id="193" name="Conector recto de flecha 192"/>
        <xdr:cNvCxnSpPr>
          <a:endCxn id="191" idx="2"/>
        </xdr:cNvCxnSpPr>
      </xdr:nvCxnSpPr>
      <xdr:spPr>
        <a:xfrm>
          <a:off x="13808098" y="13071295"/>
          <a:ext cx="1626238" cy="19990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165332</xdr:colOff>
      <xdr:row>38</xdr:row>
      <xdr:rowOff>121131</xdr:rowOff>
    </xdr:from>
    <xdr:to>
      <xdr:col>9</xdr:col>
      <xdr:colOff>558916</xdr:colOff>
      <xdr:row>63</xdr:row>
      <xdr:rowOff>38101</xdr:rowOff>
    </xdr:to>
    <xdr:cxnSp macro="">
      <xdr:nvCxnSpPr>
        <xdr:cNvPr id="194" name="Conector recto de flecha 193"/>
        <xdr:cNvCxnSpPr>
          <a:stCxn id="3" idx="6"/>
          <a:endCxn id="163" idx="4"/>
        </xdr:cNvCxnSpPr>
      </xdr:nvCxnSpPr>
      <xdr:spPr>
        <a:xfrm>
          <a:off x="4883008" y="7360131"/>
          <a:ext cx="2679584" cy="46794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29</xdr:col>
      <xdr:colOff>806824</xdr:colOff>
      <xdr:row>39</xdr:row>
      <xdr:rowOff>123264</xdr:rowOff>
    </xdr:from>
    <xdr:to>
      <xdr:col>35</xdr:col>
      <xdr:colOff>515471</xdr:colOff>
      <xdr:row>47</xdr:row>
      <xdr:rowOff>46083</xdr:rowOff>
    </xdr:to>
    <xdr:pic>
      <xdr:nvPicPr>
        <xdr:cNvPr id="199" name="Imagen 198"/>
        <xdr:cNvPicPr>
          <a:picLocks noChangeAspect="1"/>
        </xdr:cNvPicPr>
      </xdr:nvPicPr>
      <xdr:blipFill>
        <a:blip xmlns:r="http://schemas.openxmlformats.org/officeDocument/2006/relationships" r:embed="rId27"/>
        <a:stretch>
          <a:fillRect/>
        </a:stretch>
      </xdr:blipFill>
      <xdr:spPr>
        <a:xfrm>
          <a:off x="23868530" y="7552764"/>
          <a:ext cx="4067735" cy="144681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18</xdr:col>
          <xdr:colOff>280148</xdr:colOff>
          <xdr:row>28</xdr:row>
          <xdr:rowOff>134471</xdr:rowOff>
        </xdr:from>
        <xdr:to>
          <xdr:col>19</xdr:col>
          <xdr:colOff>435349</xdr:colOff>
          <xdr:row>29</xdr:row>
          <xdr:rowOff>143996</xdr:rowOff>
        </xdr:to>
        <xdr:pic>
          <xdr:nvPicPr>
            <xdr:cNvPr id="200" name="Imagen 199"/>
            <xdr:cNvPicPr>
              <a:picLocks noChangeAspect="1" noChangeArrowheads="1"/>
              <a:extLst>
                <a:ext uri="{84589F7E-364E-4C9E-8A38-B11213B215E9}">
                  <a14:cameraTool cellRange="$AO$19" spid="_x0000_s18968"/>
                </a:ext>
              </a:extLst>
            </xdr:cNvPicPr>
          </xdr:nvPicPr>
          <xdr:blipFill>
            <a:blip xmlns:r="http://schemas.openxmlformats.org/officeDocument/2006/relationships" r:embed="rId28"/>
            <a:srcRect/>
            <a:stretch>
              <a:fillRect/>
            </a:stretch>
          </xdr:blipFill>
          <xdr:spPr bwMode="auto">
            <a:xfrm>
              <a:off x="14141824" y="5468471"/>
              <a:ext cx="917201"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257736</xdr:colOff>
          <xdr:row>13</xdr:row>
          <xdr:rowOff>33618</xdr:rowOff>
        </xdr:from>
        <xdr:to>
          <xdr:col>15</xdr:col>
          <xdr:colOff>495861</xdr:colOff>
          <xdr:row>14</xdr:row>
          <xdr:rowOff>33618</xdr:rowOff>
        </xdr:to>
        <xdr:pic>
          <xdr:nvPicPr>
            <xdr:cNvPr id="201" name="Imagen 200"/>
            <xdr:cNvPicPr>
              <a:picLocks noChangeAspect="1" noChangeArrowheads="1"/>
              <a:extLst>
                <a:ext uri="{84589F7E-364E-4C9E-8A38-B11213B215E9}">
                  <a14:cameraTool cellRange="$AE$7" spid="_x0000_s18969"/>
                </a:ext>
              </a:extLst>
            </xdr:cNvPicPr>
          </xdr:nvPicPr>
          <xdr:blipFill>
            <a:blip xmlns:r="http://schemas.openxmlformats.org/officeDocument/2006/relationships" r:embed="rId29"/>
            <a:srcRect/>
            <a:stretch>
              <a:fillRect/>
            </a:stretch>
          </xdr:blipFill>
          <xdr:spPr bwMode="auto">
            <a:xfrm>
              <a:off x="11068611" y="2510118"/>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190500</xdr:colOff>
          <xdr:row>28</xdr:row>
          <xdr:rowOff>100854</xdr:rowOff>
        </xdr:from>
        <xdr:to>
          <xdr:col>21</xdr:col>
          <xdr:colOff>428625</xdr:colOff>
          <xdr:row>29</xdr:row>
          <xdr:rowOff>100854</xdr:rowOff>
        </xdr:to>
        <xdr:pic>
          <xdr:nvPicPr>
            <xdr:cNvPr id="202" name="Imagen 201"/>
            <xdr:cNvPicPr>
              <a:picLocks noChangeAspect="1" noChangeArrowheads="1"/>
              <a:extLst>
                <a:ext uri="{84589F7E-364E-4C9E-8A38-B11213B215E9}">
                  <a14:cameraTool cellRange="$AE$7" spid="_x0000_s18970"/>
                </a:ext>
              </a:extLst>
            </xdr:cNvPicPr>
          </xdr:nvPicPr>
          <xdr:blipFill>
            <a:blip xmlns:r="http://schemas.openxmlformats.org/officeDocument/2006/relationships" r:embed="rId29"/>
            <a:srcRect/>
            <a:stretch>
              <a:fillRect/>
            </a:stretch>
          </xdr:blipFill>
          <xdr:spPr bwMode="auto">
            <a:xfrm>
              <a:off x="15573375" y="5434854"/>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123265</xdr:colOff>
          <xdr:row>50</xdr:row>
          <xdr:rowOff>100854</xdr:rowOff>
        </xdr:from>
        <xdr:to>
          <xdr:col>21</xdr:col>
          <xdr:colOff>361390</xdr:colOff>
          <xdr:row>51</xdr:row>
          <xdr:rowOff>100854</xdr:rowOff>
        </xdr:to>
        <xdr:pic>
          <xdr:nvPicPr>
            <xdr:cNvPr id="203" name="Imagen 202"/>
            <xdr:cNvPicPr>
              <a:picLocks noChangeAspect="1" noChangeArrowheads="1"/>
              <a:extLst>
                <a:ext uri="{84589F7E-364E-4C9E-8A38-B11213B215E9}">
                  <a14:cameraTool cellRange="$AE$7" spid="_x0000_s18971"/>
                </a:ext>
              </a:extLst>
            </xdr:cNvPicPr>
          </xdr:nvPicPr>
          <xdr:blipFill>
            <a:blip xmlns:r="http://schemas.openxmlformats.org/officeDocument/2006/relationships" r:embed="rId29"/>
            <a:srcRect/>
            <a:stretch>
              <a:fillRect/>
            </a:stretch>
          </xdr:blipFill>
          <xdr:spPr bwMode="auto">
            <a:xfrm>
              <a:off x="15506140" y="9625854"/>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134471</xdr:colOff>
          <xdr:row>69</xdr:row>
          <xdr:rowOff>145678</xdr:rowOff>
        </xdr:from>
        <xdr:to>
          <xdr:col>21</xdr:col>
          <xdr:colOff>372596</xdr:colOff>
          <xdr:row>70</xdr:row>
          <xdr:rowOff>145678</xdr:rowOff>
        </xdr:to>
        <xdr:pic>
          <xdr:nvPicPr>
            <xdr:cNvPr id="204" name="Imagen 203"/>
            <xdr:cNvPicPr>
              <a:picLocks noChangeAspect="1" noChangeArrowheads="1"/>
              <a:extLst>
                <a:ext uri="{84589F7E-364E-4C9E-8A38-B11213B215E9}">
                  <a14:cameraTool cellRange="$AE$7" spid="_x0000_s18972"/>
                </a:ext>
              </a:extLst>
            </xdr:cNvPicPr>
          </xdr:nvPicPr>
          <xdr:blipFill>
            <a:blip xmlns:r="http://schemas.openxmlformats.org/officeDocument/2006/relationships" r:embed="rId29"/>
            <a:srcRect/>
            <a:stretch>
              <a:fillRect/>
            </a:stretch>
          </xdr:blipFill>
          <xdr:spPr bwMode="auto">
            <a:xfrm>
              <a:off x="15517346" y="13290178"/>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235324</xdr:colOff>
          <xdr:row>21</xdr:row>
          <xdr:rowOff>112059</xdr:rowOff>
        </xdr:from>
        <xdr:to>
          <xdr:col>15</xdr:col>
          <xdr:colOff>473449</xdr:colOff>
          <xdr:row>22</xdr:row>
          <xdr:rowOff>112059</xdr:rowOff>
        </xdr:to>
        <xdr:pic>
          <xdr:nvPicPr>
            <xdr:cNvPr id="206" name="Imagen 205"/>
            <xdr:cNvPicPr>
              <a:picLocks noChangeAspect="1" noChangeArrowheads="1"/>
              <a:extLst>
                <a:ext uri="{84589F7E-364E-4C9E-8A38-B11213B215E9}">
                  <a14:cameraTool cellRange="$AE$8" spid="_x0000_s18973"/>
                </a:ext>
              </a:extLst>
            </xdr:cNvPicPr>
          </xdr:nvPicPr>
          <xdr:blipFill>
            <a:blip xmlns:r="http://schemas.openxmlformats.org/officeDocument/2006/relationships" r:embed="rId30"/>
            <a:srcRect/>
            <a:stretch>
              <a:fillRect/>
            </a:stretch>
          </xdr:blipFill>
          <xdr:spPr bwMode="auto">
            <a:xfrm>
              <a:off x="11046199" y="4112559"/>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134471</xdr:colOff>
          <xdr:row>39</xdr:row>
          <xdr:rowOff>112059</xdr:rowOff>
        </xdr:from>
        <xdr:to>
          <xdr:col>21</xdr:col>
          <xdr:colOff>372596</xdr:colOff>
          <xdr:row>40</xdr:row>
          <xdr:rowOff>112059</xdr:rowOff>
        </xdr:to>
        <xdr:pic>
          <xdr:nvPicPr>
            <xdr:cNvPr id="207" name="Imagen 206"/>
            <xdr:cNvPicPr>
              <a:picLocks noChangeAspect="1" noChangeArrowheads="1"/>
              <a:extLst>
                <a:ext uri="{84589F7E-364E-4C9E-8A38-B11213B215E9}">
                  <a14:cameraTool cellRange="$AE$8" spid="_x0000_s18974"/>
                </a:ext>
              </a:extLst>
            </xdr:cNvPicPr>
          </xdr:nvPicPr>
          <xdr:blipFill>
            <a:blip xmlns:r="http://schemas.openxmlformats.org/officeDocument/2006/relationships" r:embed="rId30"/>
            <a:srcRect/>
            <a:stretch>
              <a:fillRect/>
            </a:stretch>
          </xdr:blipFill>
          <xdr:spPr bwMode="auto">
            <a:xfrm>
              <a:off x="15517346" y="7541559"/>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123265</xdr:colOff>
          <xdr:row>59</xdr:row>
          <xdr:rowOff>67235</xdr:rowOff>
        </xdr:from>
        <xdr:to>
          <xdr:col>21</xdr:col>
          <xdr:colOff>361390</xdr:colOff>
          <xdr:row>60</xdr:row>
          <xdr:rowOff>67235</xdr:rowOff>
        </xdr:to>
        <xdr:pic>
          <xdr:nvPicPr>
            <xdr:cNvPr id="208" name="Imagen 207"/>
            <xdr:cNvPicPr>
              <a:picLocks noChangeAspect="1" noChangeArrowheads="1"/>
              <a:extLst>
                <a:ext uri="{84589F7E-364E-4C9E-8A38-B11213B215E9}">
                  <a14:cameraTool cellRange="$AE$8" spid="_x0000_s18975"/>
                </a:ext>
              </a:extLst>
            </xdr:cNvPicPr>
          </xdr:nvPicPr>
          <xdr:blipFill>
            <a:blip xmlns:r="http://schemas.openxmlformats.org/officeDocument/2006/relationships" r:embed="rId30"/>
            <a:srcRect/>
            <a:stretch>
              <a:fillRect/>
            </a:stretch>
          </xdr:blipFill>
          <xdr:spPr bwMode="auto">
            <a:xfrm>
              <a:off x="15506140" y="11306735"/>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134471</xdr:colOff>
          <xdr:row>78</xdr:row>
          <xdr:rowOff>123265</xdr:rowOff>
        </xdr:from>
        <xdr:to>
          <xdr:col>21</xdr:col>
          <xdr:colOff>372596</xdr:colOff>
          <xdr:row>79</xdr:row>
          <xdr:rowOff>123265</xdr:rowOff>
        </xdr:to>
        <xdr:pic>
          <xdr:nvPicPr>
            <xdr:cNvPr id="209" name="Imagen 208"/>
            <xdr:cNvPicPr>
              <a:picLocks noChangeAspect="1" noChangeArrowheads="1"/>
              <a:extLst>
                <a:ext uri="{84589F7E-364E-4C9E-8A38-B11213B215E9}">
                  <a14:cameraTool cellRange="$AE$8" spid="_x0000_s18976"/>
                </a:ext>
              </a:extLst>
            </xdr:cNvPicPr>
          </xdr:nvPicPr>
          <xdr:blipFill>
            <a:blip xmlns:r="http://schemas.openxmlformats.org/officeDocument/2006/relationships" r:embed="rId30"/>
            <a:srcRect/>
            <a:stretch>
              <a:fillRect/>
            </a:stretch>
          </xdr:blipFill>
          <xdr:spPr bwMode="auto">
            <a:xfrm>
              <a:off x="15517346" y="14982265"/>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17</xdr:col>
      <xdr:colOff>554341</xdr:colOff>
      <xdr:row>34</xdr:row>
      <xdr:rowOff>32298</xdr:rowOff>
    </xdr:from>
    <xdr:to>
      <xdr:col>20</xdr:col>
      <xdr:colOff>71072</xdr:colOff>
      <xdr:row>40</xdr:row>
      <xdr:rowOff>9856</xdr:rowOff>
    </xdr:to>
    <xdr:cxnSp macro="">
      <xdr:nvCxnSpPr>
        <xdr:cNvPr id="210" name="Conector recto de flecha 209"/>
        <xdr:cNvCxnSpPr>
          <a:stCxn id="24" idx="6"/>
          <a:endCxn id="143" idx="2"/>
        </xdr:cNvCxnSpPr>
      </xdr:nvCxnSpPr>
      <xdr:spPr>
        <a:xfrm>
          <a:off x="13654017" y="6509298"/>
          <a:ext cx="1802731" cy="11205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18</xdr:col>
          <xdr:colOff>437030</xdr:colOff>
          <xdr:row>50</xdr:row>
          <xdr:rowOff>89647</xdr:rowOff>
        </xdr:from>
        <xdr:to>
          <xdr:col>19</xdr:col>
          <xdr:colOff>592231</xdr:colOff>
          <xdr:row>51</xdr:row>
          <xdr:rowOff>99172</xdr:rowOff>
        </xdr:to>
        <xdr:pic>
          <xdr:nvPicPr>
            <xdr:cNvPr id="214" name="Imagen 213"/>
            <xdr:cNvPicPr>
              <a:picLocks noChangeAspect="1" noChangeArrowheads="1"/>
              <a:extLst>
                <a:ext uri="{84589F7E-364E-4C9E-8A38-B11213B215E9}">
                  <a14:cameraTool cellRange="$AO$27" spid="_x0000_s18977"/>
                </a:ext>
              </a:extLst>
            </xdr:cNvPicPr>
          </xdr:nvPicPr>
          <xdr:blipFill>
            <a:blip xmlns:r="http://schemas.openxmlformats.org/officeDocument/2006/relationships" r:embed="rId31"/>
            <a:srcRect/>
            <a:stretch>
              <a:fillRect/>
            </a:stretch>
          </xdr:blipFill>
          <xdr:spPr bwMode="auto">
            <a:xfrm>
              <a:off x="14298706" y="9614647"/>
              <a:ext cx="917201"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347384</xdr:colOff>
          <xdr:row>39</xdr:row>
          <xdr:rowOff>100854</xdr:rowOff>
        </xdr:from>
        <xdr:to>
          <xdr:col>19</xdr:col>
          <xdr:colOff>502585</xdr:colOff>
          <xdr:row>40</xdr:row>
          <xdr:rowOff>110379</xdr:rowOff>
        </xdr:to>
        <xdr:pic>
          <xdr:nvPicPr>
            <xdr:cNvPr id="197" name="Imagen 196"/>
            <xdr:cNvPicPr>
              <a:picLocks noChangeAspect="1" noChangeArrowheads="1"/>
              <a:extLst>
                <a:ext uri="{84589F7E-364E-4C9E-8A38-B11213B215E9}">
                  <a14:cameraTool cellRange="$AO$19" spid="_x0000_s18978"/>
                </a:ext>
              </a:extLst>
            </xdr:cNvPicPr>
          </xdr:nvPicPr>
          <xdr:blipFill>
            <a:blip xmlns:r="http://schemas.openxmlformats.org/officeDocument/2006/relationships" r:embed="rId28"/>
            <a:srcRect/>
            <a:stretch>
              <a:fillRect/>
            </a:stretch>
          </xdr:blipFill>
          <xdr:spPr bwMode="auto">
            <a:xfrm>
              <a:off x="14209060" y="7530354"/>
              <a:ext cx="917201"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459442</xdr:colOff>
          <xdr:row>59</xdr:row>
          <xdr:rowOff>100853</xdr:rowOff>
        </xdr:from>
        <xdr:to>
          <xdr:col>19</xdr:col>
          <xdr:colOff>614643</xdr:colOff>
          <xdr:row>60</xdr:row>
          <xdr:rowOff>110378</xdr:rowOff>
        </xdr:to>
        <xdr:pic>
          <xdr:nvPicPr>
            <xdr:cNvPr id="198" name="Imagen 197"/>
            <xdr:cNvPicPr>
              <a:picLocks noChangeAspect="1" noChangeArrowheads="1"/>
              <a:extLst>
                <a:ext uri="{84589F7E-364E-4C9E-8A38-B11213B215E9}">
                  <a14:cameraTool cellRange="$AO$27" spid="_x0000_s18979"/>
                </a:ext>
              </a:extLst>
            </xdr:cNvPicPr>
          </xdr:nvPicPr>
          <xdr:blipFill>
            <a:blip xmlns:r="http://schemas.openxmlformats.org/officeDocument/2006/relationships" r:embed="rId31"/>
            <a:srcRect/>
            <a:stretch>
              <a:fillRect/>
            </a:stretch>
          </xdr:blipFill>
          <xdr:spPr bwMode="auto">
            <a:xfrm>
              <a:off x="14321118" y="11340353"/>
              <a:ext cx="917201"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470648</xdr:colOff>
          <xdr:row>63</xdr:row>
          <xdr:rowOff>145677</xdr:rowOff>
        </xdr:from>
        <xdr:to>
          <xdr:col>19</xdr:col>
          <xdr:colOff>625849</xdr:colOff>
          <xdr:row>64</xdr:row>
          <xdr:rowOff>155202</xdr:rowOff>
        </xdr:to>
        <xdr:pic>
          <xdr:nvPicPr>
            <xdr:cNvPr id="211" name="Imagen 210"/>
            <xdr:cNvPicPr>
              <a:picLocks noChangeAspect="1" noChangeArrowheads="1"/>
              <a:extLst>
                <a:ext uri="{84589F7E-364E-4C9E-8A38-B11213B215E9}">
                  <a14:cameraTool cellRange="$AO$33" spid="_x0000_s18980"/>
                </a:ext>
              </a:extLst>
            </xdr:cNvPicPr>
          </xdr:nvPicPr>
          <xdr:blipFill>
            <a:blip xmlns:r="http://schemas.openxmlformats.org/officeDocument/2006/relationships" r:embed="rId32"/>
            <a:srcRect/>
            <a:stretch>
              <a:fillRect/>
            </a:stretch>
          </xdr:blipFill>
          <xdr:spPr bwMode="auto">
            <a:xfrm>
              <a:off x="14332324" y="12147177"/>
              <a:ext cx="917201"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470647</xdr:colOff>
          <xdr:row>67</xdr:row>
          <xdr:rowOff>22412</xdr:rowOff>
        </xdr:from>
        <xdr:to>
          <xdr:col>19</xdr:col>
          <xdr:colOff>625848</xdr:colOff>
          <xdr:row>68</xdr:row>
          <xdr:rowOff>31937</xdr:rowOff>
        </xdr:to>
        <xdr:pic>
          <xdr:nvPicPr>
            <xdr:cNvPr id="213" name="Imagen 212"/>
            <xdr:cNvPicPr>
              <a:picLocks noChangeAspect="1" noChangeArrowheads="1"/>
              <a:extLst>
                <a:ext uri="{84589F7E-364E-4C9E-8A38-B11213B215E9}">
                  <a14:cameraTool cellRange="$AO$34" spid="_x0000_s18981"/>
                </a:ext>
              </a:extLst>
            </xdr:cNvPicPr>
          </xdr:nvPicPr>
          <xdr:blipFill>
            <a:blip xmlns:r="http://schemas.openxmlformats.org/officeDocument/2006/relationships" r:embed="rId33"/>
            <a:srcRect/>
            <a:stretch>
              <a:fillRect/>
            </a:stretch>
          </xdr:blipFill>
          <xdr:spPr bwMode="auto">
            <a:xfrm>
              <a:off x="14332323" y="12785912"/>
              <a:ext cx="917201"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470648</xdr:colOff>
          <xdr:row>69</xdr:row>
          <xdr:rowOff>179295</xdr:rowOff>
        </xdr:from>
        <xdr:to>
          <xdr:col>19</xdr:col>
          <xdr:colOff>625849</xdr:colOff>
          <xdr:row>70</xdr:row>
          <xdr:rowOff>188820</xdr:rowOff>
        </xdr:to>
        <xdr:pic>
          <xdr:nvPicPr>
            <xdr:cNvPr id="215" name="Imagen 214"/>
            <xdr:cNvPicPr>
              <a:picLocks noChangeAspect="1" noChangeArrowheads="1"/>
              <a:extLst>
                <a:ext uri="{84589F7E-364E-4C9E-8A38-B11213B215E9}">
                  <a14:cameraTool cellRange="$AO$35" spid="_x0000_s18982"/>
                </a:ext>
              </a:extLst>
            </xdr:cNvPicPr>
          </xdr:nvPicPr>
          <xdr:blipFill>
            <a:blip xmlns:r="http://schemas.openxmlformats.org/officeDocument/2006/relationships" r:embed="rId34"/>
            <a:srcRect/>
            <a:stretch>
              <a:fillRect/>
            </a:stretch>
          </xdr:blipFill>
          <xdr:spPr bwMode="auto">
            <a:xfrm>
              <a:off x="14332324" y="13323795"/>
              <a:ext cx="917201"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44824</xdr:colOff>
          <xdr:row>63</xdr:row>
          <xdr:rowOff>44824</xdr:rowOff>
        </xdr:from>
        <xdr:to>
          <xdr:col>13</xdr:col>
          <xdr:colOff>54349</xdr:colOff>
          <xdr:row>64</xdr:row>
          <xdr:rowOff>54349</xdr:rowOff>
        </xdr:to>
        <xdr:pic>
          <xdr:nvPicPr>
            <xdr:cNvPr id="216" name="Imagen 215"/>
            <xdr:cNvPicPr>
              <a:picLocks noChangeAspect="1" noChangeArrowheads="1"/>
              <a:extLst>
                <a:ext uri="{84589F7E-364E-4C9E-8A38-B11213B215E9}">
                  <a14:cameraTool cellRange="$AT$33" spid="_x0000_s18983"/>
                </a:ext>
              </a:extLst>
            </xdr:cNvPicPr>
          </xdr:nvPicPr>
          <xdr:blipFill>
            <a:blip xmlns:r="http://schemas.openxmlformats.org/officeDocument/2006/relationships" r:embed="rId35"/>
            <a:srcRect/>
            <a:stretch>
              <a:fillRect/>
            </a:stretch>
          </xdr:blipFill>
          <xdr:spPr bwMode="auto">
            <a:xfrm>
              <a:off x="9334500" y="12046324"/>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11</xdr:col>
      <xdr:colOff>284143</xdr:colOff>
      <xdr:row>60</xdr:row>
      <xdr:rowOff>67625</xdr:rowOff>
    </xdr:from>
    <xdr:ext cx="1553933" cy="280205"/>
    <xdr:sp macro="" textlink="">
      <xdr:nvSpPr>
        <xdr:cNvPr id="217" name="CuadroTexto 216"/>
        <xdr:cNvSpPr txBox="1"/>
      </xdr:nvSpPr>
      <xdr:spPr>
        <a:xfrm>
          <a:off x="8811819" y="11497625"/>
          <a:ext cx="1553933" cy="28020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RESULTADO = </a:t>
          </a:r>
        </a:p>
      </xdr:txBody>
    </xdr:sp>
    <xdr:clientData/>
  </xdr:oneCellAnchor>
  <mc:AlternateContent xmlns:mc="http://schemas.openxmlformats.org/markup-compatibility/2006">
    <mc:Choice xmlns:a14="http://schemas.microsoft.com/office/drawing/2010/main" Requires="a14">
      <xdr:twoCellAnchor editAs="oneCell">
        <xdr:from>
          <xdr:col>18</xdr:col>
          <xdr:colOff>437031</xdr:colOff>
          <xdr:row>72</xdr:row>
          <xdr:rowOff>123265</xdr:rowOff>
        </xdr:from>
        <xdr:to>
          <xdr:col>19</xdr:col>
          <xdr:colOff>592232</xdr:colOff>
          <xdr:row>73</xdr:row>
          <xdr:rowOff>132790</xdr:rowOff>
        </xdr:to>
        <xdr:pic>
          <xdr:nvPicPr>
            <xdr:cNvPr id="218" name="Imagen 217"/>
            <xdr:cNvPicPr>
              <a:picLocks noChangeAspect="1" noChangeArrowheads="1"/>
              <a:extLst>
                <a:ext uri="{84589F7E-364E-4C9E-8A38-B11213B215E9}">
                  <a14:cameraTool cellRange="$AO$33" spid="_x0000_s18984"/>
                </a:ext>
              </a:extLst>
            </xdr:cNvPicPr>
          </xdr:nvPicPr>
          <xdr:blipFill>
            <a:blip xmlns:r="http://schemas.openxmlformats.org/officeDocument/2006/relationships" r:embed="rId32"/>
            <a:srcRect/>
            <a:stretch>
              <a:fillRect/>
            </a:stretch>
          </xdr:blipFill>
          <xdr:spPr bwMode="auto">
            <a:xfrm>
              <a:off x="14298707" y="13839265"/>
              <a:ext cx="917201"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437030</xdr:colOff>
          <xdr:row>76</xdr:row>
          <xdr:rowOff>0</xdr:rowOff>
        </xdr:from>
        <xdr:to>
          <xdr:col>19</xdr:col>
          <xdr:colOff>592231</xdr:colOff>
          <xdr:row>77</xdr:row>
          <xdr:rowOff>9525</xdr:rowOff>
        </xdr:to>
        <xdr:pic>
          <xdr:nvPicPr>
            <xdr:cNvPr id="219" name="Imagen 218"/>
            <xdr:cNvPicPr>
              <a:picLocks noChangeAspect="1" noChangeArrowheads="1"/>
              <a:extLst>
                <a:ext uri="{84589F7E-364E-4C9E-8A38-B11213B215E9}">
                  <a14:cameraTool cellRange="$AO$34" spid="_x0000_s18985"/>
                </a:ext>
              </a:extLst>
            </xdr:cNvPicPr>
          </xdr:nvPicPr>
          <xdr:blipFill>
            <a:blip xmlns:r="http://schemas.openxmlformats.org/officeDocument/2006/relationships" r:embed="rId33"/>
            <a:srcRect/>
            <a:stretch>
              <a:fillRect/>
            </a:stretch>
          </xdr:blipFill>
          <xdr:spPr bwMode="auto">
            <a:xfrm>
              <a:off x="14298706" y="14478000"/>
              <a:ext cx="917201"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437031</xdr:colOff>
          <xdr:row>78</xdr:row>
          <xdr:rowOff>156883</xdr:rowOff>
        </xdr:from>
        <xdr:to>
          <xdr:col>19</xdr:col>
          <xdr:colOff>592232</xdr:colOff>
          <xdr:row>79</xdr:row>
          <xdr:rowOff>166408</xdr:rowOff>
        </xdr:to>
        <xdr:pic>
          <xdr:nvPicPr>
            <xdr:cNvPr id="220" name="Imagen 219"/>
            <xdr:cNvPicPr>
              <a:picLocks noChangeAspect="1" noChangeArrowheads="1"/>
              <a:extLst>
                <a:ext uri="{84589F7E-364E-4C9E-8A38-B11213B215E9}">
                  <a14:cameraTool cellRange="$AO$35" spid="_x0000_s18986"/>
                </a:ext>
              </a:extLst>
            </xdr:cNvPicPr>
          </xdr:nvPicPr>
          <xdr:blipFill>
            <a:blip xmlns:r="http://schemas.openxmlformats.org/officeDocument/2006/relationships" r:embed="rId34"/>
            <a:srcRect/>
            <a:stretch>
              <a:fillRect/>
            </a:stretch>
          </xdr:blipFill>
          <xdr:spPr bwMode="auto">
            <a:xfrm>
              <a:off x="14298707" y="15015883"/>
              <a:ext cx="917201"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448237</xdr:colOff>
          <xdr:row>63</xdr:row>
          <xdr:rowOff>89648</xdr:rowOff>
        </xdr:from>
        <xdr:to>
          <xdr:col>16</xdr:col>
          <xdr:colOff>457762</xdr:colOff>
          <xdr:row>64</xdr:row>
          <xdr:rowOff>99173</xdr:rowOff>
        </xdr:to>
        <xdr:pic>
          <xdr:nvPicPr>
            <xdr:cNvPr id="221" name="Imagen 220"/>
            <xdr:cNvPicPr>
              <a:picLocks noChangeAspect="1" noChangeArrowheads="1"/>
              <a:extLst>
                <a:ext uri="{84589F7E-364E-4C9E-8A38-B11213B215E9}">
                  <a14:cameraTool cellRange="$AQ$33" spid="_x0000_s18987"/>
                </a:ext>
              </a:extLst>
            </xdr:cNvPicPr>
          </xdr:nvPicPr>
          <xdr:blipFill>
            <a:blip xmlns:r="http://schemas.openxmlformats.org/officeDocument/2006/relationships" r:embed="rId36"/>
            <a:srcRect/>
            <a:stretch>
              <a:fillRect/>
            </a:stretch>
          </xdr:blipFill>
          <xdr:spPr bwMode="auto">
            <a:xfrm>
              <a:off x="12023913" y="12091148"/>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504265</xdr:colOff>
          <xdr:row>67</xdr:row>
          <xdr:rowOff>44824</xdr:rowOff>
        </xdr:from>
        <xdr:to>
          <xdr:col>16</xdr:col>
          <xdr:colOff>513790</xdr:colOff>
          <xdr:row>68</xdr:row>
          <xdr:rowOff>54349</xdr:rowOff>
        </xdr:to>
        <xdr:pic>
          <xdr:nvPicPr>
            <xdr:cNvPr id="222" name="Imagen 221"/>
            <xdr:cNvPicPr>
              <a:picLocks noChangeAspect="1" noChangeArrowheads="1"/>
              <a:extLst>
                <a:ext uri="{84589F7E-364E-4C9E-8A38-B11213B215E9}">
                  <a14:cameraTool cellRange="$AR$33" spid="_x0000_s18988"/>
                </a:ext>
              </a:extLst>
            </xdr:cNvPicPr>
          </xdr:nvPicPr>
          <xdr:blipFill>
            <a:blip xmlns:r="http://schemas.openxmlformats.org/officeDocument/2006/relationships" r:embed="rId14"/>
            <a:srcRect/>
            <a:stretch>
              <a:fillRect/>
            </a:stretch>
          </xdr:blipFill>
          <xdr:spPr bwMode="auto">
            <a:xfrm>
              <a:off x="12079941" y="12808324"/>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22412</xdr:colOff>
          <xdr:row>65</xdr:row>
          <xdr:rowOff>11206</xdr:rowOff>
        </xdr:from>
        <xdr:to>
          <xdr:col>11</xdr:col>
          <xdr:colOff>412937</xdr:colOff>
          <xdr:row>66</xdr:row>
          <xdr:rowOff>20731</xdr:rowOff>
        </xdr:to>
        <xdr:pic>
          <xdr:nvPicPr>
            <xdr:cNvPr id="183" name="Imagen 182"/>
            <xdr:cNvPicPr>
              <a:picLocks noChangeAspect="1" noChangeArrowheads="1"/>
              <a:extLst>
                <a:ext uri="{84589F7E-364E-4C9E-8A38-B11213B215E9}">
                  <a14:cameraTool cellRange="$AK$31" spid="_x0000_s18989"/>
                </a:ext>
              </a:extLst>
            </xdr:cNvPicPr>
          </xdr:nvPicPr>
          <xdr:blipFill>
            <a:blip xmlns:r="http://schemas.openxmlformats.org/officeDocument/2006/relationships" r:embed="rId37"/>
            <a:srcRect/>
            <a:stretch>
              <a:fillRect/>
            </a:stretch>
          </xdr:blipFill>
          <xdr:spPr bwMode="auto">
            <a:xfrm>
              <a:off x="7788088" y="12393706"/>
              <a:ext cx="1152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67235</xdr:colOff>
          <xdr:row>59</xdr:row>
          <xdr:rowOff>67235</xdr:rowOff>
        </xdr:from>
        <xdr:to>
          <xdr:col>10</xdr:col>
          <xdr:colOff>99172</xdr:colOff>
          <xdr:row>60</xdr:row>
          <xdr:rowOff>76760</xdr:rowOff>
        </xdr:to>
        <xdr:pic>
          <xdr:nvPicPr>
            <xdr:cNvPr id="185" name="Imagen 184"/>
            <xdr:cNvPicPr>
              <a:picLocks noChangeAspect="1" noChangeArrowheads="1"/>
              <a:extLst>
                <a:ext uri="{84589F7E-364E-4C9E-8A38-B11213B215E9}">
                  <a14:cameraTool cellRange="$AN$37" spid="_x0000_s18990"/>
                </a:ext>
              </a:extLst>
            </xdr:cNvPicPr>
          </xdr:nvPicPr>
          <xdr:blipFill>
            <a:blip xmlns:r="http://schemas.openxmlformats.org/officeDocument/2006/relationships" r:embed="rId38"/>
            <a:srcRect/>
            <a:stretch>
              <a:fillRect/>
            </a:stretch>
          </xdr:blipFill>
          <xdr:spPr bwMode="auto">
            <a:xfrm>
              <a:off x="6308911" y="11306735"/>
              <a:ext cx="1555937"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403412</xdr:colOff>
          <xdr:row>13</xdr:row>
          <xdr:rowOff>78441</xdr:rowOff>
        </xdr:from>
        <xdr:to>
          <xdr:col>13</xdr:col>
          <xdr:colOff>641537</xdr:colOff>
          <xdr:row>14</xdr:row>
          <xdr:rowOff>78441</xdr:rowOff>
        </xdr:to>
        <xdr:pic>
          <xdr:nvPicPr>
            <xdr:cNvPr id="186" name="Imagen 185"/>
            <xdr:cNvPicPr>
              <a:picLocks noChangeAspect="1" noChangeArrowheads="1"/>
              <a:extLst>
                <a:ext uri="{84589F7E-364E-4C9E-8A38-B11213B215E9}">
                  <a14:cameraTool cellRange="$AE$5" spid="_x0000_s18991"/>
                </a:ext>
              </a:extLst>
            </xdr:cNvPicPr>
          </xdr:nvPicPr>
          <xdr:blipFill>
            <a:blip xmlns:r="http://schemas.openxmlformats.org/officeDocument/2006/relationships" r:embed="rId39"/>
            <a:srcRect/>
            <a:stretch>
              <a:fillRect/>
            </a:stretch>
          </xdr:blipFill>
          <xdr:spPr bwMode="auto">
            <a:xfrm>
              <a:off x="9690287" y="2554941"/>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414617</xdr:colOff>
          <xdr:row>21</xdr:row>
          <xdr:rowOff>89647</xdr:rowOff>
        </xdr:from>
        <xdr:to>
          <xdr:col>13</xdr:col>
          <xdr:colOff>652742</xdr:colOff>
          <xdr:row>22</xdr:row>
          <xdr:rowOff>89647</xdr:rowOff>
        </xdr:to>
        <xdr:pic>
          <xdr:nvPicPr>
            <xdr:cNvPr id="187" name="Imagen 186"/>
            <xdr:cNvPicPr>
              <a:picLocks noChangeAspect="1" noChangeArrowheads="1"/>
              <a:extLst>
                <a:ext uri="{84589F7E-364E-4C9E-8A38-B11213B215E9}">
                  <a14:cameraTool cellRange="$AE$5" spid="_x0000_s18992"/>
                </a:ext>
              </a:extLst>
            </xdr:cNvPicPr>
          </xdr:nvPicPr>
          <xdr:blipFill>
            <a:blip xmlns:r="http://schemas.openxmlformats.org/officeDocument/2006/relationships" r:embed="rId39"/>
            <a:srcRect/>
            <a:stretch>
              <a:fillRect/>
            </a:stretch>
          </xdr:blipFill>
          <xdr:spPr bwMode="auto">
            <a:xfrm>
              <a:off x="9701492" y="4090147"/>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13</xdr:col>
      <xdr:colOff>690559</xdr:colOff>
      <xdr:row>59</xdr:row>
      <xdr:rowOff>95444</xdr:rowOff>
    </xdr:from>
    <xdr:to>
      <xdr:col>17</xdr:col>
      <xdr:colOff>74435</xdr:colOff>
      <xdr:row>69</xdr:row>
      <xdr:rowOff>65747</xdr:rowOff>
    </xdr:to>
    <xdr:cxnSp macro="">
      <xdr:nvCxnSpPr>
        <xdr:cNvPr id="240" name="Conector angular 239"/>
        <xdr:cNvCxnSpPr>
          <a:stCxn id="36" idx="2"/>
          <a:endCxn id="230" idx="2"/>
        </xdr:cNvCxnSpPr>
      </xdr:nvCxnSpPr>
      <xdr:spPr>
        <a:xfrm rot="16200000" flipH="1">
          <a:off x="11020521" y="11056658"/>
          <a:ext cx="1875303" cy="243187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155798</xdr:colOff>
      <xdr:row>37</xdr:row>
      <xdr:rowOff>178925</xdr:rowOff>
    </xdr:from>
    <xdr:to>
      <xdr:col>17</xdr:col>
      <xdr:colOff>50341</xdr:colOff>
      <xdr:row>46</xdr:row>
      <xdr:rowOff>32298</xdr:rowOff>
    </xdr:to>
    <xdr:cxnSp macro="">
      <xdr:nvCxnSpPr>
        <xdr:cNvPr id="212" name="Conector angular 211"/>
        <xdr:cNvCxnSpPr>
          <a:stCxn id="22" idx="2"/>
          <a:endCxn id="202" idx="2"/>
        </xdr:cNvCxnSpPr>
      </xdr:nvCxnSpPr>
      <xdr:spPr>
        <a:xfrm rot="16200000" flipH="1">
          <a:off x="11275809" y="6921090"/>
          <a:ext cx="1567873" cy="218054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421141</xdr:colOff>
      <xdr:row>20</xdr:row>
      <xdr:rowOff>186998</xdr:rowOff>
    </xdr:from>
    <xdr:ext cx="1457326" cy="483253"/>
    <xdr:sp macro="" textlink="">
      <xdr:nvSpPr>
        <xdr:cNvPr id="2" name="Rectángulo redondeado 1"/>
        <xdr:cNvSpPr/>
      </xdr:nvSpPr>
      <xdr:spPr>
        <a:xfrm>
          <a:off x="3431041" y="3996998"/>
          <a:ext cx="1457326" cy="483253"/>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050"/>
            <a:t>¿CONSULTAR</a:t>
          </a:r>
          <a:r>
            <a:rPr lang="es-ES" sz="1050" baseline="0"/>
            <a:t> O NO CONSULTAR?</a:t>
          </a:r>
          <a:endParaRPr lang="es-ES" sz="1050"/>
        </a:p>
      </xdr:txBody>
    </xdr:sp>
    <xdr:clientData/>
  </xdr:oneCellAnchor>
  <xdr:oneCellAnchor>
    <xdr:from>
      <xdr:col>4</xdr:col>
      <xdr:colOff>428626</xdr:colOff>
      <xdr:row>34</xdr:row>
      <xdr:rowOff>163131</xdr:rowOff>
    </xdr:from>
    <xdr:ext cx="1440000" cy="1440000"/>
    <xdr:sp macro="" textlink="">
      <xdr:nvSpPr>
        <xdr:cNvPr id="3" name="Elipse 2"/>
        <xdr:cNvSpPr>
          <a:spLocks noChangeAspect="1"/>
        </xdr:cNvSpPr>
      </xdr:nvSpPr>
      <xdr:spPr>
        <a:xfrm>
          <a:off x="3438526" y="6640131"/>
          <a:ext cx="1440000" cy="1440000"/>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noAutofit/>
        </a:bodyPr>
        <a:lstStyle/>
        <a:p>
          <a:pPr algn="ctr"/>
          <a:r>
            <a:rPr lang="es-ES" sz="1400"/>
            <a:t>INVERTIR EN </a:t>
          </a:r>
          <a:r>
            <a:rPr lang="es-ES" sz="1400" baseline="0"/>
            <a:t>INVESTIGACIÓN</a:t>
          </a:r>
          <a:endParaRPr lang="es-ES" sz="1400"/>
        </a:p>
      </xdr:txBody>
    </xdr:sp>
    <xdr:clientData/>
  </xdr:oneCellAnchor>
  <xdr:oneCellAnchor>
    <xdr:from>
      <xdr:col>7</xdr:col>
      <xdr:colOff>66675</xdr:colOff>
      <xdr:row>16</xdr:row>
      <xdr:rowOff>142743</xdr:rowOff>
    </xdr:from>
    <xdr:ext cx="1457326" cy="292704"/>
    <xdr:sp macro="" textlink="">
      <xdr:nvSpPr>
        <xdr:cNvPr id="4" name="Rectángulo redondeado 3"/>
        <xdr:cNvSpPr/>
      </xdr:nvSpPr>
      <xdr:spPr>
        <a:xfrm>
          <a:off x="5543550" y="3190743"/>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11</xdr:col>
      <xdr:colOff>123825</xdr:colOff>
      <xdr:row>10</xdr:row>
      <xdr:rowOff>96614</xdr:rowOff>
    </xdr:from>
    <xdr:to>
      <xdr:col>11</xdr:col>
      <xdr:colOff>627825</xdr:colOff>
      <xdr:row>13</xdr:row>
      <xdr:rowOff>29114</xdr:rowOff>
    </xdr:to>
    <xdr:sp macro="" textlink="">
      <xdr:nvSpPr>
        <xdr:cNvPr id="5" name="Elipse 4"/>
        <xdr:cNvSpPr/>
      </xdr:nvSpPr>
      <xdr:spPr>
        <a:xfrm>
          <a:off x="8651501" y="2001614"/>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1</a:t>
          </a:r>
        </a:p>
      </xdr:txBody>
    </xdr:sp>
    <xdr:clientData/>
  </xdr:twoCellAnchor>
  <xdr:twoCellAnchor>
    <xdr:from>
      <xdr:col>11</xdr:col>
      <xdr:colOff>123825</xdr:colOff>
      <xdr:row>18</xdr:row>
      <xdr:rowOff>16355</xdr:rowOff>
    </xdr:from>
    <xdr:to>
      <xdr:col>11</xdr:col>
      <xdr:colOff>627825</xdr:colOff>
      <xdr:row>20</xdr:row>
      <xdr:rowOff>139355</xdr:rowOff>
    </xdr:to>
    <xdr:sp macro="" textlink="">
      <xdr:nvSpPr>
        <xdr:cNvPr id="6" name="Elipse 5"/>
        <xdr:cNvSpPr/>
      </xdr:nvSpPr>
      <xdr:spPr>
        <a:xfrm>
          <a:off x="8648700" y="3445355"/>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2</a:t>
          </a:r>
        </a:p>
      </xdr:txBody>
    </xdr:sp>
    <xdr:clientData/>
  </xdr:twoCellAnchor>
  <xdr:twoCellAnchor>
    <xdr:from>
      <xdr:col>11</xdr:col>
      <xdr:colOff>627825</xdr:colOff>
      <xdr:row>10</xdr:row>
      <xdr:rowOff>16606</xdr:rowOff>
    </xdr:from>
    <xdr:to>
      <xdr:col>14</xdr:col>
      <xdr:colOff>142875</xdr:colOff>
      <xdr:row>11</xdr:row>
      <xdr:rowOff>158114</xdr:rowOff>
    </xdr:to>
    <xdr:cxnSp macro="">
      <xdr:nvCxnSpPr>
        <xdr:cNvPr id="7" name="Conector recto de flecha 6"/>
        <xdr:cNvCxnSpPr>
          <a:stCxn id="5" idx="6"/>
          <a:endCxn id="9" idx="2"/>
        </xdr:cNvCxnSpPr>
      </xdr:nvCxnSpPr>
      <xdr:spPr>
        <a:xfrm flipV="1">
          <a:off x="9155501" y="1921606"/>
          <a:ext cx="1801050" cy="3320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627825</xdr:colOff>
      <xdr:row>11</xdr:row>
      <xdr:rowOff>158114</xdr:rowOff>
    </xdr:from>
    <xdr:to>
      <xdr:col>14</xdr:col>
      <xdr:colOff>142875</xdr:colOff>
      <xdr:row>13</xdr:row>
      <xdr:rowOff>49944</xdr:rowOff>
    </xdr:to>
    <xdr:cxnSp macro="">
      <xdr:nvCxnSpPr>
        <xdr:cNvPr id="8" name="Conector recto de flecha 7"/>
        <xdr:cNvCxnSpPr>
          <a:stCxn id="5" idx="6"/>
          <a:endCxn id="10" idx="2"/>
        </xdr:cNvCxnSpPr>
      </xdr:nvCxnSpPr>
      <xdr:spPr>
        <a:xfrm>
          <a:off x="9155501" y="2253614"/>
          <a:ext cx="1801050" cy="2728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142875</xdr:colOff>
      <xdr:row>9</xdr:row>
      <xdr:rowOff>60754</xdr:rowOff>
    </xdr:from>
    <xdr:ext cx="1200150" cy="292704"/>
    <xdr:sp macro="" textlink="">
      <xdr:nvSpPr>
        <xdr:cNvPr id="9" name="Redondear rectángulo de esquina diagonal 8"/>
        <xdr:cNvSpPr/>
      </xdr:nvSpPr>
      <xdr:spPr>
        <a:xfrm>
          <a:off x="10956551" y="1775254"/>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14</xdr:col>
      <xdr:colOff>142875</xdr:colOff>
      <xdr:row>12</xdr:row>
      <xdr:rowOff>94092</xdr:rowOff>
    </xdr:from>
    <xdr:ext cx="1200150" cy="292704"/>
    <xdr:sp macro="" textlink="">
      <xdr:nvSpPr>
        <xdr:cNvPr id="10" name="Redondear rectángulo de esquina diagonal 9"/>
        <xdr:cNvSpPr/>
      </xdr:nvSpPr>
      <xdr:spPr>
        <a:xfrm>
          <a:off x="10956551" y="2380092"/>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11</xdr:col>
      <xdr:colOff>627825</xdr:colOff>
      <xdr:row>16</xdr:row>
      <xdr:rowOff>33282</xdr:rowOff>
    </xdr:from>
    <xdr:to>
      <xdr:col>14</xdr:col>
      <xdr:colOff>142875</xdr:colOff>
      <xdr:row>19</xdr:row>
      <xdr:rowOff>77855</xdr:rowOff>
    </xdr:to>
    <xdr:cxnSp macro="">
      <xdr:nvCxnSpPr>
        <xdr:cNvPr id="11" name="Conector recto de flecha 10"/>
        <xdr:cNvCxnSpPr>
          <a:stCxn id="6" idx="6"/>
          <a:endCxn id="13" idx="2"/>
        </xdr:cNvCxnSpPr>
      </xdr:nvCxnSpPr>
      <xdr:spPr>
        <a:xfrm flipV="1">
          <a:off x="9152700" y="3081282"/>
          <a:ext cx="1801050" cy="6160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627825</xdr:colOff>
      <xdr:row>19</xdr:row>
      <xdr:rowOff>66620</xdr:rowOff>
    </xdr:from>
    <xdr:to>
      <xdr:col>14</xdr:col>
      <xdr:colOff>142875</xdr:colOff>
      <xdr:row>19</xdr:row>
      <xdr:rowOff>77855</xdr:rowOff>
    </xdr:to>
    <xdr:cxnSp macro="">
      <xdr:nvCxnSpPr>
        <xdr:cNvPr id="12" name="Conector recto de flecha 11"/>
        <xdr:cNvCxnSpPr>
          <a:stCxn id="6" idx="6"/>
          <a:endCxn id="14" idx="2"/>
        </xdr:cNvCxnSpPr>
      </xdr:nvCxnSpPr>
      <xdr:spPr>
        <a:xfrm flipV="1">
          <a:off x="9155501" y="3686120"/>
          <a:ext cx="1801050" cy="11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142875</xdr:colOff>
      <xdr:row>15</xdr:row>
      <xdr:rowOff>77430</xdr:rowOff>
    </xdr:from>
    <xdr:ext cx="1200150" cy="292704"/>
    <xdr:sp macro="" textlink="">
      <xdr:nvSpPr>
        <xdr:cNvPr id="13" name="Redondear rectángulo de esquina diagonal 12"/>
        <xdr:cNvSpPr/>
      </xdr:nvSpPr>
      <xdr:spPr>
        <a:xfrm>
          <a:off x="10953750" y="2934930"/>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14</xdr:col>
      <xdr:colOff>142875</xdr:colOff>
      <xdr:row>18</xdr:row>
      <xdr:rowOff>110768</xdr:rowOff>
    </xdr:from>
    <xdr:ext cx="1200150" cy="292704"/>
    <xdr:sp macro="" textlink="">
      <xdr:nvSpPr>
        <xdr:cNvPr id="14" name="Redondear rectángulo de esquina diagonal 13"/>
        <xdr:cNvSpPr/>
      </xdr:nvSpPr>
      <xdr:spPr>
        <a:xfrm>
          <a:off x="10953750" y="3539768"/>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5</xdr:col>
      <xdr:colOff>387804</xdr:colOff>
      <xdr:row>17</xdr:row>
      <xdr:rowOff>98596</xdr:rowOff>
    </xdr:from>
    <xdr:to>
      <xdr:col>7</xdr:col>
      <xdr:colOff>66675</xdr:colOff>
      <xdr:row>20</xdr:row>
      <xdr:rowOff>186999</xdr:rowOff>
    </xdr:to>
    <xdr:cxnSp macro="">
      <xdr:nvCxnSpPr>
        <xdr:cNvPr id="15" name="Conector angular 14"/>
        <xdr:cNvCxnSpPr>
          <a:stCxn id="2" idx="0"/>
          <a:endCxn id="4" idx="1"/>
        </xdr:cNvCxnSpPr>
      </xdr:nvCxnSpPr>
      <xdr:spPr>
        <a:xfrm rot="5400000" flipH="1" flipV="1">
          <a:off x="4521675" y="2975125"/>
          <a:ext cx="659903" cy="138384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33338</xdr:colOff>
      <xdr:row>11</xdr:row>
      <xdr:rowOff>158115</xdr:rowOff>
    </xdr:from>
    <xdr:to>
      <xdr:col>11</xdr:col>
      <xdr:colOff>123825</xdr:colOff>
      <xdr:row>16</xdr:row>
      <xdr:rowOff>142744</xdr:rowOff>
    </xdr:to>
    <xdr:cxnSp macro="">
      <xdr:nvCxnSpPr>
        <xdr:cNvPr id="16" name="Conector angular 15"/>
        <xdr:cNvCxnSpPr>
          <a:stCxn id="4" idx="0"/>
          <a:endCxn id="5" idx="2"/>
        </xdr:cNvCxnSpPr>
      </xdr:nvCxnSpPr>
      <xdr:spPr>
        <a:xfrm rot="5400000" flipH="1" flipV="1">
          <a:off x="6994693" y="1533936"/>
          <a:ext cx="937129" cy="23764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33337</xdr:colOff>
      <xdr:row>18</xdr:row>
      <xdr:rowOff>54447</xdr:rowOff>
    </xdr:from>
    <xdr:to>
      <xdr:col>11</xdr:col>
      <xdr:colOff>123824</xdr:colOff>
      <xdr:row>19</xdr:row>
      <xdr:rowOff>77855</xdr:rowOff>
    </xdr:to>
    <xdr:cxnSp macro="">
      <xdr:nvCxnSpPr>
        <xdr:cNvPr id="17" name="Conector angular 16"/>
        <xdr:cNvCxnSpPr>
          <a:stCxn id="4" idx="2"/>
          <a:endCxn id="6" idx="2"/>
        </xdr:cNvCxnSpPr>
      </xdr:nvCxnSpPr>
      <xdr:spPr>
        <a:xfrm rot="16200000" flipH="1">
          <a:off x="7353502" y="2402157"/>
          <a:ext cx="213908" cy="23764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386626</xdr:colOff>
      <xdr:row>23</xdr:row>
      <xdr:rowOff>98751</xdr:rowOff>
    </xdr:from>
    <xdr:to>
      <xdr:col>5</xdr:col>
      <xdr:colOff>387804</xdr:colOff>
      <xdr:row>34</xdr:row>
      <xdr:rowOff>163131</xdr:rowOff>
    </xdr:to>
    <xdr:cxnSp macro="">
      <xdr:nvCxnSpPr>
        <xdr:cNvPr id="18" name="Conector angular 17"/>
        <xdr:cNvCxnSpPr>
          <a:stCxn id="2" idx="2"/>
          <a:endCxn id="3" idx="0"/>
        </xdr:cNvCxnSpPr>
      </xdr:nvCxnSpPr>
      <xdr:spPr>
        <a:xfrm rot="5400000">
          <a:off x="3079175" y="5559602"/>
          <a:ext cx="2159880" cy="1178"/>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688521</xdr:colOff>
      <xdr:row>57</xdr:row>
      <xdr:rowOff>60964</xdr:rowOff>
    </xdr:from>
    <xdr:ext cx="1339399" cy="374141"/>
    <xdr:sp macro="" textlink="">
      <xdr:nvSpPr>
        <xdr:cNvPr id="19" name="Llamada rectangular 18"/>
        <xdr:cNvSpPr/>
      </xdr:nvSpPr>
      <xdr:spPr>
        <a:xfrm>
          <a:off x="7692197" y="10919464"/>
          <a:ext cx="1339399" cy="374141"/>
        </a:xfrm>
        <a:prstGeom prst="wedgeRectCallout">
          <a:avLst>
            <a:gd name="adj1" fmla="val -60513"/>
            <a:gd name="adj2" fmla="val -119008"/>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spAutoFit/>
        </a:bodyPr>
        <a:lstStyle/>
        <a:p>
          <a:pPr algn="ctr"/>
          <a:endParaRPr lang="es-ES" sz="1800"/>
        </a:p>
      </xdr:txBody>
    </xdr:sp>
    <xdr:clientData/>
  </xdr:oneCellAnchor>
  <xdr:twoCellAnchor>
    <xdr:from>
      <xdr:col>6</xdr:col>
      <xdr:colOff>165332</xdr:colOff>
      <xdr:row>37</xdr:row>
      <xdr:rowOff>152082</xdr:rowOff>
    </xdr:from>
    <xdr:to>
      <xdr:col>9</xdr:col>
      <xdr:colOff>175840</xdr:colOff>
      <xdr:row>38</xdr:row>
      <xdr:rowOff>121131</xdr:rowOff>
    </xdr:to>
    <xdr:cxnSp macro="">
      <xdr:nvCxnSpPr>
        <xdr:cNvPr id="20" name="Conector recto de flecha 19"/>
        <xdr:cNvCxnSpPr>
          <a:stCxn id="3" idx="6"/>
          <a:endCxn id="50" idx="4"/>
        </xdr:cNvCxnSpPr>
      </xdr:nvCxnSpPr>
      <xdr:spPr>
        <a:xfrm flipV="1">
          <a:off x="4883008" y="7200582"/>
          <a:ext cx="2296508" cy="1595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165332</xdr:colOff>
      <xdr:row>38</xdr:row>
      <xdr:rowOff>121131</xdr:rowOff>
    </xdr:from>
    <xdr:to>
      <xdr:col>9</xdr:col>
      <xdr:colOff>547710</xdr:colOff>
      <xdr:row>55</xdr:row>
      <xdr:rowOff>183777</xdr:rowOff>
    </xdr:to>
    <xdr:cxnSp macro="">
      <xdr:nvCxnSpPr>
        <xdr:cNvPr id="21" name="Conector recto de flecha 20"/>
        <xdr:cNvCxnSpPr>
          <a:stCxn id="3" idx="6"/>
          <a:endCxn id="19" idx="4"/>
        </xdr:cNvCxnSpPr>
      </xdr:nvCxnSpPr>
      <xdr:spPr>
        <a:xfrm>
          <a:off x="4883008" y="7360131"/>
          <a:ext cx="2668378" cy="33011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189135</xdr:colOff>
      <xdr:row>36</xdr:row>
      <xdr:rowOff>76722</xdr:rowOff>
    </xdr:from>
    <xdr:ext cx="1457326" cy="292704"/>
    <xdr:sp macro="" textlink="">
      <xdr:nvSpPr>
        <xdr:cNvPr id="22" name="Rectángulo redondeado 21"/>
        <xdr:cNvSpPr/>
      </xdr:nvSpPr>
      <xdr:spPr>
        <a:xfrm>
          <a:off x="10240811" y="6934722"/>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17</xdr:col>
      <xdr:colOff>50341</xdr:colOff>
      <xdr:row>32</xdr:row>
      <xdr:rowOff>141662</xdr:rowOff>
    </xdr:from>
    <xdr:to>
      <xdr:col>17</xdr:col>
      <xdr:colOff>554341</xdr:colOff>
      <xdr:row>35</xdr:row>
      <xdr:rowOff>74162</xdr:rowOff>
    </xdr:to>
    <xdr:sp macro="" textlink="">
      <xdr:nvSpPr>
        <xdr:cNvPr id="23" name="Elipse 22"/>
        <xdr:cNvSpPr/>
      </xdr:nvSpPr>
      <xdr:spPr>
        <a:xfrm>
          <a:off x="13150017" y="6237662"/>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1</a:t>
          </a:r>
        </a:p>
      </xdr:txBody>
    </xdr:sp>
    <xdr:clientData/>
  </xdr:twoCellAnchor>
  <xdr:twoCellAnchor>
    <xdr:from>
      <xdr:col>17</xdr:col>
      <xdr:colOff>50341</xdr:colOff>
      <xdr:row>38</xdr:row>
      <xdr:rowOff>82857</xdr:rowOff>
    </xdr:from>
    <xdr:to>
      <xdr:col>17</xdr:col>
      <xdr:colOff>554341</xdr:colOff>
      <xdr:row>41</xdr:row>
      <xdr:rowOff>15357</xdr:rowOff>
    </xdr:to>
    <xdr:sp macro="" textlink="">
      <xdr:nvSpPr>
        <xdr:cNvPr id="24" name="Elipse 23"/>
        <xdr:cNvSpPr/>
      </xdr:nvSpPr>
      <xdr:spPr>
        <a:xfrm>
          <a:off x="13150017" y="7321857"/>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2</a:t>
          </a:r>
        </a:p>
      </xdr:txBody>
    </xdr:sp>
    <xdr:clientData/>
  </xdr:twoCellAnchor>
  <xdr:twoCellAnchor>
    <xdr:from>
      <xdr:col>17</xdr:col>
      <xdr:colOff>554341</xdr:colOff>
      <xdr:row>32</xdr:row>
      <xdr:rowOff>50452</xdr:rowOff>
    </xdr:from>
    <xdr:to>
      <xdr:col>20</xdr:col>
      <xdr:colOff>59866</xdr:colOff>
      <xdr:row>34</xdr:row>
      <xdr:rowOff>12662</xdr:rowOff>
    </xdr:to>
    <xdr:cxnSp macro="">
      <xdr:nvCxnSpPr>
        <xdr:cNvPr id="25" name="Conector recto de flecha 24"/>
        <xdr:cNvCxnSpPr>
          <a:stCxn id="23" idx="6"/>
          <a:endCxn id="27" idx="2"/>
        </xdr:cNvCxnSpPr>
      </xdr:nvCxnSpPr>
      <xdr:spPr>
        <a:xfrm flipV="1">
          <a:off x="13654017" y="6146452"/>
          <a:ext cx="1791525" cy="3432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554341</xdr:colOff>
      <xdr:row>34</xdr:row>
      <xdr:rowOff>12662</xdr:rowOff>
    </xdr:from>
    <xdr:to>
      <xdr:col>20</xdr:col>
      <xdr:colOff>59866</xdr:colOff>
      <xdr:row>35</xdr:row>
      <xdr:rowOff>83790</xdr:rowOff>
    </xdr:to>
    <xdr:cxnSp macro="">
      <xdr:nvCxnSpPr>
        <xdr:cNvPr id="26" name="Conector recto de flecha 25"/>
        <xdr:cNvCxnSpPr>
          <a:stCxn id="23" idx="6"/>
          <a:endCxn id="28" idx="2"/>
        </xdr:cNvCxnSpPr>
      </xdr:nvCxnSpPr>
      <xdr:spPr>
        <a:xfrm>
          <a:off x="13654017" y="6489662"/>
          <a:ext cx="1791525" cy="2616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31</xdr:row>
      <xdr:rowOff>94600</xdr:rowOff>
    </xdr:from>
    <xdr:ext cx="1200150" cy="292704"/>
    <xdr:sp macro="" textlink="">
      <xdr:nvSpPr>
        <xdr:cNvPr id="27" name="Redondear rectángulo de esquina diagonal 26"/>
        <xdr:cNvSpPr/>
      </xdr:nvSpPr>
      <xdr:spPr>
        <a:xfrm>
          <a:off x="15445542" y="6000100"/>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34</xdr:row>
      <xdr:rowOff>127938</xdr:rowOff>
    </xdr:from>
    <xdr:ext cx="1200150" cy="292704"/>
    <xdr:sp macro="" textlink="">
      <xdr:nvSpPr>
        <xdr:cNvPr id="28" name="Redondear rectángulo de esquina diagonal 27"/>
        <xdr:cNvSpPr/>
      </xdr:nvSpPr>
      <xdr:spPr>
        <a:xfrm>
          <a:off x="15445542" y="6604938"/>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17</xdr:col>
      <xdr:colOff>554341</xdr:colOff>
      <xdr:row>39</xdr:row>
      <xdr:rowOff>122194</xdr:rowOff>
    </xdr:from>
    <xdr:to>
      <xdr:col>20</xdr:col>
      <xdr:colOff>59866</xdr:colOff>
      <xdr:row>39</xdr:row>
      <xdr:rowOff>144357</xdr:rowOff>
    </xdr:to>
    <xdr:cxnSp macro="">
      <xdr:nvCxnSpPr>
        <xdr:cNvPr id="29" name="Conector recto de flecha 28"/>
        <xdr:cNvCxnSpPr>
          <a:stCxn id="24" idx="6"/>
          <a:endCxn id="31" idx="2"/>
        </xdr:cNvCxnSpPr>
      </xdr:nvCxnSpPr>
      <xdr:spPr>
        <a:xfrm flipV="1">
          <a:off x="13654017" y="7551694"/>
          <a:ext cx="1791525" cy="221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554341</xdr:colOff>
      <xdr:row>39</xdr:row>
      <xdr:rowOff>144357</xdr:rowOff>
    </xdr:from>
    <xdr:to>
      <xdr:col>20</xdr:col>
      <xdr:colOff>59866</xdr:colOff>
      <xdr:row>42</xdr:row>
      <xdr:rowOff>155532</xdr:rowOff>
    </xdr:to>
    <xdr:cxnSp macro="">
      <xdr:nvCxnSpPr>
        <xdr:cNvPr id="30" name="Conector recto de flecha 29"/>
        <xdr:cNvCxnSpPr>
          <a:stCxn id="24" idx="6"/>
          <a:endCxn id="32" idx="2"/>
        </xdr:cNvCxnSpPr>
      </xdr:nvCxnSpPr>
      <xdr:spPr>
        <a:xfrm>
          <a:off x="13654017" y="7573857"/>
          <a:ext cx="1791525" cy="582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38</xdr:row>
      <xdr:rowOff>166342</xdr:rowOff>
    </xdr:from>
    <xdr:ext cx="1200150" cy="292704"/>
    <xdr:sp macro="" textlink="">
      <xdr:nvSpPr>
        <xdr:cNvPr id="31" name="Redondear rectángulo de esquina diagonal 30"/>
        <xdr:cNvSpPr/>
      </xdr:nvSpPr>
      <xdr:spPr>
        <a:xfrm>
          <a:off x="15445542" y="7405342"/>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42</xdr:row>
      <xdr:rowOff>9180</xdr:rowOff>
    </xdr:from>
    <xdr:ext cx="1200150" cy="292704"/>
    <xdr:sp macro="" textlink="">
      <xdr:nvSpPr>
        <xdr:cNvPr id="32" name="Redondear rectángulo de esquina diagonal 31"/>
        <xdr:cNvSpPr/>
      </xdr:nvSpPr>
      <xdr:spPr>
        <a:xfrm>
          <a:off x="15445542" y="8010180"/>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14</xdr:col>
      <xdr:colOff>155797</xdr:colOff>
      <xdr:row>34</xdr:row>
      <xdr:rowOff>12663</xdr:rowOff>
    </xdr:from>
    <xdr:to>
      <xdr:col>17</xdr:col>
      <xdr:colOff>50340</xdr:colOff>
      <xdr:row>36</xdr:row>
      <xdr:rowOff>76723</xdr:rowOff>
    </xdr:to>
    <xdr:cxnSp macro="">
      <xdr:nvCxnSpPr>
        <xdr:cNvPr id="33" name="Conector angular 32"/>
        <xdr:cNvCxnSpPr>
          <a:stCxn id="22" idx="0"/>
          <a:endCxn id="23" idx="2"/>
        </xdr:cNvCxnSpPr>
      </xdr:nvCxnSpPr>
      <xdr:spPr>
        <a:xfrm rot="5400000" flipH="1" flipV="1">
          <a:off x="11837215" y="5621921"/>
          <a:ext cx="445060" cy="218054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155798</xdr:colOff>
      <xdr:row>37</xdr:row>
      <xdr:rowOff>178925</xdr:rowOff>
    </xdr:from>
    <xdr:to>
      <xdr:col>17</xdr:col>
      <xdr:colOff>50341</xdr:colOff>
      <xdr:row>39</xdr:row>
      <xdr:rowOff>144356</xdr:rowOff>
    </xdr:to>
    <xdr:cxnSp macro="">
      <xdr:nvCxnSpPr>
        <xdr:cNvPr id="34" name="Conector angular 33"/>
        <xdr:cNvCxnSpPr>
          <a:stCxn id="22" idx="2"/>
          <a:endCxn id="24" idx="2"/>
        </xdr:cNvCxnSpPr>
      </xdr:nvCxnSpPr>
      <xdr:spPr>
        <a:xfrm rot="16200000" flipH="1">
          <a:off x="11886530" y="6310369"/>
          <a:ext cx="346431" cy="218054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497036</xdr:colOff>
      <xdr:row>37</xdr:row>
      <xdr:rowOff>32574</xdr:rowOff>
    </xdr:from>
    <xdr:to>
      <xdr:col>13</xdr:col>
      <xdr:colOff>189135</xdr:colOff>
      <xdr:row>37</xdr:row>
      <xdr:rowOff>34647</xdr:rowOff>
    </xdr:to>
    <xdr:cxnSp macro="">
      <xdr:nvCxnSpPr>
        <xdr:cNvPr id="35" name="Conector angular 34"/>
        <xdr:cNvCxnSpPr>
          <a:stCxn id="50" idx="3"/>
          <a:endCxn id="22" idx="1"/>
        </xdr:cNvCxnSpPr>
      </xdr:nvCxnSpPr>
      <xdr:spPr>
        <a:xfrm flipV="1">
          <a:off x="9024712" y="7081074"/>
          <a:ext cx="1216099" cy="2073"/>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723895</xdr:colOff>
      <xdr:row>57</xdr:row>
      <xdr:rowOff>183741</xdr:rowOff>
    </xdr:from>
    <xdr:ext cx="1457326" cy="292704"/>
    <xdr:sp macro="" textlink="">
      <xdr:nvSpPr>
        <xdr:cNvPr id="36" name="Rectángulo redondeado 35"/>
        <xdr:cNvSpPr/>
      </xdr:nvSpPr>
      <xdr:spPr>
        <a:xfrm>
          <a:off x="10013571" y="11042241"/>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17</xdr:col>
      <xdr:colOff>40816</xdr:colOff>
      <xdr:row>55</xdr:row>
      <xdr:rowOff>18231</xdr:rowOff>
    </xdr:from>
    <xdr:to>
      <xdr:col>17</xdr:col>
      <xdr:colOff>544816</xdr:colOff>
      <xdr:row>57</xdr:row>
      <xdr:rowOff>141231</xdr:rowOff>
    </xdr:to>
    <xdr:sp macro="" textlink="">
      <xdr:nvSpPr>
        <xdr:cNvPr id="37" name="Elipse 36"/>
        <xdr:cNvSpPr/>
      </xdr:nvSpPr>
      <xdr:spPr>
        <a:xfrm>
          <a:off x="13140492" y="10495731"/>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1</a:t>
          </a:r>
        </a:p>
      </xdr:txBody>
    </xdr:sp>
    <xdr:clientData/>
  </xdr:twoCellAnchor>
  <xdr:twoCellAnchor>
    <xdr:from>
      <xdr:col>17</xdr:col>
      <xdr:colOff>40816</xdr:colOff>
      <xdr:row>61</xdr:row>
      <xdr:rowOff>116306</xdr:rowOff>
    </xdr:from>
    <xdr:to>
      <xdr:col>17</xdr:col>
      <xdr:colOff>544816</xdr:colOff>
      <xdr:row>64</xdr:row>
      <xdr:rowOff>48806</xdr:rowOff>
    </xdr:to>
    <xdr:sp macro="" textlink="">
      <xdr:nvSpPr>
        <xdr:cNvPr id="38" name="Elipse 37"/>
        <xdr:cNvSpPr/>
      </xdr:nvSpPr>
      <xdr:spPr>
        <a:xfrm>
          <a:off x="13140492" y="11736806"/>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2</a:t>
          </a:r>
        </a:p>
      </xdr:txBody>
    </xdr:sp>
    <xdr:clientData/>
  </xdr:twoCellAnchor>
  <xdr:twoCellAnchor>
    <xdr:from>
      <xdr:col>17</xdr:col>
      <xdr:colOff>544816</xdr:colOff>
      <xdr:row>54</xdr:row>
      <xdr:rowOff>175230</xdr:rowOff>
    </xdr:from>
    <xdr:to>
      <xdr:col>20</xdr:col>
      <xdr:colOff>59866</xdr:colOff>
      <xdr:row>56</xdr:row>
      <xdr:rowOff>79731</xdr:rowOff>
    </xdr:to>
    <xdr:cxnSp macro="">
      <xdr:nvCxnSpPr>
        <xdr:cNvPr id="39" name="Conector recto de flecha 38"/>
        <xdr:cNvCxnSpPr>
          <a:stCxn id="37" idx="6"/>
          <a:endCxn id="41" idx="2"/>
        </xdr:cNvCxnSpPr>
      </xdr:nvCxnSpPr>
      <xdr:spPr>
        <a:xfrm flipV="1">
          <a:off x="13644492" y="10462230"/>
          <a:ext cx="1801050" cy="2855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544816</xdr:colOff>
      <xdr:row>56</xdr:row>
      <xdr:rowOff>79731</xdr:rowOff>
    </xdr:from>
    <xdr:to>
      <xdr:col>20</xdr:col>
      <xdr:colOff>59866</xdr:colOff>
      <xdr:row>58</xdr:row>
      <xdr:rowOff>18068</xdr:rowOff>
    </xdr:to>
    <xdr:cxnSp macro="">
      <xdr:nvCxnSpPr>
        <xdr:cNvPr id="40" name="Conector recto de flecha 39"/>
        <xdr:cNvCxnSpPr>
          <a:stCxn id="37" idx="6"/>
          <a:endCxn id="42" idx="2"/>
        </xdr:cNvCxnSpPr>
      </xdr:nvCxnSpPr>
      <xdr:spPr>
        <a:xfrm>
          <a:off x="13644492" y="10747731"/>
          <a:ext cx="1801050" cy="319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54</xdr:row>
      <xdr:rowOff>28878</xdr:rowOff>
    </xdr:from>
    <xdr:ext cx="1200150" cy="292704"/>
    <xdr:sp macro="" textlink="">
      <xdr:nvSpPr>
        <xdr:cNvPr id="41" name="Redondear rectángulo de esquina diagonal 40"/>
        <xdr:cNvSpPr/>
      </xdr:nvSpPr>
      <xdr:spPr>
        <a:xfrm>
          <a:off x="15445542" y="10315878"/>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57</xdr:row>
      <xdr:rowOff>62216</xdr:rowOff>
    </xdr:from>
    <xdr:ext cx="1200150" cy="292704"/>
    <xdr:sp macro="" textlink="">
      <xdr:nvSpPr>
        <xdr:cNvPr id="42" name="Redondear rectángulo de esquina diagonal 41"/>
        <xdr:cNvSpPr/>
      </xdr:nvSpPr>
      <xdr:spPr>
        <a:xfrm>
          <a:off x="15445542" y="10920716"/>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17</xdr:col>
      <xdr:colOff>544816</xdr:colOff>
      <xdr:row>61</xdr:row>
      <xdr:rowOff>65997</xdr:rowOff>
    </xdr:from>
    <xdr:to>
      <xdr:col>20</xdr:col>
      <xdr:colOff>59866</xdr:colOff>
      <xdr:row>62</xdr:row>
      <xdr:rowOff>177806</xdr:rowOff>
    </xdr:to>
    <xdr:cxnSp macro="">
      <xdr:nvCxnSpPr>
        <xdr:cNvPr id="43" name="Conector recto de flecha 42"/>
        <xdr:cNvCxnSpPr>
          <a:stCxn id="38" idx="6"/>
          <a:endCxn id="45" idx="2"/>
        </xdr:cNvCxnSpPr>
      </xdr:nvCxnSpPr>
      <xdr:spPr>
        <a:xfrm flipV="1">
          <a:off x="13644492" y="11686497"/>
          <a:ext cx="1801050" cy="30230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544816</xdr:colOff>
      <xdr:row>62</xdr:row>
      <xdr:rowOff>177806</xdr:rowOff>
    </xdr:from>
    <xdr:to>
      <xdr:col>20</xdr:col>
      <xdr:colOff>59866</xdr:colOff>
      <xdr:row>64</xdr:row>
      <xdr:rowOff>99335</xdr:rowOff>
    </xdr:to>
    <xdr:cxnSp macro="">
      <xdr:nvCxnSpPr>
        <xdr:cNvPr id="44" name="Conector recto de flecha 43"/>
        <xdr:cNvCxnSpPr>
          <a:stCxn id="38" idx="6"/>
          <a:endCxn id="46" idx="2"/>
        </xdr:cNvCxnSpPr>
      </xdr:nvCxnSpPr>
      <xdr:spPr>
        <a:xfrm>
          <a:off x="13644492" y="11988806"/>
          <a:ext cx="1801050" cy="3025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60</xdr:row>
      <xdr:rowOff>110145</xdr:rowOff>
    </xdr:from>
    <xdr:ext cx="1200150" cy="292704"/>
    <xdr:sp macro="" textlink="">
      <xdr:nvSpPr>
        <xdr:cNvPr id="45" name="Redondear rectángulo de esquina diagonal 44"/>
        <xdr:cNvSpPr/>
      </xdr:nvSpPr>
      <xdr:spPr>
        <a:xfrm>
          <a:off x="15445542" y="11540145"/>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63</xdr:row>
      <xdr:rowOff>143483</xdr:rowOff>
    </xdr:from>
    <xdr:ext cx="1200150" cy="292704"/>
    <xdr:sp macro="" textlink="">
      <xdr:nvSpPr>
        <xdr:cNvPr id="46" name="Redondear rectángulo de esquina diagonal 45"/>
        <xdr:cNvSpPr/>
      </xdr:nvSpPr>
      <xdr:spPr>
        <a:xfrm>
          <a:off x="15445542" y="12144983"/>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13</xdr:col>
      <xdr:colOff>690558</xdr:colOff>
      <xdr:row>56</xdr:row>
      <xdr:rowOff>79731</xdr:rowOff>
    </xdr:from>
    <xdr:to>
      <xdr:col>17</xdr:col>
      <xdr:colOff>40816</xdr:colOff>
      <xdr:row>57</xdr:row>
      <xdr:rowOff>183741</xdr:rowOff>
    </xdr:to>
    <xdr:cxnSp macro="">
      <xdr:nvCxnSpPr>
        <xdr:cNvPr id="47" name="Conector angular 46"/>
        <xdr:cNvCxnSpPr>
          <a:stCxn id="36" idx="0"/>
          <a:endCxn id="37" idx="2"/>
        </xdr:cNvCxnSpPr>
      </xdr:nvCxnSpPr>
      <xdr:spPr>
        <a:xfrm rot="5400000" flipH="1" flipV="1">
          <a:off x="11794108" y="9695857"/>
          <a:ext cx="294510" cy="23982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690559</xdr:colOff>
      <xdr:row>59</xdr:row>
      <xdr:rowOff>95444</xdr:rowOff>
    </xdr:from>
    <xdr:to>
      <xdr:col>17</xdr:col>
      <xdr:colOff>40817</xdr:colOff>
      <xdr:row>62</xdr:row>
      <xdr:rowOff>177805</xdr:rowOff>
    </xdr:to>
    <xdr:cxnSp macro="">
      <xdr:nvCxnSpPr>
        <xdr:cNvPr id="48" name="Conector angular 47"/>
        <xdr:cNvCxnSpPr>
          <a:stCxn id="36" idx="2"/>
          <a:endCxn id="38" idx="2"/>
        </xdr:cNvCxnSpPr>
      </xdr:nvCxnSpPr>
      <xdr:spPr>
        <a:xfrm rot="16200000" flipH="1">
          <a:off x="11614433" y="10462746"/>
          <a:ext cx="653861" cy="23982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503920</xdr:colOff>
      <xdr:row>58</xdr:row>
      <xdr:rowOff>57535</xdr:rowOff>
    </xdr:from>
    <xdr:to>
      <xdr:col>12</xdr:col>
      <xdr:colOff>723895</xdr:colOff>
      <xdr:row>58</xdr:row>
      <xdr:rowOff>139593</xdr:rowOff>
    </xdr:to>
    <xdr:cxnSp macro="">
      <xdr:nvCxnSpPr>
        <xdr:cNvPr id="49" name="Conector angular 48"/>
        <xdr:cNvCxnSpPr>
          <a:stCxn id="19" idx="3"/>
          <a:endCxn id="36" idx="1"/>
        </xdr:cNvCxnSpPr>
      </xdr:nvCxnSpPr>
      <xdr:spPr>
        <a:xfrm>
          <a:off x="9031596" y="11106535"/>
          <a:ext cx="981975" cy="82058"/>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681637</xdr:colOff>
      <xdr:row>36</xdr:row>
      <xdr:rowOff>38076</xdr:rowOff>
    </xdr:from>
    <xdr:ext cx="1339399" cy="374141"/>
    <xdr:sp macro="" textlink="">
      <xdr:nvSpPr>
        <xdr:cNvPr id="50" name="Llamada rectangular 49"/>
        <xdr:cNvSpPr/>
      </xdr:nvSpPr>
      <xdr:spPr>
        <a:xfrm>
          <a:off x="7685313" y="6896076"/>
          <a:ext cx="1339399" cy="374141"/>
        </a:xfrm>
        <a:prstGeom prst="wedgeRectCallout">
          <a:avLst>
            <a:gd name="adj1" fmla="val -87763"/>
            <a:gd name="adj2" fmla="val 31388"/>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spAutoFit/>
        </a:bodyPr>
        <a:lstStyle/>
        <a:p>
          <a:pPr algn="ctr"/>
          <a:endParaRPr lang="es-ES" sz="1800"/>
        </a:p>
      </xdr:txBody>
    </xdr:sp>
    <xdr:clientData/>
  </xdr:oneCellAnchor>
  <xdr:oneCellAnchor>
    <xdr:from>
      <xdr:col>4</xdr:col>
      <xdr:colOff>617765</xdr:colOff>
      <xdr:row>16</xdr:row>
      <xdr:rowOff>11179</xdr:rowOff>
    </xdr:from>
    <xdr:ext cx="1045028" cy="233205"/>
    <xdr:sp macro="" textlink="">
      <xdr:nvSpPr>
        <xdr:cNvPr id="51" name="CuadroTexto 50"/>
        <xdr:cNvSpPr txBox="1"/>
      </xdr:nvSpPr>
      <xdr:spPr>
        <a:xfrm>
          <a:off x="3627665" y="3059179"/>
          <a:ext cx="1045028" cy="23320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900" b="0" cap="none" spc="0">
              <a:ln w="0"/>
              <a:solidFill>
                <a:sysClr val="windowText" lastClr="000000"/>
              </a:solidFill>
              <a:effectLst/>
            </a:rPr>
            <a:t>NO INVESTIGAR</a:t>
          </a:r>
        </a:p>
      </xdr:txBody>
    </xdr:sp>
    <xdr:clientData/>
  </xdr:oneCellAnchor>
  <xdr:oneCellAnchor>
    <xdr:from>
      <xdr:col>3</xdr:col>
      <xdr:colOff>436790</xdr:colOff>
      <xdr:row>31</xdr:row>
      <xdr:rowOff>33338</xdr:rowOff>
    </xdr:from>
    <xdr:ext cx="1045028" cy="512804"/>
    <xdr:sp macro="" textlink="">
      <xdr:nvSpPr>
        <xdr:cNvPr id="52" name="CuadroTexto 51"/>
        <xdr:cNvSpPr txBox="1"/>
      </xdr:nvSpPr>
      <xdr:spPr>
        <a:xfrm>
          <a:off x="2684690" y="5938838"/>
          <a:ext cx="1045028" cy="51280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900" b="0" cap="none" spc="0">
              <a:ln w="0"/>
              <a:solidFill>
                <a:sysClr val="windowText" lastClr="000000"/>
              </a:solidFill>
              <a:effectLst/>
            </a:rPr>
            <a:t>SI</a:t>
          </a:r>
          <a:br>
            <a:rPr lang="es-ES" sz="900" b="0" cap="none" spc="0">
              <a:ln w="0"/>
              <a:solidFill>
                <a:sysClr val="windowText" lastClr="000000"/>
              </a:solidFill>
              <a:effectLst/>
            </a:rPr>
          </a:br>
          <a:r>
            <a:rPr lang="es-ES" sz="900" b="0" cap="none" spc="0">
              <a:ln w="0"/>
              <a:solidFill>
                <a:sysClr val="windowText" lastClr="000000"/>
              </a:solidFill>
              <a:effectLst/>
            </a:rPr>
            <a:t>INVESTIGAR</a:t>
          </a:r>
          <a:r>
            <a:rPr lang="es-ES" sz="900" b="0" cap="none" spc="0" baseline="0">
              <a:ln w="0"/>
              <a:solidFill>
                <a:sysClr val="windowText" lastClr="000000"/>
              </a:solidFill>
              <a:effectLst/>
            </a:rPr>
            <a:t> </a:t>
          </a:r>
          <a:br>
            <a:rPr lang="es-ES" sz="900" b="0" cap="none" spc="0" baseline="0">
              <a:ln w="0"/>
              <a:solidFill>
                <a:sysClr val="windowText" lastClr="000000"/>
              </a:solidFill>
              <a:effectLst/>
            </a:rPr>
          </a:br>
          <a:r>
            <a:rPr lang="es-ES" sz="900" b="0" cap="none" spc="0" baseline="0">
              <a:ln w="0"/>
              <a:solidFill>
                <a:sysClr val="windowText" lastClr="000000"/>
              </a:solidFill>
              <a:effectLst/>
            </a:rPr>
            <a:t> COSTO = </a:t>
          </a:r>
          <a:endParaRPr lang="es-ES" sz="900" b="0" cap="none" spc="0">
            <a:ln w="0"/>
            <a:solidFill>
              <a:srgbClr val="FF0000"/>
            </a:solidFill>
            <a:effectLst/>
          </a:endParaRPr>
        </a:p>
      </xdr:txBody>
    </xdr:sp>
    <xdr:clientData/>
  </xdr:oneCellAnchor>
  <xdr:oneCellAnchor>
    <xdr:from>
      <xdr:col>4</xdr:col>
      <xdr:colOff>381000</xdr:colOff>
      <xdr:row>43</xdr:row>
      <xdr:rowOff>73373</xdr:rowOff>
    </xdr:from>
    <xdr:ext cx="1457325" cy="923951"/>
    <xdr:sp macro="" textlink="">
      <xdr:nvSpPr>
        <xdr:cNvPr id="53" name="CuadroTexto 52"/>
        <xdr:cNvSpPr txBox="1"/>
      </xdr:nvSpPr>
      <xdr:spPr>
        <a:xfrm>
          <a:off x="3390900" y="8264873"/>
          <a:ext cx="1457325" cy="92395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0" cap="none" spc="0">
              <a:ln w="0"/>
              <a:solidFill>
                <a:sysClr val="windowText" lastClr="000000"/>
              </a:solidFill>
              <a:effectLst/>
            </a:rPr>
            <a:t>VE7 = "</a:t>
          </a:r>
          <a:r>
            <a:rPr lang="es-ES" sz="1600" b="0" cap="none" spc="0">
              <a:ln w="0"/>
              <a:solidFill>
                <a:srgbClr val="FF0000"/>
              </a:solidFill>
              <a:effectLst/>
            </a:rPr>
            <a:t>RESULTADO BRUTO</a:t>
          </a:r>
          <a:r>
            <a:rPr lang="es-ES" sz="1600" b="0" cap="none" spc="0">
              <a:ln w="0"/>
              <a:solidFill>
                <a:sysClr val="windowText" lastClr="000000"/>
              </a:solidFill>
              <a:effectLst/>
            </a:rPr>
            <a:t>" = </a:t>
          </a:r>
        </a:p>
      </xdr:txBody>
    </xdr:sp>
    <xdr:clientData/>
  </xdr:oneCellAnchor>
  <xdr:oneCellAnchor>
    <xdr:from>
      <xdr:col>3</xdr:col>
      <xdr:colOff>449717</xdr:colOff>
      <xdr:row>25</xdr:row>
      <xdr:rowOff>145237</xdr:rowOff>
    </xdr:from>
    <xdr:ext cx="1295399" cy="468077"/>
    <xdr:sp macro="" textlink="">
      <xdr:nvSpPr>
        <xdr:cNvPr id="54" name="CuadroTexto 53"/>
        <xdr:cNvSpPr txBox="1"/>
      </xdr:nvSpPr>
      <xdr:spPr>
        <a:xfrm>
          <a:off x="2697617" y="4907737"/>
          <a:ext cx="1295399" cy="468077"/>
        </a:xfrm>
        <a:prstGeom prst="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RESULTADO</a:t>
          </a:r>
          <a:r>
            <a:rPr lang="es-ES" sz="1200" b="0" cap="none" spc="0" baseline="0">
              <a:ln w="0"/>
              <a:solidFill>
                <a:srgbClr val="FF0000"/>
              </a:solidFill>
              <a:effectLst/>
            </a:rPr>
            <a:t> NETO</a:t>
          </a:r>
          <a:r>
            <a:rPr lang="es-ES" sz="1200" b="0" cap="none" spc="0" baseline="0">
              <a:ln w="0"/>
              <a:solidFill>
                <a:sysClr val="windowText" lastClr="000000"/>
              </a:solidFill>
              <a:effectLst/>
            </a:rPr>
            <a:t> =</a:t>
          </a:r>
        </a:p>
      </xdr:txBody>
    </xdr:sp>
    <xdr:clientData/>
  </xdr:oneCellAnchor>
  <xdr:oneCellAnchor>
    <xdr:from>
      <xdr:col>3</xdr:col>
      <xdr:colOff>127227</xdr:colOff>
      <xdr:row>10</xdr:row>
      <xdr:rowOff>89173</xdr:rowOff>
    </xdr:from>
    <xdr:ext cx="1387928" cy="468077"/>
    <xdr:sp macro="" textlink="">
      <xdr:nvSpPr>
        <xdr:cNvPr id="55" name="CuadroTexto 54"/>
        <xdr:cNvSpPr txBox="1"/>
      </xdr:nvSpPr>
      <xdr:spPr>
        <a:xfrm>
          <a:off x="2375127" y="1994173"/>
          <a:ext cx="1387928" cy="468077"/>
        </a:xfrm>
        <a:prstGeom prst="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a:t>
          </a:r>
          <a:r>
            <a:rPr lang="es-ES" sz="1200" b="0" cap="none" spc="0">
              <a:ln w="0"/>
              <a:solidFill>
                <a:srgbClr val="FF0000"/>
              </a:solidFill>
              <a:effectLst/>
            </a:rPr>
            <a:t>RESULTADO</a:t>
          </a:r>
          <a:r>
            <a:rPr lang="es-ES" sz="1200" b="0" cap="none" spc="0">
              <a:ln w="0"/>
              <a:solidFill>
                <a:sysClr val="windowText" lastClr="000000"/>
              </a:solidFill>
              <a:effectLst/>
            </a:rPr>
            <a:t> = </a:t>
          </a:r>
        </a:p>
      </xdr:txBody>
    </xdr:sp>
    <xdr:clientData/>
  </xdr:oneCellAnchor>
  <xdr:oneCellAnchor>
    <xdr:from>
      <xdr:col>11</xdr:col>
      <xdr:colOff>541878</xdr:colOff>
      <xdr:row>54</xdr:row>
      <xdr:rowOff>388</xdr:rowOff>
    </xdr:from>
    <xdr:ext cx="1553933" cy="280205"/>
    <xdr:sp macro="" textlink="">
      <xdr:nvSpPr>
        <xdr:cNvPr id="56" name="CuadroTexto 55"/>
        <xdr:cNvSpPr txBox="1"/>
      </xdr:nvSpPr>
      <xdr:spPr>
        <a:xfrm>
          <a:off x="9069554" y="10287388"/>
          <a:ext cx="1553933" cy="28020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RESULTADO = </a:t>
          </a:r>
        </a:p>
      </xdr:txBody>
    </xdr:sp>
    <xdr:clientData/>
  </xdr:oneCellAnchor>
  <xdr:oneCellAnchor>
    <xdr:from>
      <xdr:col>11</xdr:col>
      <xdr:colOff>393886</xdr:colOff>
      <xdr:row>32</xdr:row>
      <xdr:rowOff>41082</xdr:rowOff>
    </xdr:from>
    <xdr:ext cx="1553933" cy="280205"/>
    <xdr:sp macro="" textlink="">
      <xdr:nvSpPr>
        <xdr:cNvPr id="57" name="CuadroTexto 56"/>
        <xdr:cNvSpPr txBox="1"/>
      </xdr:nvSpPr>
      <xdr:spPr>
        <a:xfrm>
          <a:off x="8921562" y="6137082"/>
          <a:ext cx="1553933" cy="28020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RESULTADO =</a:t>
          </a:r>
        </a:p>
      </xdr:txBody>
    </xdr:sp>
    <xdr:clientData/>
  </xdr:oneCellAnchor>
  <xdr:twoCellAnchor>
    <xdr:from>
      <xdr:col>3</xdr:col>
      <xdr:colOff>436790</xdr:colOff>
      <xdr:row>32</xdr:row>
      <xdr:rowOff>99241</xdr:rowOff>
    </xdr:from>
    <xdr:to>
      <xdr:col>4</xdr:col>
      <xdr:colOff>381000</xdr:colOff>
      <xdr:row>45</xdr:row>
      <xdr:rowOff>154350</xdr:rowOff>
    </xdr:to>
    <xdr:cxnSp macro="">
      <xdr:nvCxnSpPr>
        <xdr:cNvPr id="58" name="Conector curvado 57"/>
        <xdr:cNvCxnSpPr>
          <a:stCxn id="53" idx="1"/>
          <a:endCxn id="52" idx="1"/>
        </xdr:cNvCxnSpPr>
      </xdr:nvCxnSpPr>
      <xdr:spPr>
        <a:xfrm rot="10800000">
          <a:off x="2684690" y="6195241"/>
          <a:ext cx="706210" cy="2531609"/>
        </a:xfrm>
        <a:prstGeom prst="curvedConnector3">
          <a:avLst>
            <a:gd name="adj1" fmla="val 132370"/>
          </a:avLst>
        </a:prstGeom>
        <a:ln w="19050">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436789</xdr:colOff>
      <xdr:row>26</xdr:row>
      <xdr:rowOff>188776</xdr:rowOff>
    </xdr:from>
    <xdr:to>
      <xdr:col>3</xdr:col>
      <xdr:colOff>449716</xdr:colOff>
      <xdr:row>32</xdr:row>
      <xdr:rowOff>99240</xdr:rowOff>
    </xdr:to>
    <xdr:cxnSp macro="">
      <xdr:nvCxnSpPr>
        <xdr:cNvPr id="59" name="Conector curvado 58"/>
        <xdr:cNvCxnSpPr>
          <a:stCxn id="52" idx="1"/>
          <a:endCxn id="54" idx="1"/>
        </xdr:cNvCxnSpPr>
      </xdr:nvCxnSpPr>
      <xdr:spPr>
        <a:xfrm rot="10800000" flipH="1">
          <a:off x="2684689" y="5141776"/>
          <a:ext cx="12927" cy="1053464"/>
        </a:xfrm>
        <a:prstGeom prst="curvedConnector3">
          <a:avLst>
            <a:gd name="adj1" fmla="val -1768392"/>
          </a:avLst>
        </a:prstGeom>
        <a:ln w="19050">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oneCellAnchor>
    <xdr:from>
      <xdr:col>3</xdr:col>
      <xdr:colOff>8165</xdr:colOff>
      <xdr:row>38</xdr:row>
      <xdr:rowOff>100013</xdr:rowOff>
    </xdr:from>
    <xdr:ext cx="353785" cy="295274"/>
    <xdr:sp macro="" textlink="">
      <xdr:nvSpPr>
        <xdr:cNvPr id="60" name="CuadroTexto 59"/>
        <xdr:cNvSpPr txBox="1"/>
      </xdr:nvSpPr>
      <xdr:spPr>
        <a:xfrm>
          <a:off x="2256065" y="7339013"/>
          <a:ext cx="353785" cy="29527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1" cap="none" spc="0">
              <a:ln w="0"/>
              <a:solidFill>
                <a:sysClr val="windowText" lastClr="000000"/>
              </a:solidFill>
              <a:effectLst/>
            </a:rPr>
            <a:t>-</a:t>
          </a:r>
          <a:endParaRPr lang="es-ES" sz="1600" b="1" cap="none" spc="0">
            <a:ln w="0"/>
            <a:solidFill>
              <a:srgbClr val="FF0000"/>
            </a:solidFill>
            <a:effectLst/>
          </a:endParaRPr>
        </a:p>
      </xdr:txBody>
    </xdr:sp>
    <xdr:clientData/>
  </xdr:oneCellAnchor>
  <xdr:oneCellAnchor>
    <xdr:from>
      <xdr:col>2</xdr:col>
      <xdr:colOff>751115</xdr:colOff>
      <xdr:row>29</xdr:row>
      <xdr:rowOff>42863</xdr:rowOff>
    </xdr:from>
    <xdr:ext cx="353785" cy="276224"/>
    <xdr:sp macro="" textlink="">
      <xdr:nvSpPr>
        <xdr:cNvPr id="61" name="CuadroTexto 60"/>
        <xdr:cNvSpPr txBox="1"/>
      </xdr:nvSpPr>
      <xdr:spPr>
        <a:xfrm>
          <a:off x="2237015" y="5567363"/>
          <a:ext cx="353785" cy="27622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1" cap="none" spc="0">
              <a:ln w="0"/>
              <a:solidFill>
                <a:sysClr val="windowText" lastClr="000000"/>
              </a:solidFill>
              <a:effectLst/>
            </a:rPr>
            <a:t>=</a:t>
          </a:r>
          <a:endParaRPr lang="es-ES" sz="1600" b="1" cap="none" spc="0">
            <a:ln w="0"/>
            <a:solidFill>
              <a:srgbClr val="FF0000"/>
            </a:solidFill>
            <a:effectLst/>
          </a:endParaRPr>
        </a:p>
      </xdr:txBody>
    </xdr:sp>
    <xdr:clientData/>
  </xdr:oneCellAnchor>
  <xdr:twoCellAnchor>
    <xdr:from>
      <xdr:col>4</xdr:col>
      <xdr:colOff>59191</xdr:colOff>
      <xdr:row>10</xdr:row>
      <xdr:rowOff>89173</xdr:rowOff>
    </xdr:from>
    <xdr:to>
      <xdr:col>8</xdr:col>
      <xdr:colOff>33338</xdr:colOff>
      <xdr:row>16</xdr:row>
      <xdr:rowOff>142743</xdr:rowOff>
    </xdr:to>
    <xdr:cxnSp macro="">
      <xdr:nvCxnSpPr>
        <xdr:cNvPr id="62" name="Conector curvado 61"/>
        <xdr:cNvCxnSpPr>
          <a:stCxn id="4" idx="0"/>
          <a:endCxn id="55" idx="0"/>
        </xdr:cNvCxnSpPr>
      </xdr:nvCxnSpPr>
      <xdr:spPr>
        <a:xfrm rot="16200000" flipV="1">
          <a:off x="4072367" y="990897"/>
          <a:ext cx="1196570" cy="3203122"/>
        </a:xfrm>
        <a:prstGeom prst="curvedConnector3">
          <a:avLst>
            <a:gd name="adj1" fmla="val 119105"/>
          </a:avLst>
        </a:prstGeom>
        <a:ln w="19050">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oneCellAnchor>
    <xdr:from>
      <xdr:col>2</xdr:col>
      <xdr:colOff>257175</xdr:colOff>
      <xdr:row>21</xdr:row>
      <xdr:rowOff>3448</xdr:rowOff>
    </xdr:from>
    <xdr:ext cx="1133475" cy="468077"/>
    <xdr:sp macro="" textlink="">
      <xdr:nvSpPr>
        <xdr:cNvPr id="63" name="CuadroTexto 62"/>
        <xdr:cNvSpPr txBox="1"/>
      </xdr:nvSpPr>
      <xdr:spPr>
        <a:xfrm>
          <a:off x="1743075" y="4003948"/>
          <a:ext cx="1133475" cy="468077"/>
        </a:xfrm>
        <a:prstGeom prst="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chorCtr="0">
          <a:spAutoFit/>
        </a:bodyPr>
        <a:lstStyle/>
        <a:p>
          <a:pPr algn="ctr"/>
          <a:r>
            <a:rPr lang="es-ES" sz="1200" b="0" cap="none" spc="0">
              <a:ln w="0"/>
              <a:solidFill>
                <a:srgbClr val="00B050"/>
              </a:solidFill>
              <a:effectLst/>
            </a:rPr>
            <a:t>"MEJOR</a:t>
          </a:r>
          <a:r>
            <a:rPr lang="es-ES" sz="1200" b="0" cap="none" spc="0" baseline="0">
              <a:ln w="0"/>
              <a:solidFill>
                <a:srgbClr val="00B050"/>
              </a:solidFill>
              <a:effectLst/>
            </a:rPr>
            <a:t> </a:t>
          </a:r>
          <a:r>
            <a:rPr lang="es-ES" sz="1200" b="0" cap="none" spc="0">
              <a:ln w="0"/>
              <a:solidFill>
                <a:srgbClr val="00B050"/>
              </a:solidFill>
              <a:effectLst/>
            </a:rPr>
            <a:t>RESULTADO" = </a:t>
          </a:r>
        </a:p>
      </xdr:txBody>
    </xdr:sp>
    <xdr:clientData/>
  </xdr:oneCellAnchor>
  <xdr:twoCellAnchor>
    <xdr:from>
      <xdr:col>3</xdr:col>
      <xdr:colOff>628650</xdr:colOff>
      <xdr:row>22</xdr:row>
      <xdr:rowOff>46987</xdr:rowOff>
    </xdr:from>
    <xdr:to>
      <xdr:col>4</xdr:col>
      <xdr:colOff>421141</xdr:colOff>
      <xdr:row>22</xdr:row>
      <xdr:rowOff>47625</xdr:rowOff>
    </xdr:to>
    <xdr:cxnSp macro="">
      <xdr:nvCxnSpPr>
        <xdr:cNvPr id="64" name="Conector recto de flecha 63"/>
        <xdr:cNvCxnSpPr>
          <a:stCxn id="2" idx="1"/>
          <a:endCxn id="63" idx="3"/>
        </xdr:cNvCxnSpPr>
      </xdr:nvCxnSpPr>
      <xdr:spPr>
        <a:xfrm flipH="1" flipV="1">
          <a:off x="2876550" y="4237987"/>
          <a:ext cx="554491" cy="638"/>
        </a:xfrm>
        <a:prstGeom prst="straightConnector1">
          <a:avLst/>
        </a:prstGeom>
        <a:ln w="28575">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61913</xdr:colOff>
      <xdr:row>12</xdr:row>
      <xdr:rowOff>176250</xdr:rowOff>
    </xdr:from>
    <xdr:to>
      <xdr:col>4</xdr:col>
      <xdr:colOff>59191</xdr:colOff>
      <xdr:row>21</xdr:row>
      <xdr:rowOff>3448</xdr:rowOff>
    </xdr:to>
    <xdr:cxnSp macro="">
      <xdr:nvCxnSpPr>
        <xdr:cNvPr id="65" name="Conector curvado 64"/>
        <xdr:cNvCxnSpPr>
          <a:stCxn id="55" idx="2"/>
          <a:endCxn id="63" idx="0"/>
        </xdr:cNvCxnSpPr>
      </xdr:nvCxnSpPr>
      <xdr:spPr>
        <a:xfrm rot="5400000">
          <a:off x="1918603" y="2853460"/>
          <a:ext cx="1541698" cy="759278"/>
        </a:xfrm>
        <a:prstGeom prst="curvedConnector3">
          <a:avLst>
            <a:gd name="adj1" fmla="val 50000"/>
          </a:avLst>
        </a:prstGeom>
        <a:ln w="19050">
          <a:solidFill>
            <a:srgbClr val="FFC000"/>
          </a:solidFill>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61913</xdr:colOff>
      <xdr:row>23</xdr:row>
      <xdr:rowOff>90525</xdr:rowOff>
    </xdr:from>
    <xdr:to>
      <xdr:col>4</xdr:col>
      <xdr:colOff>335417</xdr:colOff>
      <xdr:row>25</xdr:row>
      <xdr:rowOff>145237</xdr:rowOff>
    </xdr:to>
    <xdr:cxnSp macro="">
      <xdr:nvCxnSpPr>
        <xdr:cNvPr id="66" name="Conector curvado 65"/>
        <xdr:cNvCxnSpPr>
          <a:stCxn id="54" idx="0"/>
          <a:endCxn id="63" idx="2"/>
        </xdr:cNvCxnSpPr>
      </xdr:nvCxnSpPr>
      <xdr:spPr>
        <a:xfrm rot="16200000" flipV="1">
          <a:off x="2609709" y="4172129"/>
          <a:ext cx="435712" cy="1035504"/>
        </a:xfrm>
        <a:prstGeom prst="curvedConnector3">
          <a:avLst>
            <a:gd name="adj1" fmla="val 50000"/>
          </a:avLst>
        </a:prstGeom>
        <a:ln w="19050">
          <a:solidFill>
            <a:srgbClr val="FFC000"/>
          </a:solidFill>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22</xdr:col>
      <xdr:colOff>582705</xdr:colOff>
      <xdr:row>21</xdr:row>
      <xdr:rowOff>11206</xdr:rowOff>
    </xdr:from>
    <xdr:to>
      <xdr:col>34</xdr:col>
      <xdr:colOff>268941</xdr:colOff>
      <xdr:row>47</xdr:row>
      <xdr:rowOff>145676</xdr:rowOff>
    </xdr:to>
    <xdr:sp macro="" textlink="">
      <xdr:nvSpPr>
        <xdr:cNvPr id="67" name="Marcador de contenido 2"/>
        <xdr:cNvSpPr>
          <a:spLocks noGrp="1"/>
        </xdr:cNvSpPr>
      </xdr:nvSpPr>
      <xdr:spPr>
        <a:xfrm>
          <a:off x="17489580" y="4011706"/>
          <a:ext cx="10211361" cy="5087470"/>
        </a:xfrm>
        <a:prstGeom prst="rect">
          <a:avLst/>
        </a:prstGeom>
      </xdr:spPr>
      <xdr:txBody>
        <a:bodyPr vert="horz" wrap="square" lIns="91440" tIns="45720" rIns="91440" bIns="45720" rtlCol="0">
          <a:noAutofit/>
        </a:bodyPr>
        <a:lstStyle>
          <a:lvl1pPr marL="228600" indent="-228600" algn="l" defTabSz="914400" rtl="0" eaLnBrk="1" latinLnBrk="0" hangingPunct="1">
            <a:lnSpc>
              <a:spcPct val="90000"/>
            </a:lnSpc>
            <a:spcBef>
              <a:spcPts val="1000"/>
            </a:spcBef>
            <a:buFont typeface="Arial" panose="020B0604020202020204" pitchFamily="34" charset="0"/>
            <a:buChar char="•"/>
            <a:defRPr sz="2800" kern="1200">
              <a:solidFill>
                <a:schemeClr val="tx1"/>
              </a:solidFill>
              <a:latin typeface="+mn-lt"/>
              <a:ea typeface="+mn-ea"/>
              <a:cs typeface="+mn-cs"/>
            </a:defRPr>
          </a:lvl1pPr>
          <a:lvl2pPr marL="685800" indent="-228600" algn="l" defTabSz="914400" rtl="0" eaLnBrk="1" latinLnBrk="0" hangingPunct="1">
            <a:lnSpc>
              <a:spcPct val="90000"/>
            </a:lnSpc>
            <a:spcBef>
              <a:spcPts val="500"/>
            </a:spcBef>
            <a:buFont typeface="Arial" panose="020B0604020202020204" pitchFamily="34" charset="0"/>
            <a:buChar char="•"/>
            <a:defRPr sz="2400" kern="1200">
              <a:solidFill>
                <a:schemeClr val="tx1"/>
              </a:solidFill>
              <a:latin typeface="+mn-lt"/>
              <a:ea typeface="+mn-ea"/>
              <a:cs typeface="+mn-cs"/>
            </a:defRPr>
          </a:lvl2pPr>
          <a:lvl3pPr marL="1143000" indent="-228600" algn="l" defTabSz="914400" rtl="0" eaLnBrk="1" latinLnBrk="0" hangingPunct="1">
            <a:lnSpc>
              <a:spcPct val="90000"/>
            </a:lnSpc>
            <a:spcBef>
              <a:spcPts val="500"/>
            </a:spcBef>
            <a:buFont typeface="Arial" panose="020B0604020202020204" pitchFamily="34" charset="0"/>
            <a:buChar char="•"/>
            <a:defRPr sz="2000" kern="1200">
              <a:solidFill>
                <a:schemeClr val="tx1"/>
              </a:solidFill>
              <a:latin typeface="+mn-lt"/>
              <a:ea typeface="+mn-ea"/>
              <a:cs typeface="+mn-cs"/>
            </a:defRPr>
          </a:lvl3pPr>
          <a:lvl4pPr marL="1600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4pPr>
          <a:lvl5pPr marL="20574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5pPr>
          <a:lvl6pPr marL="25146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6pPr>
          <a:lvl7pPr marL="29718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7pPr>
          <a:lvl8pPr marL="34290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8pPr>
          <a:lvl9pPr marL="3886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9pPr>
        </a:lstStyle>
        <a:p>
          <a:pPr marL="0" indent="0">
            <a:lnSpc>
              <a:spcPct val="120000"/>
            </a:lnSpc>
            <a:buNone/>
          </a:pPr>
          <a:r>
            <a:rPr lang="es-ES" sz="1400"/>
            <a:t>4 El presidente de una compañía está pensando en abrir una sucursal para la venta de un determinado producto, puede abrir una sucursal </a:t>
          </a:r>
          <a:r>
            <a:rPr lang="es-ES" sz="1400" b="1"/>
            <a:t>pequeña, una grande o ninguna de ellas</a:t>
          </a:r>
          <a:r>
            <a:rPr lang="es-ES" sz="1400"/>
            <a:t>. Dado que el arrendamiento del local donde piensa abrir la sucursal será por un periodo de 5 años, el mismo quiere estar seguro de tomar la decisión correcta. La compañía se está planteando contratar un servicio de investigación para determinar si existe mercado para este producto. Del estudio realizado se obtiene que el resultado pudiera ser favorable o  esfavorable.</a:t>
          </a:r>
        </a:p>
        <a:p>
          <a:pPr marL="0" indent="0">
            <a:lnSpc>
              <a:spcPct val="120000"/>
            </a:lnSpc>
            <a:buNone/>
          </a:pPr>
          <a:r>
            <a:rPr lang="es-ES" sz="1400"/>
            <a:t>Se pide:</a:t>
          </a:r>
        </a:p>
        <a:p>
          <a:pPr marL="0" indent="0">
            <a:lnSpc>
              <a:spcPct val="120000"/>
            </a:lnSpc>
            <a:buNone/>
          </a:pPr>
          <a:r>
            <a:rPr lang="es-ES" sz="1400"/>
            <a:t>a) Plantee el problema y construya la matriz de pagos.</a:t>
          </a:r>
        </a:p>
        <a:p>
          <a:pPr marL="0" indent="0">
            <a:lnSpc>
              <a:spcPct val="120000"/>
            </a:lnSpc>
            <a:buNone/>
          </a:pPr>
          <a:r>
            <a:rPr lang="es-ES" sz="1400"/>
            <a:t>b) Desarrollar un árbol de decisión para la compañía.</a:t>
          </a:r>
        </a:p>
        <a:p>
          <a:pPr marL="0" indent="0">
            <a:lnSpc>
              <a:spcPct val="120000"/>
            </a:lnSpc>
            <a:buNone/>
          </a:pPr>
          <a:r>
            <a:rPr lang="es-ES" sz="1400"/>
            <a:t>c) La compañía ha realizado algunos análisis de su decisión sobre la sucursal:</a:t>
          </a:r>
        </a:p>
        <a:p>
          <a:pPr marL="0" indent="0">
            <a:lnSpc>
              <a:spcPct val="120000"/>
            </a:lnSpc>
            <a:buNone/>
          </a:pPr>
          <a:r>
            <a:rPr lang="es-ES" sz="1400"/>
            <a:t> Si la compañía construye una sucursal grande ganara $</a:t>
          </a:r>
          <a:r>
            <a:rPr lang="es-ES" sz="1400" b="1"/>
            <a:t>60.000 si el mercado es favorable</a:t>
          </a:r>
          <a:r>
            <a:rPr lang="es-ES" sz="1400"/>
            <a:t>, </a:t>
          </a:r>
          <a:r>
            <a:rPr lang="es-ES" sz="1400" b="1"/>
            <a:t>pero perderá $40.000 </a:t>
          </a:r>
          <a:r>
            <a:rPr lang="es-ES" sz="1400"/>
            <a:t>si el mercado es desfavorable. La sucursal pequeña reportara </a:t>
          </a:r>
          <a:r>
            <a:rPr lang="es-ES" sz="1400" b="1"/>
            <a:t>$30.000 de beneficio con un mercado favorable y una perdida de $10.000 </a:t>
          </a:r>
          <a:r>
            <a:rPr lang="es-ES" sz="1400"/>
            <a:t>con un mercado desfavorable. Actualmente la compañía cree que </a:t>
          </a:r>
          <a:r>
            <a:rPr lang="es-ES" sz="1400" b="1"/>
            <a:t>un 50% de los casos el mercado será favorable</a:t>
          </a:r>
          <a:r>
            <a:rPr lang="es-ES" sz="1400"/>
            <a:t>. </a:t>
          </a:r>
          <a:r>
            <a:rPr lang="es-ES" sz="1400">
              <a:solidFill>
                <a:srgbClr val="FF0000"/>
              </a:solidFill>
            </a:rPr>
            <a:t>Por el estudio de mercado se le cobra a la compañía $5.000, </a:t>
          </a:r>
          <a:r>
            <a:rPr lang="es-ES" sz="1400">
              <a:solidFill>
                <a:schemeClr val="accent1">
                  <a:lumMod val="75000"/>
                </a:schemeClr>
              </a:solidFill>
            </a:rPr>
            <a:t>el mismo ha estimado que existe una probabilidad de 0.60 de que el mercado sea favorable</a:t>
          </a:r>
          <a:r>
            <a:rPr lang="es-ES" sz="1400">
              <a:solidFill>
                <a:srgbClr val="FF0000"/>
              </a:solidFill>
            </a:rPr>
            <a:t>. Además, hay una probabilidad de 0.90 de que el mercado sea favorable si el estudio dice que lo será. Sin embargo, existe una probabilidad de solo 0.12 de que el mercado sea favorable, aunque el estudio indique un mercado desfavorable. Amplíese el árbol de decisión del punto a) para ayudar a la compañía a decidir que hacer. </a:t>
          </a:r>
        </a:p>
      </xdr:txBody>
    </xdr:sp>
    <xdr:clientData/>
  </xdr:twoCellAnchor>
  <mc:AlternateContent xmlns:mc="http://schemas.openxmlformats.org/markup-compatibility/2006">
    <mc:Choice xmlns:a14="http://schemas.microsoft.com/office/drawing/2010/main" Requires="a14">
      <xdr:twoCellAnchor editAs="oneCell">
        <xdr:from>
          <xdr:col>20</xdr:col>
          <xdr:colOff>168088</xdr:colOff>
          <xdr:row>31</xdr:row>
          <xdr:rowOff>156882</xdr:rowOff>
        </xdr:from>
        <xdr:to>
          <xdr:col>21</xdr:col>
          <xdr:colOff>414617</xdr:colOff>
          <xdr:row>32</xdr:row>
          <xdr:rowOff>156882</xdr:rowOff>
        </xdr:to>
        <xdr:pic>
          <xdr:nvPicPr>
            <xdr:cNvPr id="68" name="Imagen 67"/>
            <xdr:cNvPicPr>
              <a:picLocks noChangeAspect="1" noChangeArrowheads="1"/>
              <a:extLst>
                <a:ext uri="{84589F7E-364E-4C9E-8A38-B11213B215E9}">
                  <a14:cameraTool cellRange="$AC$7" spid="_x0000_s59392"/>
                </a:ext>
              </a:extLst>
            </xdr:cNvPicPr>
          </xdr:nvPicPr>
          <xdr:blipFill>
            <a:blip xmlns:r="http://schemas.openxmlformats.org/officeDocument/2006/relationships" r:embed="rId1"/>
            <a:srcRect/>
            <a:stretch>
              <a:fillRect/>
            </a:stretch>
          </xdr:blipFill>
          <xdr:spPr bwMode="auto">
            <a:xfrm>
              <a:off x="15553764" y="6062382"/>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145676</xdr:colOff>
          <xdr:row>35</xdr:row>
          <xdr:rowOff>22412</xdr:rowOff>
        </xdr:from>
        <xdr:to>
          <xdr:col>21</xdr:col>
          <xdr:colOff>392205</xdr:colOff>
          <xdr:row>36</xdr:row>
          <xdr:rowOff>22412</xdr:rowOff>
        </xdr:to>
        <xdr:pic>
          <xdr:nvPicPr>
            <xdr:cNvPr id="69" name="Imagen 68"/>
            <xdr:cNvPicPr>
              <a:picLocks noChangeAspect="1" noChangeArrowheads="1"/>
              <a:extLst>
                <a:ext uri="{84589F7E-364E-4C9E-8A38-B11213B215E9}">
                  <a14:cameraTool cellRange="$AD$7" spid="_x0000_s59393"/>
                </a:ext>
              </a:extLst>
            </xdr:cNvPicPr>
          </xdr:nvPicPr>
          <xdr:blipFill>
            <a:blip xmlns:r="http://schemas.openxmlformats.org/officeDocument/2006/relationships" r:embed="rId2"/>
            <a:srcRect/>
            <a:stretch>
              <a:fillRect/>
            </a:stretch>
          </xdr:blipFill>
          <xdr:spPr bwMode="auto">
            <a:xfrm>
              <a:off x="15531352" y="6689912"/>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212911</xdr:colOff>
          <xdr:row>39</xdr:row>
          <xdr:rowOff>22411</xdr:rowOff>
        </xdr:from>
        <xdr:to>
          <xdr:col>21</xdr:col>
          <xdr:colOff>459440</xdr:colOff>
          <xdr:row>40</xdr:row>
          <xdr:rowOff>22411</xdr:rowOff>
        </xdr:to>
        <xdr:pic>
          <xdr:nvPicPr>
            <xdr:cNvPr id="70" name="Imagen 69"/>
            <xdr:cNvPicPr>
              <a:picLocks noChangeAspect="1" noChangeArrowheads="1"/>
              <a:extLst>
                <a:ext uri="{84589F7E-364E-4C9E-8A38-B11213B215E9}">
                  <a14:cameraTool cellRange="$AC$8" spid="_x0000_s59394"/>
                </a:ext>
              </a:extLst>
            </xdr:cNvPicPr>
          </xdr:nvPicPr>
          <xdr:blipFill>
            <a:blip xmlns:r="http://schemas.openxmlformats.org/officeDocument/2006/relationships" r:embed="rId3"/>
            <a:srcRect/>
            <a:stretch>
              <a:fillRect/>
            </a:stretch>
          </xdr:blipFill>
          <xdr:spPr bwMode="auto">
            <a:xfrm>
              <a:off x="15598587" y="7451911"/>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168087</xdr:colOff>
          <xdr:row>42</xdr:row>
          <xdr:rowOff>56029</xdr:rowOff>
        </xdr:from>
        <xdr:to>
          <xdr:col>21</xdr:col>
          <xdr:colOff>414616</xdr:colOff>
          <xdr:row>43</xdr:row>
          <xdr:rowOff>56029</xdr:rowOff>
        </xdr:to>
        <xdr:pic>
          <xdr:nvPicPr>
            <xdr:cNvPr id="71" name="Imagen 70"/>
            <xdr:cNvPicPr>
              <a:picLocks noChangeAspect="1" noChangeArrowheads="1"/>
              <a:extLst>
                <a:ext uri="{84589F7E-364E-4C9E-8A38-B11213B215E9}">
                  <a14:cameraTool cellRange="$AD$8" spid="_x0000_s59395"/>
                </a:ext>
              </a:extLst>
            </xdr:cNvPicPr>
          </xdr:nvPicPr>
          <xdr:blipFill>
            <a:blip xmlns:r="http://schemas.openxmlformats.org/officeDocument/2006/relationships" r:embed="rId4"/>
            <a:srcRect/>
            <a:stretch>
              <a:fillRect/>
            </a:stretch>
          </xdr:blipFill>
          <xdr:spPr bwMode="auto">
            <a:xfrm>
              <a:off x="15553763" y="8057029"/>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392206</xdr:colOff>
          <xdr:row>10</xdr:row>
          <xdr:rowOff>33615</xdr:rowOff>
        </xdr:from>
        <xdr:to>
          <xdr:col>13</xdr:col>
          <xdr:colOff>638735</xdr:colOff>
          <xdr:row>11</xdr:row>
          <xdr:rowOff>33615</xdr:rowOff>
        </xdr:to>
        <xdr:pic>
          <xdr:nvPicPr>
            <xdr:cNvPr id="72" name="Imagen 71"/>
            <xdr:cNvPicPr>
              <a:picLocks noChangeAspect="1" noChangeArrowheads="1"/>
              <a:extLst>
                <a:ext uri="{84589F7E-364E-4C9E-8A38-B11213B215E9}">
                  <a14:cameraTool cellRange="$AC$5" spid="_x0000_s59396"/>
                </a:ext>
              </a:extLst>
            </xdr:cNvPicPr>
          </xdr:nvPicPr>
          <xdr:blipFill>
            <a:blip xmlns:r="http://schemas.openxmlformats.org/officeDocument/2006/relationships" r:embed="rId5"/>
            <a:srcRect/>
            <a:stretch>
              <a:fillRect/>
            </a:stretch>
          </xdr:blipFill>
          <xdr:spPr bwMode="auto">
            <a:xfrm>
              <a:off x="9681882" y="1938615"/>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381000</xdr:colOff>
          <xdr:row>12</xdr:row>
          <xdr:rowOff>134468</xdr:rowOff>
        </xdr:from>
        <xdr:to>
          <xdr:col>13</xdr:col>
          <xdr:colOff>637054</xdr:colOff>
          <xdr:row>13</xdr:row>
          <xdr:rowOff>143993</xdr:rowOff>
        </xdr:to>
        <xdr:pic>
          <xdr:nvPicPr>
            <xdr:cNvPr id="73" name="Imagen 72"/>
            <xdr:cNvPicPr>
              <a:picLocks noChangeAspect="1" noChangeArrowheads="1"/>
              <a:extLst>
                <a:ext uri="{84589F7E-364E-4C9E-8A38-B11213B215E9}">
                  <a14:cameraTool cellRange="$AD$5" spid="_x0000_s59397"/>
                </a:ext>
              </a:extLst>
            </xdr:cNvPicPr>
          </xdr:nvPicPr>
          <xdr:blipFill>
            <a:blip xmlns:r="http://schemas.openxmlformats.org/officeDocument/2006/relationships" r:embed="rId6"/>
            <a:srcRect/>
            <a:stretch>
              <a:fillRect/>
            </a:stretch>
          </xdr:blipFill>
          <xdr:spPr bwMode="auto">
            <a:xfrm>
              <a:off x="9670676" y="2420468"/>
              <a:ext cx="1018054"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324971</xdr:colOff>
          <xdr:row>11</xdr:row>
          <xdr:rowOff>44823</xdr:rowOff>
        </xdr:from>
        <xdr:to>
          <xdr:col>10</xdr:col>
          <xdr:colOff>246530</xdr:colOff>
          <xdr:row>12</xdr:row>
          <xdr:rowOff>44823</xdr:rowOff>
        </xdr:to>
        <xdr:pic>
          <xdr:nvPicPr>
            <xdr:cNvPr id="74" name="Imagen 73"/>
            <xdr:cNvPicPr>
              <a:picLocks noChangeAspect="1" noChangeArrowheads="1"/>
              <a:extLst>
                <a:ext uri="{84589F7E-364E-4C9E-8A38-B11213B215E9}">
                  <a14:cameraTool cellRange="$AF$7" spid="_x0000_s59398"/>
                </a:ext>
              </a:extLst>
            </xdr:cNvPicPr>
          </xdr:nvPicPr>
          <xdr:blipFill>
            <a:blip xmlns:r="http://schemas.openxmlformats.org/officeDocument/2006/relationships" r:embed="rId7"/>
            <a:srcRect/>
            <a:stretch>
              <a:fillRect/>
            </a:stretch>
          </xdr:blipFill>
          <xdr:spPr bwMode="auto">
            <a:xfrm>
              <a:off x="7328647" y="2140323"/>
              <a:ext cx="68355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302559</xdr:colOff>
          <xdr:row>18</xdr:row>
          <xdr:rowOff>168089</xdr:rowOff>
        </xdr:from>
        <xdr:to>
          <xdr:col>10</xdr:col>
          <xdr:colOff>224118</xdr:colOff>
          <xdr:row>19</xdr:row>
          <xdr:rowOff>168089</xdr:rowOff>
        </xdr:to>
        <xdr:pic>
          <xdr:nvPicPr>
            <xdr:cNvPr id="75" name="Imagen 74"/>
            <xdr:cNvPicPr>
              <a:picLocks noChangeAspect="1" noChangeArrowheads="1"/>
              <a:extLst>
                <a:ext uri="{84589F7E-364E-4C9E-8A38-B11213B215E9}">
                  <a14:cameraTool cellRange="$AF$8" spid="_x0000_s59399"/>
                </a:ext>
              </a:extLst>
            </xdr:cNvPicPr>
          </xdr:nvPicPr>
          <xdr:blipFill>
            <a:blip xmlns:r="http://schemas.openxmlformats.org/officeDocument/2006/relationships" r:embed="rId8"/>
            <a:srcRect/>
            <a:stretch>
              <a:fillRect/>
            </a:stretch>
          </xdr:blipFill>
          <xdr:spPr bwMode="auto">
            <a:xfrm>
              <a:off x="7303434" y="3597089"/>
              <a:ext cx="68355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186018</xdr:colOff>
          <xdr:row>54</xdr:row>
          <xdr:rowOff>85164</xdr:rowOff>
        </xdr:from>
        <xdr:to>
          <xdr:col>21</xdr:col>
          <xdr:colOff>432547</xdr:colOff>
          <xdr:row>55</xdr:row>
          <xdr:rowOff>85164</xdr:rowOff>
        </xdr:to>
        <xdr:pic>
          <xdr:nvPicPr>
            <xdr:cNvPr id="76" name="Imagen 75"/>
            <xdr:cNvPicPr>
              <a:picLocks noChangeAspect="1" noChangeArrowheads="1"/>
              <a:extLst>
                <a:ext uri="{84589F7E-364E-4C9E-8A38-B11213B215E9}">
                  <a14:cameraTool cellRange="$AC$7" spid="_x0000_s59400"/>
                </a:ext>
              </a:extLst>
            </xdr:cNvPicPr>
          </xdr:nvPicPr>
          <xdr:blipFill>
            <a:blip xmlns:r="http://schemas.openxmlformats.org/officeDocument/2006/relationships" r:embed="rId1"/>
            <a:srcRect/>
            <a:stretch>
              <a:fillRect/>
            </a:stretch>
          </xdr:blipFill>
          <xdr:spPr bwMode="auto">
            <a:xfrm>
              <a:off x="15571694" y="10372164"/>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163606</xdr:colOff>
          <xdr:row>57</xdr:row>
          <xdr:rowOff>141194</xdr:rowOff>
        </xdr:from>
        <xdr:to>
          <xdr:col>21</xdr:col>
          <xdr:colOff>410135</xdr:colOff>
          <xdr:row>58</xdr:row>
          <xdr:rowOff>141194</xdr:rowOff>
        </xdr:to>
        <xdr:pic>
          <xdr:nvPicPr>
            <xdr:cNvPr id="77" name="Imagen 76"/>
            <xdr:cNvPicPr>
              <a:picLocks noChangeAspect="1" noChangeArrowheads="1"/>
              <a:extLst>
                <a:ext uri="{84589F7E-364E-4C9E-8A38-B11213B215E9}">
                  <a14:cameraTool cellRange="$AD$7" spid="_x0000_s59401"/>
                </a:ext>
              </a:extLst>
            </xdr:cNvPicPr>
          </xdr:nvPicPr>
          <xdr:blipFill>
            <a:blip xmlns:r="http://schemas.openxmlformats.org/officeDocument/2006/relationships" r:embed="rId2"/>
            <a:srcRect/>
            <a:stretch>
              <a:fillRect/>
            </a:stretch>
          </xdr:blipFill>
          <xdr:spPr bwMode="auto">
            <a:xfrm>
              <a:off x="15549282" y="10999694"/>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174811</xdr:colOff>
          <xdr:row>60</xdr:row>
          <xdr:rowOff>141193</xdr:rowOff>
        </xdr:from>
        <xdr:to>
          <xdr:col>21</xdr:col>
          <xdr:colOff>421340</xdr:colOff>
          <xdr:row>61</xdr:row>
          <xdr:rowOff>141193</xdr:rowOff>
        </xdr:to>
        <xdr:pic>
          <xdr:nvPicPr>
            <xdr:cNvPr id="78" name="Imagen 77"/>
            <xdr:cNvPicPr>
              <a:picLocks noChangeAspect="1" noChangeArrowheads="1"/>
              <a:extLst>
                <a:ext uri="{84589F7E-364E-4C9E-8A38-B11213B215E9}">
                  <a14:cameraTool cellRange="$AC$8" spid="_x0000_s59402"/>
                </a:ext>
              </a:extLst>
            </xdr:cNvPicPr>
          </xdr:nvPicPr>
          <xdr:blipFill>
            <a:blip xmlns:r="http://schemas.openxmlformats.org/officeDocument/2006/relationships" r:embed="rId3"/>
            <a:srcRect/>
            <a:stretch>
              <a:fillRect/>
            </a:stretch>
          </xdr:blipFill>
          <xdr:spPr bwMode="auto">
            <a:xfrm>
              <a:off x="15560487" y="11571193"/>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152400</xdr:colOff>
          <xdr:row>64</xdr:row>
          <xdr:rowOff>29135</xdr:rowOff>
        </xdr:from>
        <xdr:to>
          <xdr:col>21</xdr:col>
          <xdr:colOff>398929</xdr:colOff>
          <xdr:row>65</xdr:row>
          <xdr:rowOff>29135</xdr:rowOff>
        </xdr:to>
        <xdr:pic>
          <xdr:nvPicPr>
            <xdr:cNvPr id="79" name="Imagen 78"/>
            <xdr:cNvPicPr>
              <a:picLocks noChangeAspect="1" noChangeArrowheads="1"/>
              <a:extLst>
                <a:ext uri="{84589F7E-364E-4C9E-8A38-B11213B215E9}">
                  <a14:cameraTool cellRange="$AD$8" spid="_x0000_s59403"/>
                </a:ext>
              </a:extLst>
            </xdr:cNvPicPr>
          </xdr:nvPicPr>
          <xdr:blipFill>
            <a:blip xmlns:r="http://schemas.openxmlformats.org/officeDocument/2006/relationships" r:embed="rId4"/>
            <a:srcRect/>
            <a:stretch>
              <a:fillRect/>
            </a:stretch>
          </xdr:blipFill>
          <xdr:spPr bwMode="auto">
            <a:xfrm>
              <a:off x="15538076" y="12221135"/>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410134</xdr:colOff>
          <xdr:row>15</xdr:row>
          <xdr:rowOff>186018</xdr:rowOff>
        </xdr:from>
        <xdr:to>
          <xdr:col>13</xdr:col>
          <xdr:colOff>656663</xdr:colOff>
          <xdr:row>16</xdr:row>
          <xdr:rowOff>186018</xdr:rowOff>
        </xdr:to>
        <xdr:pic>
          <xdr:nvPicPr>
            <xdr:cNvPr id="80" name="Imagen 79"/>
            <xdr:cNvPicPr>
              <a:picLocks noChangeAspect="1" noChangeArrowheads="1"/>
              <a:extLst>
                <a:ext uri="{84589F7E-364E-4C9E-8A38-B11213B215E9}">
                  <a14:cameraTool cellRange="$AC$5" spid="_x0000_s59404"/>
                </a:ext>
              </a:extLst>
            </xdr:cNvPicPr>
          </xdr:nvPicPr>
          <xdr:blipFill>
            <a:blip xmlns:r="http://schemas.openxmlformats.org/officeDocument/2006/relationships" r:embed="rId5"/>
            <a:srcRect/>
            <a:stretch>
              <a:fillRect/>
            </a:stretch>
          </xdr:blipFill>
          <xdr:spPr bwMode="auto">
            <a:xfrm>
              <a:off x="9697009" y="3043518"/>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398930</xdr:colOff>
          <xdr:row>18</xdr:row>
          <xdr:rowOff>141195</xdr:rowOff>
        </xdr:from>
        <xdr:to>
          <xdr:col>13</xdr:col>
          <xdr:colOff>654984</xdr:colOff>
          <xdr:row>19</xdr:row>
          <xdr:rowOff>150720</xdr:rowOff>
        </xdr:to>
        <xdr:pic>
          <xdr:nvPicPr>
            <xdr:cNvPr id="81" name="Imagen 80"/>
            <xdr:cNvPicPr>
              <a:picLocks noChangeAspect="1" noChangeArrowheads="1"/>
              <a:extLst>
                <a:ext uri="{84589F7E-364E-4C9E-8A38-B11213B215E9}">
                  <a14:cameraTool cellRange="$AD$5" spid="_x0000_s59405"/>
                </a:ext>
              </a:extLst>
            </xdr:cNvPicPr>
          </xdr:nvPicPr>
          <xdr:blipFill>
            <a:blip xmlns:r="http://schemas.openxmlformats.org/officeDocument/2006/relationships" r:embed="rId6"/>
            <a:srcRect/>
            <a:stretch>
              <a:fillRect/>
            </a:stretch>
          </xdr:blipFill>
          <xdr:spPr bwMode="auto">
            <a:xfrm>
              <a:off x="9685805" y="3570195"/>
              <a:ext cx="1018054"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298077</xdr:colOff>
          <xdr:row>9</xdr:row>
          <xdr:rowOff>96369</xdr:rowOff>
        </xdr:from>
        <xdr:to>
          <xdr:col>15</xdr:col>
          <xdr:colOff>544606</xdr:colOff>
          <xdr:row>10</xdr:row>
          <xdr:rowOff>96369</xdr:rowOff>
        </xdr:to>
        <xdr:pic>
          <xdr:nvPicPr>
            <xdr:cNvPr id="82" name="Imagen 81"/>
            <xdr:cNvPicPr>
              <a:picLocks noChangeAspect="1" noChangeArrowheads="1"/>
              <a:extLst>
                <a:ext uri="{84589F7E-364E-4C9E-8A38-B11213B215E9}">
                  <a14:cameraTool cellRange="$AC$7" spid="_x0000_s59406"/>
                </a:ext>
              </a:extLst>
            </xdr:cNvPicPr>
          </xdr:nvPicPr>
          <xdr:blipFill>
            <a:blip xmlns:r="http://schemas.openxmlformats.org/officeDocument/2006/relationships" r:embed="rId1"/>
            <a:srcRect/>
            <a:stretch>
              <a:fillRect/>
            </a:stretch>
          </xdr:blipFill>
          <xdr:spPr bwMode="auto">
            <a:xfrm>
              <a:off x="11111753" y="1810869"/>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275665</xdr:colOff>
          <xdr:row>12</xdr:row>
          <xdr:rowOff>152399</xdr:rowOff>
        </xdr:from>
        <xdr:to>
          <xdr:col>15</xdr:col>
          <xdr:colOff>522194</xdr:colOff>
          <xdr:row>13</xdr:row>
          <xdr:rowOff>152399</xdr:rowOff>
        </xdr:to>
        <xdr:pic>
          <xdr:nvPicPr>
            <xdr:cNvPr id="83" name="Imagen 82"/>
            <xdr:cNvPicPr>
              <a:picLocks noChangeAspect="1" noChangeArrowheads="1"/>
              <a:extLst>
                <a:ext uri="{84589F7E-364E-4C9E-8A38-B11213B215E9}">
                  <a14:cameraTool cellRange="$AD$7" spid="_x0000_s59407"/>
                </a:ext>
              </a:extLst>
            </xdr:cNvPicPr>
          </xdr:nvPicPr>
          <xdr:blipFill>
            <a:blip xmlns:r="http://schemas.openxmlformats.org/officeDocument/2006/relationships" r:embed="rId2"/>
            <a:srcRect/>
            <a:stretch>
              <a:fillRect/>
            </a:stretch>
          </xdr:blipFill>
          <xdr:spPr bwMode="auto">
            <a:xfrm>
              <a:off x="11089341" y="2438399"/>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309282</xdr:colOff>
          <xdr:row>15</xdr:row>
          <xdr:rowOff>118784</xdr:rowOff>
        </xdr:from>
        <xdr:to>
          <xdr:col>15</xdr:col>
          <xdr:colOff>555811</xdr:colOff>
          <xdr:row>16</xdr:row>
          <xdr:rowOff>118784</xdr:rowOff>
        </xdr:to>
        <xdr:pic>
          <xdr:nvPicPr>
            <xdr:cNvPr id="84" name="Imagen 83"/>
            <xdr:cNvPicPr>
              <a:picLocks noChangeAspect="1" noChangeArrowheads="1"/>
              <a:extLst>
                <a:ext uri="{84589F7E-364E-4C9E-8A38-B11213B215E9}">
                  <a14:cameraTool cellRange="$AC$8" spid="_x0000_s59408"/>
                </a:ext>
              </a:extLst>
            </xdr:cNvPicPr>
          </xdr:nvPicPr>
          <xdr:blipFill>
            <a:blip xmlns:r="http://schemas.openxmlformats.org/officeDocument/2006/relationships" r:embed="rId3"/>
            <a:srcRect/>
            <a:stretch>
              <a:fillRect/>
            </a:stretch>
          </xdr:blipFill>
          <xdr:spPr bwMode="auto">
            <a:xfrm>
              <a:off x="11120157" y="2976284"/>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264458</xdr:colOff>
          <xdr:row>18</xdr:row>
          <xdr:rowOff>152402</xdr:rowOff>
        </xdr:from>
        <xdr:to>
          <xdr:col>15</xdr:col>
          <xdr:colOff>510987</xdr:colOff>
          <xdr:row>19</xdr:row>
          <xdr:rowOff>152402</xdr:rowOff>
        </xdr:to>
        <xdr:pic>
          <xdr:nvPicPr>
            <xdr:cNvPr id="85" name="Imagen 84"/>
            <xdr:cNvPicPr>
              <a:picLocks noChangeAspect="1" noChangeArrowheads="1"/>
              <a:extLst>
                <a:ext uri="{84589F7E-364E-4C9E-8A38-B11213B215E9}">
                  <a14:cameraTool cellRange="$AD$8" spid="_x0000_s59409"/>
                </a:ext>
              </a:extLst>
            </xdr:cNvPicPr>
          </xdr:nvPicPr>
          <xdr:blipFill>
            <a:blip xmlns:r="http://schemas.openxmlformats.org/officeDocument/2006/relationships" r:embed="rId4"/>
            <a:srcRect/>
            <a:stretch>
              <a:fillRect/>
            </a:stretch>
          </xdr:blipFill>
          <xdr:spPr bwMode="auto">
            <a:xfrm>
              <a:off x="11075333" y="3581402"/>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291353</xdr:colOff>
          <xdr:row>32</xdr:row>
          <xdr:rowOff>0</xdr:rowOff>
        </xdr:from>
        <xdr:to>
          <xdr:col>19</xdr:col>
          <xdr:colOff>437029</xdr:colOff>
          <xdr:row>33</xdr:row>
          <xdr:rowOff>0</xdr:rowOff>
        </xdr:to>
        <xdr:pic>
          <xdr:nvPicPr>
            <xdr:cNvPr id="86" name="Imagen 85"/>
            <xdr:cNvPicPr>
              <a:picLocks noChangeAspect="1" noChangeArrowheads="1"/>
              <a:extLst>
                <a:ext uri="{84589F7E-364E-4C9E-8A38-B11213B215E9}">
                  <a14:cameraTool cellRange="$AN$17" spid="_x0000_s59410"/>
                </a:ext>
              </a:extLst>
            </xdr:cNvPicPr>
          </xdr:nvPicPr>
          <xdr:blipFill>
            <a:blip xmlns:r="http://schemas.openxmlformats.org/officeDocument/2006/relationships" r:embed="rId9"/>
            <a:srcRect/>
            <a:stretch>
              <a:fillRect/>
            </a:stretch>
          </xdr:blipFill>
          <xdr:spPr bwMode="auto">
            <a:xfrm>
              <a:off x="14153029" y="6096000"/>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291353</xdr:colOff>
          <xdr:row>35</xdr:row>
          <xdr:rowOff>0</xdr:rowOff>
        </xdr:from>
        <xdr:to>
          <xdr:col>19</xdr:col>
          <xdr:colOff>437029</xdr:colOff>
          <xdr:row>36</xdr:row>
          <xdr:rowOff>0</xdr:rowOff>
        </xdr:to>
        <xdr:pic>
          <xdr:nvPicPr>
            <xdr:cNvPr id="87" name="Imagen 86"/>
            <xdr:cNvPicPr>
              <a:picLocks noChangeAspect="1" noChangeArrowheads="1"/>
              <a:extLst>
                <a:ext uri="{84589F7E-364E-4C9E-8A38-B11213B215E9}">
                  <a14:cameraTool cellRange="$AN$18" spid="_x0000_s59411"/>
                </a:ext>
              </a:extLst>
            </xdr:cNvPicPr>
          </xdr:nvPicPr>
          <xdr:blipFill>
            <a:blip xmlns:r="http://schemas.openxmlformats.org/officeDocument/2006/relationships" r:embed="rId10"/>
            <a:srcRect/>
            <a:stretch>
              <a:fillRect/>
            </a:stretch>
          </xdr:blipFill>
          <xdr:spPr bwMode="auto">
            <a:xfrm>
              <a:off x="14153029" y="6667500"/>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459441</xdr:colOff>
          <xdr:row>60</xdr:row>
          <xdr:rowOff>179293</xdr:rowOff>
        </xdr:from>
        <xdr:to>
          <xdr:col>19</xdr:col>
          <xdr:colOff>605117</xdr:colOff>
          <xdr:row>61</xdr:row>
          <xdr:rowOff>179293</xdr:rowOff>
        </xdr:to>
        <xdr:pic>
          <xdr:nvPicPr>
            <xdr:cNvPr id="88" name="Imagen 87"/>
            <xdr:cNvPicPr>
              <a:picLocks noChangeAspect="1" noChangeArrowheads="1"/>
              <a:extLst>
                <a:ext uri="{84589F7E-364E-4C9E-8A38-B11213B215E9}">
                  <a14:cameraTool cellRange="$AN$24" spid="_x0000_s59412"/>
                </a:ext>
              </a:extLst>
            </xdr:cNvPicPr>
          </xdr:nvPicPr>
          <xdr:blipFill>
            <a:blip xmlns:r="http://schemas.openxmlformats.org/officeDocument/2006/relationships" r:embed="rId11"/>
            <a:srcRect/>
            <a:stretch>
              <a:fillRect/>
            </a:stretch>
          </xdr:blipFill>
          <xdr:spPr bwMode="auto">
            <a:xfrm>
              <a:off x="14321117" y="11609293"/>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437030</xdr:colOff>
          <xdr:row>64</xdr:row>
          <xdr:rowOff>67235</xdr:rowOff>
        </xdr:from>
        <xdr:to>
          <xdr:col>19</xdr:col>
          <xdr:colOff>582706</xdr:colOff>
          <xdr:row>65</xdr:row>
          <xdr:rowOff>67235</xdr:rowOff>
        </xdr:to>
        <xdr:pic>
          <xdr:nvPicPr>
            <xdr:cNvPr id="89" name="Imagen 88"/>
            <xdr:cNvPicPr>
              <a:picLocks noChangeAspect="1" noChangeArrowheads="1"/>
              <a:extLst>
                <a:ext uri="{84589F7E-364E-4C9E-8A38-B11213B215E9}">
                  <a14:cameraTool cellRange="$AN$25" spid="_x0000_s59413"/>
                </a:ext>
              </a:extLst>
            </xdr:cNvPicPr>
          </xdr:nvPicPr>
          <xdr:blipFill>
            <a:blip xmlns:r="http://schemas.openxmlformats.org/officeDocument/2006/relationships" r:embed="rId12"/>
            <a:srcRect/>
            <a:stretch>
              <a:fillRect/>
            </a:stretch>
          </xdr:blipFill>
          <xdr:spPr bwMode="auto">
            <a:xfrm>
              <a:off x="14298706" y="12259235"/>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320488</xdr:colOff>
          <xdr:row>38</xdr:row>
          <xdr:rowOff>186017</xdr:rowOff>
        </xdr:from>
        <xdr:to>
          <xdr:col>19</xdr:col>
          <xdr:colOff>466164</xdr:colOff>
          <xdr:row>39</xdr:row>
          <xdr:rowOff>186017</xdr:rowOff>
        </xdr:to>
        <xdr:pic>
          <xdr:nvPicPr>
            <xdr:cNvPr id="90" name="Imagen 89"/>
            <xdr:cNvPicPr>
              <a:picLocks noChangeAspect="1" noChangeArrowheads="1"/>
              <a:extLst>
                <a:ext uri="{84589F7E-364E-4C9E-8A38-B11213B215E9}">
                  <a14:cameraTool cellRange="$AN$17" spid="_x0000_s59414"/>
                </a:ext>
              </a:extLst>
            </xdr:cNvPicPr>
          </xdr:nvPicPr>
          <xdr:blipFill>
            <a:blip xmlns:r="http://schemas.openxmlformats.org/officeDocument/2006/relationships" r:embed="rId9"/>
            <a:srcRect/>
            <a:stretch>
              <a:fillRect/>
            </a:stretch>
          </xdr:blipFill>
          <xdr:spPr bwMode="auto">
            <a:xfrm>
              <a:off x="14182164" y="7425017"/>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309283</xdr:colOff>
          <xdr:row>42</xdr:row>
          <xdr:rowOff>51547</xdr:rowOff>
        </xdr:from>
        <xdr:to>
          <xdr:col>19</xdr:col>
          <xdr:colOff>454959</xdr:colOff>
          <xdr:row>43</xdr:row>
          <xdr:rowOff>51547</xdr:rowOff>
        </xdr:to>
        <xdr:pic>
          <xdr:nvPicPr>
            <xdr:cNvPr id="91" name="Imagen 90"/>
            <xdr:cNvPicPr>
              <a:picLocks noChangeAspect="1" noChangeArrowheads="1"/>
              <a:extLst>
                <a:ext uri="{84589F7E-364E-4C9E-8A38-B11213B215E9}">
                  <a14:cameraTool cellRange="$AN$18" spid="_x0000_s59415"/>
                </a:ext>
              </a:extLst>
            </xdr:cNvPicPr>
          </xdr:nvPicPr>
          <xdr:blipFill>
            <a:blip xmlns:r="http://schemas.openxmlformats.org/officeDocument/2006/relationships" r:embed="rId10"/>
            <a:srcRect/>
            <a:stretch>
              <a:fillRect/>
            </a:stretch>
          </xdr:blipFill>
          <xdr:spPr bwMode="auto">
            <a:xfrm>
              <a:off x="14170959" y="8052547"/>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365311</xdr:colOff>
          <xdr:row>54</xdr:row>
          <xdr:rowOff>51546</xdr:rowOff>
        </xdr:from>
        <xdr:to>
          <xdr:col>19</xdr:col>
          <xdr:colOff>510987</xdr:colOff>
          <xdr:row>55</xdr:row>
          <xdr:rowOff>51546</xdr:rowOff>
        </xdr:to>
        <xdr:pic>
          <xdr:nvPicPr>
            <xdr:cNvPr id="92" name="Imagen 91"/>
            <xdr:cNvPicPr>
              <a:picLocks noChangeAspect="1" noChangeArrowheads="1"/>
              <a:extLst>
                <a:ext uri="{84589F7E-364E-4C9E-8A38-B11213B215E9}">
                  <a14:cameraTool cellRange="$AN$24" spid="_x0000_s59416"/>
                </a:ext>
              </a:extLst>
            </xdr:cNvPicPr>
          </xdr:nvPicPr>
          <xdr:blipFill>
            <a:blip xmlns:r="http://schemas.openxmlformats.org/officeDocument/2006/relationships" r:embed="rId11"/>
            <a:srcRect/>
            <a:stretch>
              <a:fillRect/>
            </a:stretch>
          </xdr:blipFill>
          <xdr:spPr bwMode="auto">
            <a:xfrm>
              <a:off x="14226987" y="10338546"/>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421341</xdr:colOff>
          <xdr:row>57</xdr:row>
          <xdr:rowOff>141193</xdr:rowOff>
        </xdr:from>
        <xdr:to>
          <xdr:col>19</xdr:col>
          <xdr:colOff>567017</xdr:colOff>
          <xdr:row>58</xdr:row>
          <xdr:rowOff>141193</xdr:rowOff>
        </xdr:to>
        <xdr:pic>
          <xdr:nvPicPr>
            <xdr:cNvPr id="93" name="Imagen 92"/>
            <xdr:cNvPicPr>
              <a:picLocks noChangeAspect="1" noChangeArrowheads="1"/>
              <a:extLst>
                <a:ext uri="{84589F7E-364E-4C9E-8A38-B11213B215E9}">
                  <a14:cameraTool cellRange="$AN$25" spid="_x0000_s59417"/>
                </a:ext>
              </a:extLst>
            </xdr:cNvPicPr>
          </xdr:nvPicPr>
          <xdr:blipFill>
            <a:blip xmlns:r="http://schemas.openxmlformats.org/officeDocument/2006/relationships" r:embed="rId12"/>
            <a:srcRect/>
            <a:stretch>
              <a:fillRect/>
            </a:stretch>
          </xdr:blipFill>
          <xdr:spPr bwMode="auto">
            <a:xfrm>
              <a:off x="14283017" y="10999693"/>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571499</xdr:colOff>
          <xdr:row>33</xdr:row>
          <xdr:rowOff>123264</xdr:rowOff>
        </xdr:from>
        <xdr:to>
          <xdr:col>16</xdr:col>
          <xdr:colOff>581024</xdr:colOff>
          <xdr:row>34</xdr:row>
          <xdr:rowOff>132789</xdr:rowOff>
        </xdr:to>
        <xdr:pic>
          <xdr:nvPicPr>
            <xdr:cNvPr id="94" name="Imagen 93"/>
            <xdr:cNvPicPr>
              <a:picLocks noChangeAspect="1" noChangeArrowheads="1"/>
              <a:extLst>
                <a:ext uri="{84589F7E-364E-4C9E-8A38-B11213B215E9}">
                  <a14:cameraTool cellRange="$AP$17" spid="_x0000_s59418"/>
                </a:ext>
              </a:extLst>
            </xdr:cNvPicPr>
          </xdr:nvPicPr>
          <xdr:blipFill>
            <a:blip xmlns:r="http://schemas.openxmlformats.org/officeDocument/2006/relationships" r:embed="rId13"/>
            <a:srcRect/>
            <a:stretch>
              <a:fillRect/>
            </a:stretch>
          </xdr:blipFill>
          <xdr:spPr bwMode="auto">
            <a:xfrm>
              <a:off x="12147175" y="6409764"/>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549088</xdr:colOff>
          <xdr:row>39</xdr:row>
          <xdr:rowOff>56030</xdr:rowOff>
        </xdr:from>
        <xdr:to>
          <xdr:col>16</xdr:col>
          <xdr:colOff>558613</xdr:colOff>
          <xdr:row>40</xdr:row>
          <xdr:rowOff>65555</xdr:rowOff>
        </xdr:to>
        <xdr:pic>
          <xdr:nvPicPr>
            <xdr:cNvPr id="95" name="Imagen 94"/>
            <xdr:cNvPicPr>
              <a:picLocks noChangeAspect="1" noChangeArrowheads="1"/>
              <a:extLst>
                <a:ext uri="{84589F7E-364E-4C9E-8A38-B11213B215E9}">
                  <a14:cameraTool cellRange="$AQ$17" spid="_x0000_s59419"/>
                </a:ext>
              </a:extLst>
            </xdr:cNvPicPr>
          </xdr:nvPicPr>
          <xdr:blipFill>
            <a:blip xmlns:r="http://schemas.openxmlformats.org/officeDocument/2006/relationships" r:embed="rId14"/>
            <a:srcRect/>
            <a:stretch>
              <a:fillRect/>
            </a:stretch>
          </xdr:blipFill>
          <xdr:spPr bwMode="auto">
            <a:xfrm>
              <a:off x="12124764" y="7485530"/>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537882</xdr:colOff>
          <xdr:row>55</xdr:row>
          <xdr:rowOff>179294</xdr:rowOff>
        </xdr:from>
        <xdr:to>
          <xdr:col>16</xdr:col>
          <xdr:colOff>547407</xdr:colOff>
          <xdr:row>56</xdr:row>
          <xdr:rowOff>188819</xdr:rowOff>
        </xdr:to>
        <xdr:pic>
          <xdr:nvPicPr>
            <xdr:cNvPr id="96" name="Imagen 95"/>
            <xdr:cNvPicPr>
              <a:picLocks noChangeAspect="1" noChangeArrowheads="1"/>
              <a:extLst>
                <a:ext uri="{84589F7E-364E-4C9E-8A38-B11213B215E9}">
                  <a14:cameraTool cellRange="$AP$24" spid="_x0000_s59420"/>
                </a:ext>
              </a:extLst>
            </xdr:cNvPicPr>
          </xdr:nvPicPr>
          <xdr:blipFill>
            <a:blip xmlns:r="http://schemas.openxmlformats.org/officeDocument/2006/relationships" r:embed="rId15"/>
            <a:srcRect/>
            <a:stretch>
              <a:fillRect/>
            </a:stretch>
          </xdr:blipFill>
          <xdr:spPr bwMode="auto">
            <a:xfrm>
              <a:off x="12113558" y="10656794"/>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560294</xdr:colOff>
          <xdr:row>62</xdr:row>
          <xdr:rowOff>89646</xdr:rowOff>
        </xdr:from>
        <xdr:to>
          <xdr:col>16</xdr:col>
          <xdr:colOff>569819</xdr:colOff>
          <xdr:row>63</xdr:row>
          <xdr:rowOff>99171</xdr:rowOff>
        </xdr:to>
        <xdr:pic>
          <xdr:nvPicPr>
            <xdr:cNvPr id="97" name="Imagen 96"/>
            <xdr:cNvPicPr>
              <a:picLocks noChangeAspect="1" noChangeArrowheads="1"/>
              <a:extLst>
                <a:ext uri="{84589F7E-364E-4C9E-8A38-B11213B215E9}">
                  <a14:cameraTool cellRange="$AQ$24" spid="_x0000_s59421"/>
                </a:ext>
              </a:extLst>
            </xdr:cNvPicPr>
          </xdr:nvPicPr>
          <xdr:blipFill>
            <a:blip xmlns:r="http://schemas.openxmlformats.org/officeDocument/2006/relationships" r:embed="rId16"/>
            <a:srcRect/>
            <a:stretch>
              <a:fillRect/>
            </a:stretch>
          </xdr:blipFill>
          <xdr:spPr bwMode="auto">
            <a:xfrm>
              <a:off x="12135970" y="11900646"/>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504266</xdr:colOff>
          <xdr:row>37</xdr:row>
          <xdr:rowOff>134470</xdr:rowOff>
        </xdr:from>
        <xdr:to>
          <xdr:col>8</xdr:col>
          <xdr:colOff>526678</xdr:colOff>
          <xdr:row>38</xdr:row>
          <xdr:rowOff>134470</xdr:rowOff>
        </xdr:to>
        <xdr:pic>
          <xdr:nvPicPr>
            <xdr:cNvPr id="98" name="Imagen 97"/>
            <xdr:cNvPicPr>
              <a:picLocks noChangeAspect="1" noChangeArrowheads="1"/>
              <a:extLst>
                <a:ext uri="{84589F7E-364E-4C9E-8A38-B11213B215E9}">
                  <a14:cameraTool cellRange="$AM$20" spid="_x0000_s59422"/>
                </a:ext>
              </a:extLst>
            </xdr:cNvPicPr>
          </xdr:nvPicPr>
          <xdr:blipFill>
            <a:blip xmlns:r="http://schemas.openxmlformats.org/officeDocument/2006/relationships" r:embed="rId17"/>
            <a:srcRect/>
            <a:stretch>
              <a:fillRect/>
            </a:stretch>
          </xdr:blipFill>
          <xdr:spPr bwMode="auto">
            <a:xfrm>
              <a:off x="5221942" y="7182970"/>
              <a:ext cx="1546412"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649942</xdr:colOff>
          <xdr:row>52</xdr:row>
          <xdr:rowOff>190499</xdr:rowOff>
        </xdr:from>
        <xdr:to>
          <xdr:col>9</xdr:col>
          <xdr:colOff>672354</xdr:colOff>
          <xdr:row>53</xdr:row>
          <xdr:rowOff>190499</xdr:rowOff>
        </xdr:to>
        <xdr:pic>
          <xdr:nvPicPr>
            <xdr:cNvPr id="99" name="Imagen 98"/>
            <xdr:cNvPicPr>
              <a:picLocks noChangeAspect="1" noChangeArrowheads="1"/>
              <a:extLst>
                <a:ext uri="{84589F7E-364E-4C9E-8A38-B11213B215E9}">
                  <a14:cameraTool cellRange="$AM$27" spid="_x0000_s59423"/>
                </a:ext>
              </a:extLst>
            </xdr:cNvPicPr>
          </xdr:nvPicPr>
          <xdr:blipFill>
            <a:blip xmlns:r="http://schemas.openxmlformats.org/officeDocument/2006/relationships" r:embed="rId18"/>
            <a:srcRect/>
            <a:stretch>
              <a:fillRect/>
            </a:stretch>
          </xdr:blipFill>
          <xdr:spPr bwMode="auto">
            <a:xfrm>
              <a:off x="6129618" y="10096499"/>
              <a:ext cx="1546412"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xdr:colOff>
          <xdr:row>35</xdr:row>
          <xdr:rowOff>145677</xdr:rowOff>
        </xdr:from>
        <xdr:to>
          <xdr:col>13</xdr:col>
          <xdr:colOff>9526</xdr:colOff>
          <xdr:row>36</xdr:row>
          <xdr:rowOff>155202</xdr:rowOff>
        </xdr:to>
        <xdr:pic>
          <xdr:nvPicPr>
            <xdr:cNvPr id="100" name="Imagen 99"/>
            <xdr:cNvPicPr>
              <a:picLocks noChangeAspect="1" noChangeArrowheads="1"/>
              <a:extLst>
                <a:ext uri="{84589F7E-364E-4C9E-8A38-B11213B215E9}">
                  <a14:cameraTool cellRange="$AT$17" spid="_x0000_s59424"/>
                </a:ext>
              </a:extLst>
            </xdr:cNvPicPr>
          </xdr:nvPicPr>
          <xdr:blipFill>
            <a:blip xmlns:r="http://schemas.openxmlformats.org/officeDocument/2006/relationships" r:embed="rId19"/>
            <a:srcRect/>
            <a:stretch>
              <a:fillRect/>
            </a:stretch>
          </xdr:blipFill>
          <xdr:spPr bwMode="auto">
            <a:xfrm>
              <a:off x="9289677" y="6813177"/>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705972</xdr:colOff>
          <xdr:row>56</xdr:row>
          <xdr:rowOff>78441</xdr:rowOff>
        </xdr:from>
        <xdr:to>
          <xdr:col>12</xdr:col>
          <xdr:colOff>715497</xdr:colOff>
          <xdr:row>57</xdr:row>
          <xdr:rowOff>87966</xdr:rowOff>
        </xdr:to>
        <xdr:pic>
          <xdr:nvPicPr>
            <xdr:cNvPr id="101" name="Imagen 100"/>
            <xdr:cNvPicPr>
              <a:picLocks noChangeAspect="1" noChangeArrowheads="1"/>
              <a:extLst>
                <a:ext uri="{84589F7E-364E-4C9E-8A38-B11213B215E9}">
                  <a14:cameraTool cellRange="$AT$24" spid="_x0000_s59425"/>
                </a:ext>
              </a:extLst>
            </xdr:cNvPicPr>
          </xdr:nvPicPr>
          <xdr:blipFill>
            <a:blip xmlns:r="http://schemas.openxmlformats.org/officeDocument/2006/relationships" r:embed="rId20"/>
            <a:srcRect/>
            <a:stretch>
              <a:fillRect/>
            </a:stretch>
          </xdr:blipFill>
          <xdr:spPr bwMode="auto">
            <a:xfrm>
              <a:off x="9233648" y="10746441"/>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123265</xdr:colOff>
          <xdr:row>11</xdr:row>
          <xdr:rowOff>145677</xdr:rowOff>
        </xdr:from>
        <xdr:to>
          <xdr:col>6</xdr:col>
          <xdr:colOff>361390</xdr:colOff>
          <xdr:row>12</xdr:row>
          <xdr:rowOff>145677</xdr:rowOff>
        </xdr:to>
        <xdr:pic>
          <xdr:nvPicPr>
            <xdr:cNvPr id="102" name="Imagen 101"/>
            <xdr:cNvPicPr>
              <a:picLocks noChangeAspect="1" noChangeArrowheads="1"/>
              <a:extLst>
                <a:ext uri="{84589F7E-364E-4C9E-8A38-B11213B215E9}">
                  <a14:cameraTool cellRange="$AH$7" spid="_x0000_s59426"/>
                </a:ext>
              </a:extLst>
            </xdr:cNvPicPr>
          </xdr:nvPicPr>
          <xdr:blipFill>
            <a:blip xmlns:r="http://schemas.openxmlformats.org/officeDocument/2006/relationships" r:embed="rId21"/>
            <a:srcRect/>
            <a:stretch>
              <a:fillRect/>
            </a:stretch>
          </xdr:blipFill>
          <xdr:spPr bwMode="auto">
            <a:xfrm>
              <a:off x="3885640" y="2241177"/>
              <a:ext cx="11906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369795</xdr:colOff>
          <xdr:row>49</xdr:row>
          <xdr:rowOff>168089</xdr:rowOff>
        </xdr:from>
        <xdr:to>
          <xdr:col>6</xdr:col>
          <xdr:colOff>212913</xdr:colOff>
          <xdr:row>50</xdr:row>
          <xdr:rowOff>168089</xdr:rowOff>
        </xdr:to>
        <xdr:pic>
          <xdr:nvPicPr>
            <xdr:cNvPr id="103" name="Imagen 102"/>
            <xdr:cNvPicPr>
              <a:picLocks noChangeAspect="1" noChangeArrowheads="1"/>
              <a:extLst>
                <a:ext uri="{84589F7E-364E-4C9E-8A38-B11213B215E9}">
                  <a14:cameraTool cellRange="$AM$31" spid="_x0000_s59427"/>
                </a:ext>
              </a:extLst>
            </xdr:cNvPicPr>
          </xdr:nvPicPr>
          <xdr:blipFill>
            <a:blip xmlns:r="http://schemas.openxmlformats.org/officeDocument/2006/relationships" r:embed="rId22"/>
            <a:srcRect/>
            <a:stretch>
              <a:fillRect/>
            </a:stretch>
          </xdr:blipFill>
          <xdr:spPr bwMode="auto">
            <a:xfrm>
              <a:off x="3379695" y="9502589"/>
              <a:ext cx="1548093"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437030</xdr:colOff>
          <xdr:row>29</xdr:row>
          <xdr:rowOff>100854</xdr:rowOff>
        </xdr:from>
        <xdr:to>
          <xdr:col>2</xdr:col>
          <xdr:colOff>683560</xdr:colOff>
          <xdr:row>30</xdr:row>
          <xdr:rowOff>100854</xdr:rowOff>
        </xdr:to>
        <xdr:pic>
          <xdr:nvPicPr>
            <xdr:cNvPr id="104" name="Imagen 103"/>
            <xdr:cNvPicPr>
              <a:picLocks noChangeAspect="1" noChangeArrowheads="1"/>
              <a:extLst>
                <a:ext uri="{84589F7E-364E-4C9E-8A38-B11213B215E9}">
                  <a14:cameraTool cellRange="$AM$34" spid="_x0000_s59428"/>
                </a:ext>
              </a:extLst>
            </xdr:cNvPicPr>
          </xdr:nvPicPr>
          <xdr:blipFill>
            <a:blip xmlns:r="http://schemas.openxmlformats.org/officeDocument/2006/relationships" r:embed="rId23"/>
            <a:srcRect/>
            <a:stretch>
              <a:fillRect/>
            </a:stretch>
          </xdr:blipFill>
          <xdr:spPr bwMode="auto">
            <a:xfrm>
              <a:off x="627530" y="5625354"/>
              <a:ext cx="1541930"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67236</xdr:colOff>
          <xdr:row>21</xdr:row>
          <xdr:rowOff>78440</xdr:rowOff>
        </xdr:from>
        <xdr:to>
          <xdr:col>2</xdr:col>
          <xdr:colOff>123266</xdr:colOff>
          <xdr:row>22</xdr:row>
          <xdr:rowOff>78440</xdr:rowOff>
        </xdr:to>
        <xdr:pic>
          <xdr:nvPicPr>
            <xdr:cNvPr id="105" name="Imagen 104"/>
            <xdr:cNvPicPr>
              <a:picLocks noChangeAspect="1" noChangeArrowheads="1"/>
              <a:extLst>
                <a:ext uri="{84589F7E-364E-4C9E-8A38-B11213B215E9}">
                  <a14:cameraTool cellRange="$AM$37" spid="_x0000_s59429"/>
                </a:ext>
              </a:extLst>
            </xdr:cNvPicPr>
          </xdr:nvPicPr>
          <xdr:blipFill>
            <a:blip xmlns:r="http://schemas.openxmlformats.org/officeDocument/2006/relationships" r:embed="rId24"/>
            <a:srcRect/>
            <a:stretch>
              <a:fillRect/>
            </a:stretch>
          </xdr:blipFill>
          <xdr:spPr bwMode="auto">
            <a:xfrm>
              <a:off x="67236" y="4078940"/>
              <a:ext cx="1541930"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862853</xdr:colOff>
          <xdr:row>38</xdr:row>
          <xdr:rowOff>134471</xdr:rowOff>
        </xdr:from>
        <xdr:to>
          <xdr:col>2</xdr:col>
          <xdr:colOff>582146</xdr:colOff>
          <xdr:row>39</xdr:row>
          <xdr:rowOff>143996</xdr:rowOff>
        </xdr:to>
        <xdr:pic>
          <xdr:nvPicPr>
            <xdr:cNvPr id="106" name="Imagen 105"/>
            <xdr:cNvPicPr>
              <a:picLocks noChangeAspect="1" noChangeArrowheads="1"/>
              <a:extLst>
                <a:ext uri="{84589F7E-364E-4C9E-8A38-B11213B215E9}">
                  <a14:cameraTool cellRange="$AD$13" spid="_x0000_s59430"/>
                </a:ext>
              </a:extLst>
            </xdr:cNvPicPr>
          </xdr:nvPicPr>
          <xdr:blipFill>
            <a:blip xmlns:r="http://schemas.openxmlformats.org/officeDocument/2006/relationships" r:embed="rId25"/>
            <a:srcRect/>
            <a:stretch>
              <a:fillRect/>
            </a:stretch>
          </xdr:blipFill>
          <xdr:spPr bwMode="auto">
            <a:xfrm>
              <a:off x="1053353" y="7373471"/>
              <a:ext cx="1014693"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33618</xdr:colOff>
          <xdr:row>36</xdr:row>
          <xdr:rowOff>145676</xdr:rowOff>
        </xdr:from>
        <xdr:to>
          <xdr:col>11</xdr:col>
          <xdr:colOff>427504</xdr:colOff>
          <xdr:row>37</xdr:row>
          <xdr:rowOff>155201</xdr:rowOff>
        </xdr:to>
        <xdr:pic>
          <xdr:nvPicPr>
            <xdr:cNvPr id="107" name="Imagen 106"/>
            <xdr:cNvPicPr>
              <a:picLocks noChangeAspect="1" noChangeArrowheads="1"/>
              <a:extLst>
                <a:ext uri="{84589F7E-364E-4C9E-8A38-B11213B215E9}">
                  <a14:cameraTool cellRange="$AJ$15" spid="_x0000_s59431"/>
                </a:ext>
              </a:extLst>
            </xdr:cNvPicPr>
          </xdr:nvPicPr>
          <xdr:blipFill>
            <a:blip xmlns:r="http://schemas.openxmlformats.org/officeDocument/2006/relationships" r:embed="rId26"/>
            <a:srcRect/>
            <a:stretch>
              <a:fillRect/>
            </a:stretch>
          </xdr:blipFill>
          <xdr:spPr bwMode="auto">
            <a:xfrm>
              <a:off x="7799294" y="7003676"/>
              <a:ext cx="1155886"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33619</xdr:colOff>
          <xdr:row>57</xdr:row>
          <xdr:rowOff>156882</xdr:rowOff>
        </xdr:from>
        <xdr:to>
          <xdr:col>11</xdr:col>
          <xdr:colOff>427505</xdr:colOff>
          <xdr:row>58</xdr:row>
          <xdr:rowOff>166407</xdr:rowOff>
        </xdr:to>
        <xdr:pic>
          <xdr:nvPicPr>
            <xdr:cNvPr id="108" name="Imagen 107"/>
            <xdr:cNvPicPr>
              <a:picLocks noChangeAspect="1" noChangeArrowheads="1"/>
              <a:extLst>
                <a:ext uri="{84589F7E-364E-4C9E-8A38-B11213B215E9}">
                  <a14:cameraTool cellRange="$AJ$22" spid="_x0000_s59432"/>
                </a:ext>
              </a:extLst>
            </xdr:cNvPicPr>
          </xdr:nvPicPr>
          <xdr:blipFill>
            <a:blip xmlns:r="http://schemas.openxmlformats.org/officeDocument/2006/relationships" r:embed="rId27"/>
            <a:srcRect/>
            <a:stretch>
              <a:fillRect/>
            </a:stretch>
          </xdr:blipFill>
          <xdr:spPr bwMode="auto">
            <a:xfrm>
              <a:off x="7799295" y="11015382"/>
              <a:ext cx="1155886" cy="2000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11</xdr:col>
      <xdr:colOff>157443</xdr:colOff>
      <xdr:row>24</xdr:row>
      <xdr:rowOff>72384</xdr:rowOff>
    </xdr:from>
    <xdr:to>
      <xdr:col>11</xdr:col>
      <xdr:colOff>661443</xdr:colOff>
      <xdr:row>27</xdr:row>
      <xdr:rowOff>4884</xdr:rowOff>
    </xdr:to>
    <xdr:sp macro="" textlink="">
      <xdr:nvSpPr>
        <xdr:cNvPr id="178" name="Elipse 177"/>
        <xdr:cNvSpPr/>
      </xdr:nvSpPr>
      <xdr:spPr>
        <a:xfrm>
          <a:off x="8685119" y="4644384"/>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3</a:t>
          </a:r>
        </a:p>
      </xdr:txBody>
    </xdr:sp>
    <xdr:clientData/>
  </xdr:twoCellAnchor>
  <xdr:oneCellAnchor>
    <xdr:from>
      <xdr:col>14</xdr:col>
      <xdr:colOff>176493</xdr:colOff>
      <xdr:row>21</xdr:row>
      <xdr:rowOff>133459</xdr:rowOff>
    </xdr:from>
    <xdr:ext cx="1200150" cy="292704"/>
    <xdr:sp macro="" textlink="">
      <xdr:nvSpPr>
        <xdr:cNvPr id="179" name="Redondear rectángulo de esquina diagonal 178"/>
        <xdr:cNvSpPr/>
      </xdr:nvSpPr>
      <xdr:spPr>
        <a:xfrm>
          <a:off x="10990169" y="4133959"/>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14</xdr:col>
      <xdr:colOff>176493</xdr:colOff>
      <xdr:row>24</xdr:row>
      <xdr:rowOff>166797</xdr:rowOff>
    </xdr:from>
    <xdr:ext cx="1200150" cy="292704"/>
    <xdr:sp macro="" textlink="">
      <xdr:nvSpPr>
        <xdr:cNvPr id="180" name="Redondear rectángulo de esquina diagonal 179"/>
        <xdr:cNvSpPr/>
      </xdr:nvSpPr>
      <xdr:spPr>
        <a:xfrm>
          <a:off x="10990169" y="4738797"/>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8</xdr:col>
      <xdr:colOff>33338</xdr:colOff>
      <xdr:row>18</xdr:row>
      <xdr:rowOff>54446</xdr:rowOff>
    </xdr:from>
    <xdr:to>
      <xdr:col>11</xdr:col>
      <xdr:colOff>157443</xdr:colOff>
      <xdr:row>25</xdr:row>
      <xdr:rowOff>133883</xdr:rowOff>
    </xdr:to>
    <xdr:cxnSp macro="">
      <xdr:nvCxnSpPr>
        <xdr:cNvPr id="181" name="Conector angular 180"/>
        <xdr:cNvCxnSpPr>
          <a:stCxn id="4" idx="2"/>
          <a:endCxn id="178" idx="2"/>
        </xdr:cNvCxnSpPr>
      </xdr:nvCxnSpPr>
      <xdr:spPr>
        <a:xfrm rot="16200000" flipH="1">
          <a:off x="6773598" y="2984862"/>
          <a:ext cx="1412937" cy="241010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669848</xdr:colOff>
      <xdr:row>22</xdr:row>
      <xdr:rowOff>89312</xdr:rowOff>
    </xdr:from>
    <xdr:to>
      <xdr:col>14</xdr:col>
      <xdr:colOff>184898</xdr:colOff>
      <xdr:row>25</xdr:row>
      <xdr:rowOff>133885</xdr:rowOff>
    </xdr:to>
    <xdr:cxnSp macro="">
      <xdr:nvCxnSpPr>
        <xdr:cNvPr id="193" name="Conector recto de flecha 192"/>
        <xdr:cNvCxnSpPr/>
      </xdr:nvCxnSpPr>
      <xdr:spPr>
        <a:xfrm flipV="1">
          <a:off x="9197524" y="4280312"/>
          <a:ext cx="1801050" cy="6160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669848</xdr:colOff>
      <xdr:row>25</xdr:row>
      <xdr:rowOff>122650</xdr:rowOff>
    </xdr:from>
    <xdr:to>
      <xdr:col>14</xdr:col>
      <xdr:colOff>184898</xdr:colOff>
      <xdr:row>25</xdr:row>
      <xdr:rowOff>133885</xdr:rowOff>
    </xdr:to>
    <xdr:cxnSp macro="">
      <xdr:nvCxnSpPr>
        <xdr:cNvPr id="194" name="Conector recto de flecha 193"/>
        <xdr:cNvCxnSpPr/>
      </xdr:nvCxnSpPr>
      <xdr:spPr>
        <a:xfrm flipV="1">
          <a:off x="9197524" y="4885150"/>
          <a:ext cx="1801050" cy="11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50341</xdr:colOff>
      <xdr:row>44</xdr:row>
      <xdr:rowOff>161299</xdr:rowOff>
    </xdr:from>
    <xdr:to>
      <xdr:col>17</xdr:col>
      <xdr:colOff>554341</xdr:colOff>
      <xdr:row>47</xdr:row>
      <xdr:rowOff>93799</xdr:rowOff>
    </xdr:to>
    <xdr:sp macro="" textlink="">
      <xdr:nvSpPr>
        <xdr:cNvPr id="202" name="Elipse 201"/>
        <xdr:cNvSpPr/>
      </xdr:nvSpPr>
      <xdr:spPr>
        <a:xfrm>
          <a:off x="13150017" y="8543299"/>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3</a:t>
          </a:r>
        </a:p>
      </xdr:txBody>
    </xdr:sp>
    <xdr:clientData/>
  </xdr:twoCellAnchor>
  <xdr:twoCellAnchor>
    <xdr:from>
      <xdr:col>17</xdr:col>
      <xdr:colOff>554341</xdr:colOff>
      <xdr:row>46</xdr:row>
      <xdr:rowOff>10136</xdr:rowOff>
    </xdr:from>
    <xdr:to>
      <xdr:col>20</xdr:col>
      <xdr:colOff>59866</xdr:colOff>
      <xdr:row>46</xdr:row>
      <xdr:rowOff>32299</xdr:rowOff>
    </xdr:to>
    <xdr:cxnSp macro="">
      <xdr:nvCxnSpPr>
        <xdr:cNvPr id="203" name="Conector recto de flecha 202"/>
        <xdr:cNvCxnSpPr>
          <a:stCxn id="202" idx="6"/>
          <a:endCxn id="205" idx="2"/>
        </xdr:cNvCxnSpPr>
      </xdr:nvCxnSpPr>
      <xdr:spPr>
        <a:xfrm flipV="1">
          <a:off x="13654017" y="8773136"/>
          <a:ext cx="1791525" cy="221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554341</xdr:colOff>
      <xdr:row>46</xdr:row>
      <xdr:rowOff>32299</xdr:rowOff>
    </xdr:from>
    <xdr:to>
      <xdr:col>20</xdr:col>
      <xdr:colOff>59866</xdr:colOff>
      <xdr:row>49</xdr:row>
      <xdr:rowOff>43474</xdr:rowOff>
    </xdr:to>
    <xdr:cxnSp macro="">
      <xdr:nvCxnSpPr>
        <xdr:cNvPr id="204" name="Conector recto de flecha 203"/>
        <xdr:cNvCxnSpPr>
          <a:stCxn id="202" idx="6"/>
          <a:endCxn id="206" idx="2"/>
        </xdr:cNvCxnSpPr>
      </xdr:nvCxnSpPr>
      <xdr:spPr>
        <a:xfrm>
          <a:off x="13654017" y="8795299"/>
          <a:ext cx="1791525" cy="582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45</xdr:row>
      <xdr:rowOff>54284</xdr:rowOff>
    </xdr:from>
    <xdr:ext cx="1200150" cy="292704"/>
    <xdr:sp macro="" textlink="">
      <xdr:nvSpPr>
        <xdr:cNvPr id="205" name="Redondear rectángulo de esquina diagonal 204"/>
        <xdr:cNvSpPr/>
      </xdr:nvSpPr>
      <xdr:spPr>
        <a:xfrm>
          <a:off x="15445542" y="8626784"/>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48</xdr:row>
      <xdr:rowOff>87622</xdr:rowOff>
    </xdr:from>
    <xdr:ext cx="1200150" cy="292704"/>
    <xdr:sp macro="" textlink="">
      <xdr:nvSpPr>
        <xdr:cNvPr id="206" name="Redondear rectángulo de esquina diagonal 205"/>
        <xdr:cNvSpPr/>
      </xdr:nvSpPr>
      <xdr:spPr>
        <a:xfrm>
          <a:off x="15445542" y="9231622"/>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mc:AlternateContent xmlns:mc="http://schemas.openxmlformats.org/markup-compatibility/2006">
    <mc:Choice xmlns:a14="http://schemas.microsoft.com/office/drawing/2010/main" Requires="a14">
      <xdr:twoCellAnchor editAs="oneCell">
        <xdr:from>
          <xdr:col>18</xdr:col>
          <xdr:colOff>320488</xdr:colOff>
          <xdr:row>45</xdr:row>
          <xdr:rowOff>73959</xdr:rowOff>
        </xdr:from>
        <xdr:to>
          <xdr:col>19</xdr:col>
          <xdr:colOff>466164</xdr:colOff>
          <xdr:row>46</xdr:row>
          <xdr:rowOff>73959</xdr:rowOff>
        </xdr:to>
        <xdr:pic>
          <xdr:nvPicPr>
            <xdr:cNvPr id="209" name="Imagen 208"/>
            <xdr:cNvPicPr>
              <a:picLocks noChangeAspect="1" noChangeArrowheads="1"/>
              <a:extLst>
                <a:ext uri="{84589F7E-364E-4C9E-8A38-B11213B215E9}">
                  <a14:cameraTool cellRange="$AN$17" spid="_x0000_s59433"/>
                </a:ext>
              </a:extLst>
            </xdr:cNvPicPr>
          </xdr:nvPicPr>
          <xdr:blipFill>
            <a:blip xmlns:r="http://schemas.openxmlformats.org/officeDocument/2006/relationships" r:embed="rId9"/>
            <a:srcRect/>
            <a:stretch>
              <a:fillRect/>
            </a:stretch>
          </xdr:blipFill>
          <xdr:spPr bwMode="auto">
            <a:xfrm>
              <a:off x="14182164" y="8646459"/>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309283</xdr:colOff>
          <xdr:row>48</xdr:row>
          <xdr:rowOff>129989</xdr:rowOff>
        </xdr:from>
        <xdr:to>
          <xdr:col>19</xdr:col>
          <xdr:colOff>454959</xdr:colOff>
          <xdr:row>49</xdr:row>
          <xdr:rowOff>129989</xdr:rowOff>
        </xdr:to>
        <xdr:pic>
          <xdr:nvPicPr>
            <xdr:cNvPr id="210" name="Imagen 209"/>
            <xdr:cNvPicPr>
              <a:picLocks noChangeAspect="1" noChangeArrowheads="1"/>
              <a:extLst>
                <a:ext uri="{84589F7E-364E-4C9E-8A38-B11213B215E9}">
                  <a14:cameraTool cellRange="$AN$18" spid="_x0000_s59434"/>
                </a:ext>
              </a:extLst>
            </xdr:cNvPicPr>
          </xdr:nvPicPr>
          <xdr:blipFill>
            <a:blip xmlns:r="http://schemas.openxmlformats.org/officeDocument/2006/relationships" r:embed="rId10"/>
            <a:srcRect/>
            <a:stretch>
              <a:fillRect/>
            </a:stretch>
          </xdr:blipFill>
          <xdr:spPr bwMode="auto">
            <a:xfrm>
              <a:off x="14170959" y="9273989"/>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17</xdr:col>
      <xdr:colOff>74434</xdr:colOff>
      <xdr:row>68</xdr:row>
      <xdr:rowOff>4248</xdr:rowOff>
    </xdr:from>
    <xdr:to>
      <xdr:col>17</xdr:col>
      <xdr:colOff>578434</xdr:colOff>
      <xdr:row>70</xdr:row>
      <xdr:rowOff>127248</xdr:rowOff>
    </xdr:to>
    <xdr:sp macro="" textlink="">
      <xdr:nvSpPr>
        <xdr:cNvPr id="230" name="Elipse 229"/>
        <xdr:cNvSpPr/>
      </xdr:nvSpPr>
      <xdr:spPr>
        <a:xfrm>
          <a:off x="13174110" y="12958248"/>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3</a:t>
          </a:r>
        </a:p>
      </xdr:txBody>
    </xdr:sp>
    <xdr:clientData/>
  </xdr:twoCellAnchor>
  <xdr:twoCellAnchor>
    <xdr:from>
      <xdr:col>17</xdr:col>
      <xdr:colOff>578434</xdr:colOff>
      <xdr:row>67</xdr:row>
      <xdr:rowOff>144439</xdr:rowOff>
    </xdr:from>
    <xdr:to>
      <xdr:col>20</xdr:col>
      <xdr:colOff>93484</xdr:colOff>
      <xdr:row>69</xdr:row>
      <xdr:rowOff>65748</xdr:rowOff>
    </xdr:to>
    <xdr:cxnSp macro="">
      <xdr:nvCxnSpPr>
        <xdr:cNvPr id="231" name="Conector recto de flecha 230"/>
        <xdr:cNvCxnSpPr>
          <a:stCxn id="230" idx="6"/>
          <a:endCxn id="233" idx="2"/>
        </xdr:cNvCxnSpPr>
      </xdr:nvCxnSpPr>
      <xdr:spPr>
        <a:xfrm flipV="1">
          <a:off x="13678110" y="12907939"/>
          <a:ext cx="1801050" cy="30230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578434</xdr:colOff>
      <xdr:row>69</xdr:row>
      <xdr:rowOff>65748</xdr:rowOff>
    </xdr:from>
    <xdr:to>
      <xdr:col>20</xdr:col>
      <xdr:colOff>93484</xdr:colOff>
      <xdr:row>70</xdr:row>
      <xdr:rowOff>177777</xdr:rowOff>
    </xdr:to>
    <xdr:cxnSp macro="">
      <xdr:nvCxnSpPr>
        <xdr:cNvPr id="232" name="Conector recto de flecha 231"/>
        <xdr:cNvCxnSpPr>
          <a:stCxn id="230" idx="6"/>
          <a:endCxn id="234" idx="2"/>
        </xdr:cNvCxnSpPr>
      </xdr:nvCxnSpPr>
      <xdr:spPr>
        <a:xfrm>
          <a:off x="13678110" y="13210248"/>
          <a:ext cx="1801050" cy="3025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93484</xdr:colOff>
      <xdr:row>66</xdr:row>
      <xdr:rowOff>188587</xdr:rowOff>
    </xdr:from>
    <xdr:ext cx="1200150" cy="292704"/>
    <xdr:sp macro="" textlink="">
      <xdr:nvSpPr>
        <xdr:cNvPr id="233" name="Redondear rectángulo de esquina diagonal 232"/>
        <xdr:cNvSpPr/>
      </xdr:nvSpPr>
      <xdr:spPr>
        <a:xfrm>
          <a:off x="15479160" y="12761587"/>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93484</xdr:colOff>
      <xdr:row>70</xdr:row>
      <xdr:rowOff>31425</xdr:rowOff>
    </xdr:from>
    <xdr:ext cx="1200150" cy="292704"/>
    <xdr:sp macro="" textlink="">
      <xdr:nvSpPr>
        <xdr:cNvPr id="234" name="Redondear rectángulo de esquina diagonal 233"/>
        <xdr:cNvSpPr/>
      </xdr:nvSpPr>
      <xdr:spPr>
        <a:xfrm>
          <a:off x="15479160" y="13366425"/>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mc:AlternateContent xmlns:mc="http://schemas.openxmlformats.org/markup-compatibility/2006">
    <mc:Choice xmlns:a14="http://schemas.microsoft.com/office/drawing/2010/main" Requires="a14">
      <xdr:twoCellAnchor editAs="oneCell">
        <xdr:from>
          <xdr:col>18</xdr:col>
          <xdr:colOff>493059</xdr:colOff>
          <xdr:row>67</xdr:row>
          <xdr:rowOff>67235</xdr:rowOff>
        </xdr:from>
        <xdr:to>
          <xdr:col>19</xdr:col>
          <xdr:colOff>638735</xdr:colOff>
          <xdr:row>68</xdr:row>
          <xdr:rowOff>67235</xdr:rowOff>
        </xdr:to>
        <xdr:pic>
          <xdr:nvPicPr>
            <xdr:cNvPr id="237" name="Imagen 236"/>
            <xdr:cNvPicPr>
              <a:picLocks noChangeAspect="1" noChangeArrowheads="1"/>
              <a:extLst>
                <a:ext uri="{84589F7E-364E-4C9E-8A38-B11213B215E9}">
                  <a14:cameraTool cellRange="$AN$24" spid="_x0000_s59435"/>
                </a:ext>
              </a:extLst>
            </xdr:cNvPicPr>
          </xdr:nvPicPr>
          <xdr:blipFill>
            <a:blip xmlns:r="http://schemas.openxmlformats.org/officeDocument/2006/relationships" r:embed="rId11"/>
            <a:srcRect/>
            <a:stretch>
              <a:fillRect/>
            </a:stretch>
          </xdr:blipFill>
          <xdr:spPr bwMode="auto">
            <a:xfrm>
              <a:off x="14354735" y="12830735"/>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470648</xdr:colOff>
          <xdr:row>70</xdr:row>
          <xdr:rowOff>145677</xdr:rowOff>
        </xdr:from>
        <xdr:to>
          <xdr:col>19</xdr:col>
          <xdr:colOff>616324</xdr:colOff>
          <xdr:row>71</xdr:row>
          <xdr:rowOff>145677</xdr:rowOff>
        </xdr:to>
        <xdr:pic>
          <xdr:nvPicPr>
            <xdr:cNvPr id="238" name="Imagen 237"/>
            <xdr:cNvPicPr>
              <a:picLocks noChangeAspect="1" noChangeArrowheads="1"/>
              <a:extLst>
                <a:ext uri="{84589F7E-364E-4C9E-8A38-B11213B215E9}">
                  <a14:cameraTool cellRange="$AN$25" spid="_x0000_s59436"/>
                </a:ext>
              </a:extLst>
            </xdr:cNvPicPr>
          </xdr:nvPicPr>
          <xdr:blipFill>
            <a:blip xmlns:r="http://schemas.openxmlformats.org/officeDocument/2006/relationships" r:embed="rId12"/>
            <a:srcRect/>
            <a:stretch>
              <a:fillRect/>
            </a:stretch>
          </xdr:blipFill>
          <xdr:spPr bwMode="auto">
            <a:xfrm>
              <a:off x="14332324" y="13480677"/>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443752</xdr:colOff>
          <xdr:row>22</xdr:row>
          <xdr:rowOff>51547</xdr:rowOff>
        </xdr:from>
        <xdr:to>
          <xdr:col>13</xdr:col>
          <xdr:colOff>690281</xdr:colOff>
          <xdr:row>23</xdr:row>
          <xdr:rowOff>51547</xdr:rowOff>
        </xdr:to>
        <xdr:pic>
          <xdr:nvPicPr>
            <xdr:cNvPr id="182" name="Imagen 181"/>
            <xdr:cNvPicPr>
              <a:picLocks noChangeAspect="1" noChangeArrowheads="1"/>
              <a:extLst>
                <a:ext uri="{84589F7E-364E-4C9E-8A38-B11213B215E9}">
                  <a14:cameraTool cellRange="$AC$5" spid="_x0000_s59437"/>
                </a:ext>
              </a:extLst>
            </xdr:cNvPicPr>
          </xdr:nvPicPr>
          <xdr:blipFill>
            <a:blip xmlns:r="http://schemas.openxmlformats.org/officeDocument/2006/relationships" r:embed="rId5"/>
            <a:srcRect/>
            <a:stretch>
              <a:fillRect/>
            </a:stretch>
          </xdr:blipFill>
          <xdr:spPr bwMode="auto">
            <a:xfrm>
              <a:off x="9733428" y="4242547"/>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432548</xdr:colOff>
          <xdr:row>25</xdr:row>
          <xdr:rowOff>6724</xdr:rowOff>
        </xdr:from>
        <xdr:to>
          <xdr:col>13</xdr:col>
          <xdr:colOff>688602</xdr:colOff>
          <xdr:row>26</xdr:row>
          <xdr:rowOff>16249</xdr:rowOff>
        </xdr:to>
        <xdr:pic>
          <xdr:nvPicPr>
            <xdr:cNvPr id="183" name="Imagen 182"/>
            <xdr:cNvPicPr>
              <a:picLocks noChangeAspect="1" noChangeArrowheads="1"/>
              <a:extLst>
                <a:ext uri="{84589F7E-364E-4C9E-8A38-B11213B215E9}">
                  <a14:cameraTool cellRange="$AD$5" spid="_x0000_s59438"/>
                </a:ext>
              </a:extLst>
            </xdr:cNvPicPr>
          </xdr:nvPicPr>
          <xdr:blipFill>
            <a:blip xmlns:r="http://schemas.openxmlformats.org/officeDocument/2006/relationships" r:embed="rId6"/>
            <a:srcRect/>
            <a:stretch>
              <a:fillRect/>
            </a:stretch>
          </xdr:blipFill>
          <xdr:spPr bwMode="auto">
            <a:xfrm>
              <a:off x="9722224" y="4769224"/>
              <a:ext cx="1018054"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291353</xdr:colOff>
          <xdr:row>25</xdr:row>
          <xdr:rowOff>44824</xdr:rowOff>
        </xdr:from>
        <xdr:to>
          <xdr:col>10</xdr:col>
          <xdr:colOff>224678</xdr:colOff>
          <xdr:row>26</xdr:row>
          <xdr:rowOff>54349</xdr:rowOff>
        </xdr:to>
        <xdr:pic>
          <xdr:nvPicPr>
            <xdr:cNvPr id="244" name="Imagen 243"/>
            <xdr:cNvPicPr>
              <a:picLocks noChangeAspect="1" noChangeArrowheads="1"/>
              <a:extLst>
                <a:ext uri="{84589F7E-364E-4C9E-8A38-B11213B215E9}">
                  <a14:cameraTool cellRange="$AF$9" spid="_x0000_s59439"/>
                </a:ext>
              </a:extLst>
            </xdr:cNvPicPr>
          </xdr:nvPicPr>
          <xdr:blipFill>
            <a:blip xmlns:r="http://schemas.openxmlformats.org/officeDocument/2006/relationships" r:embed="rId28"/>
            <a:srcRect/>
            <a:stretch>
              <a:fillRect/>
            </a:stretch>
          </xdr:blipFill>
          <xdr:spPr bwMode="auto">
            <a:xfrm>
              <a:off x="7295029" y="4807324"/>
              <a:ext cx="6953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582706</xdr:colOff>
          <xdr:row>45</xdr:row>
          <xdr:rowOff>100853</xdr:rowOff>
        </xdr:from>
        <xdr:to>
          <xdr:col>16</xdr:col>
          <xdr:colOff>592231</xdr:colOff>
          <xdr:row>46</xdr:row>
          <xdr:rowOff>110378</xdr:rowOff>
        </xdr:to>
        <xdr:pic>
          <xdr:nvPicPr>
            <xdr:cNvPr id="246" name="Imagen 245"/>
            <xdr:cNvPicPr>
              <a:picLocks noChangeAspect="1" noChangeArrowheads="1"/>
              <a:extLst>
                <a:ext uri="{84589F7E-364E-4C9E-8A38-B11213B215E9}">
                  <a14:cameraTool cellRange="$AR$17" spid="_x0000_s59440"/>
                </a:ext>
              </a:extLst>
            </xdr:cNvPicPr>
          </xdr:nvPicPr>
          <xdr:blipFill>
            <a:blip xmlns:r="http://schemas.openxmlformats.org/officeDocument/2006/relationships" r:embed="rId29"/>
            <a:srcRect/>
            <a:stretch>
              <a:fillRect/>
            </a:stretch>
          </xdr:blipFill>
          <xdr:spPr bwMode="auto">
            <a:xfrm>
              <a:off x="12158382" y="8673353"/>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593912</xdr:colOff>
          <xdr:row>68</xdr:row>
          <xdr:rowOff>134471</xdr:rowOff>
        </xdr:from>
        <xdr:to>
          <xdr:col>16</xdr:col>
          <xdr:colOff>603437</xdr:colOff>
          <xdr:row>69</xdr:row>
          <xdr:rowOff>143996</xdr:rowOff>
        </xdr:to>
        <xdr:pic>
          <xdr:nvPicPr>
            <xdr:cNvPr id="141" name="Imagen 140"/>
            <xdr:cNvPicPr>
              <a:picLocks noChangeAspect="1" noChangeArrowheads="1"/>
              <a:extLst>
                <a:ext uri="{84589F7E-364E-4C9E-8A38-B11213B215E9}">
                  <a14:cameraTool cellRange="$AR$24" spid="_x0000_s59441"/>
                </a:ext>
              </a:extLst>
            </xdr:cNvPicPr>
          </xdr:nvPicPr>
          <xdr:blipFill>
            <a:blip xmlns:r="http://schemas.openxmlformats.org/officeDocument/2006/relationships" r:embed="rId29"/>
            <a:srcRect/>
            <a:stretch>
              <a:fillRect/>
            </a:stretch>
          </xdr:blipFill>
          <xdr:spPr bwMode="auto">
            <a:xfrm>
              <a:off x="12169588" y="13088471"/>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257735</xdr:colOff>
          <xdr:row>22</xdr:row>
          <xdr:rowOff>11206</xdr:rowOff>
        </xdr:from>
        <xdr:to>
          <xdr:col>15</xdr:col>
          <xdr:colOff>495860</xdr:colOff>
          <xdr:row>23</xdr:row>
          <xdr:rowOff>11206</xdr:rowOff>
        </xdr:to>
        <xdr:pic>
          <xdr:nvPicPr>
            <xdr:cNvPr id="142" name="Imagen 141"/>
            <xdr:cNvPicPr>
              <a:picLocks noChangeAspect="1" noChangeArrowheads="1"/>
              <a:extLst>
                <a:ext uri="{84589F7E-364E-4C9E-8A38-B11213B215E9}">
                  <a14:cameraTool cellRange="$AC$9" spid="_x0000_s59442"/>
                </a:ext>
              </a:extLst>
            </xdr:cNvPicPr>
          </xdr:nvPicPr>
          <xdr:blipFill>
            <a:blip xmlns:r="http://schemas.openxmlformats.org/officeDocument/2006/relationships" r:embed="rId30"/>
            <a:srcRect/>
            <a:stretch>
              <a:fillRect/>
            </a:stretch>
          </xdr:blipFill>
          <xdr:spPr bwMode="auto">
            <a:xfrm>
              <a:off x="11068610" y="4202206"/>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268941</xdr:colOff>
          <xdr:row>25</xdr:row>
          <xdr:rowOff>44824</xdr:rowOff>
        </xdr:from>
        <xdr:to>
          <xdr:col>15</xdr:col>
          <xdr:colOff>507066</xdr:colOff>
          <xdr:row>26</xdr:row>
          <xdr:rowOff>44824</xdr:rowOff>
        </xdr:to>
        <xdr:pic>
          <xdr:nvPicPr>
            <xdr:cNvPr id="143" name="Imagen 142"/>
            <xdr:cNvPicPr>
              <a:picLocks noChangeAspect="1" noChangeArrowheads="1"/>
              <a:extLst>
                <a:ext uri="{84589F7E-364E-4C9E-8A38-B11213B215E9}">
                  <a14:cameraTool cellRange="$AD$9" spid="_x0000_s59443"/>
                </a:ext>
              </a:extLst>
            </xdr:cNvPicPr>
          </xdr:nvPicPr>
          <xdr:blipFill>
            <a:blip xmlns:r="http://schemas.openxmlformats.org/officeDocument/2006/relationships" r:embed="rId31"/>
            <a:srcRect/>
            <a:stretch>
              <a:fillRect/>
            </a:stretch>
          </xdr:blipFill>
          <xdr:spPr bwMode="auto">
            <a:xfrm>
              <a:off x="11079816" y="4807324"/>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145676</xdr:colOff>
          <xdr:row>45</xdr:row>
          <xdr:rowOff>89648</xdr:rowOff>
        </xdr:from>
        <xdr:to>
          <xdr:col>21</xdr:col>
          <xdr:colOff>383801</xdr:colOff>
          <xdr:row>46</xdr:row>
          <xdr:rowOff>89648</xdr:rowOff>
        </xdr:to>
        <xdr:pic>
          <xdr:nvPicPr>
            <xdr:cNvPr id="144" name="Imagen 143"/>
            <xdr:cNvPicPr>
              <a:picLocks noChangeAspect="1" noChangeArrowheads="1"/>
              <a:extLst>
                <a:ext uri="{84589F7E-364E-4C9E-8A38-B11213B215E9}">
                  <a14:cameraTool cellRange="$AC$9" spid="_x0000_s59444"/>
                </a:ext>
              </a:extLst>
            </xdr:cNvPicPr>
          </xdr:nvPicPr>
          <xdr:blipFill>
            <a:blip xmlns:r="http://schemas.openxmlformats.org/officeDocument/2006/relationships" r:embed="rId30"/>
            <a:srcRect/>
            <a:stretch>
              <a:fillRect/>
            </a:stretch>
          </xdr:blipFill>
          <xdr:spPr bwMode="auto">
            <a:xfrm>
              <a:off x="15528551" y="8662148"/>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156882</xdr:colOff>
          <xdr:row>48</xdr:row>
          <xdr:rowOff>123266</xdr:rowOff>
        </xdr:from>
        <xdr:to>
          <xdr:col>21</xdr:col>
          <xdr:colOff>395007</xdr:colOff>
          <xdr:row>49</xdr:row>
          <xdr:rowOff>123266</xdr:rowOff>
        </xdr:to>
        <xdr:pic>
          <xdr:nvPicPr>
            <xdr:cNvPr id="145" name="Imagen 144"/>
            <xdr:cNvPicPr>
              <a:picLocks noChangeAspect="1" noChangeArrowheads="1"/>
              <a:extLst>
                <a:ext uri="{84589F7E-364E-4C9E-8A38-B11213B215E9}">
                  <a14:cameraTool cellRange="$AD$9" spid="_x0000_s59445"/>
                </a:ext>
              </a:extLst>
            </xdr:cNvPicPr>
          </xdr:nvPicPr>
          <xdr:blipFill>
            <a:blip xmlns:r="http://schemas.openxmlformats.org/officeDocument/2006/relationships" r:embed="rId31"/>
            <a:srcRect/>
            <a:stretch>
              <a:fillRect/>
            </a:stretch>
          </xdr:blipFill>
          <xdr:spPr bwMode="auto">
            <a:xfrm>
              <a:off x="15539757" y="9267266"/>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156882</xdr:colOff>
          <xdr:row>67</xdr:row>
          <xdr:rowOff>56030</xdr:rowOff>
        </xdr:from>
        <xdr:to>
          <xdr:col>21</xdr:col>
          <xdr:colOff>395007</xdr:colOff>
          <xdr:row>68</xdr:row>
          <xdr:rowOff>56030</xdr:rowOff>
        </xdr:to>
        <xdr:pic>
          <xdr:nvPicPr>
            <xdr:cNvPr id="146" name="Imagen 145"/>
            <xdr:cNvPicPr>
              <a:picLocks noChangeAspect="1" noChangeArrowheads="1"/>
              <a:extLst>
                <a:ext uri="{84589F7E-364E-4C9E-8A38-B11213B215E9}">
                  <a14:cameraTool cellRange="$AC$9" spid="_x0000_s59446"/>
                </a:ext>
              </a:extLst>
            </xdr:cNvPicPr>
          </xdr:nvPicPr>
          <xdr:blipFill>
            <a:blip xmlns:r="http://schemas.openxmlformats.org/officeDocument/2006/relationships" r:embed="rId30"/>
            <a:srcRect/>
            <a:stretch>
              <a:fillRect/>
            </a:stretch>
          </xdr:blipFill>
          <xdr:spPr bwMode="auto">
            <a:xfrm>
              <a:off x="15539757" y="12819530"/>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168088</xdr:colOff>
          <xdr:row>70</xdr:row>
          <xdr:rowOff>89648</xdr:rowOff>
        </xdr:from>
        <xdr:to>
          <xdr:col>21</xdr:col>
          <xdr:colOff>406213</xdr:colOff>
          <xdr:row>71</xdr:row>
          <xdr:rowOff>89648</xdr:rowOff>
        </xdr:to>
        <xdr:pic>
          <xdr:nvPicPr>
            <xdr:cNvPr id="147" name="Imagen 146"/>
            <xdr:cNvPicPr>
              <a:picLocks noChangeAspect="1" noChangeArrowheads="1"/>
              <a:extLst>
                <a:ext uri="{84589F7E-364E-4C9E-8A38-B11213B215E9}">
                  <a14:cameraTool cellRange="$AD$9" spid="_x0000_s59447"/>
                </a:ext>
              </a:extLst>
            </xdr:cNvPicPr>
          </xdr:nvPicPr>
          <xdr:blipFill>
            <a:blip xmlns:r="http://schemas.openxmlformats.org/officeDocument/2006/relationships" r:embed="rId31"/>
            <a:srcRect/>
            <a:stretch>
              <a:fillRect/>
            </a:stretch>
          </xdr:blipFill>
          <xdr:spPr bwMode="auto">
            <a:xfrm>
              <a:off x="15550963" y="13424648"/>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4</xdr:col>
      <xdr:colOff>421141</xdr:colOff>
      <xdr:row>20</xdr:row>
      <xdr:rowOff>186998</xdr:rowOff>
    </xdr:from>
    <xdr:ext cx="1457326" cy="483253"/>
    <xdr:sp macro="" textlink="">
      <xdr:nvSpPr>
        <xdr:cNvPr id="2" name="Rectángulo redondeado 1"/>
        <xdr:cNvSpPr/>
      </xdr:nvSpPr>
      <xdr:spPr>
        <a:xfrm>
          <a:off x="3431041" y="3996998"/>
          <a:ext cx="1457326" cy="483253"/>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050"/>
            <a:t>¿CONSULTAR</a:t>
          </a:r>
          <a:r>
            <a:rPr lang="es-ES" sz="1050" baseline="0"/>
            <a:t> O NO CONSULTAR?</a:t>
          </a:r>
          <a:endParaRPr lang="es-ES" sz="1050"/>
        </a:p>
      </xdr:txBody>
    </xdr:sp>
    <xdr:clientData/>
  </xdr:oneCellAnchor>
  <xdr:oneCellAnchor>
    <xdr:from>
      <xdr:col>4</xdr:col>
      <xdr:colOff>428626</xdr:colOff>
      <xdr:row>34</xdr:row>
      <xdr:rowOff>163131</xdr:rowOff>
    </xdr:from>
    <xdr:ext cx="1440000" cy="1440000"/>
    <xdr:sp macro="" textlink="">
      <xdr:nvSpPr>
        <xdr:cNvPr id="3" name="Elipse 2"/>
        <xdr:cNvSpPr>
          <a:spLocks noChangeAspect="1"/>
        </xdr:cNvSpPr>
      </xdr:nvSpPr>
      <xdr:spPr>
        <a:xfrm>
          <a:off x="3438526" y="6640131"/>
          <a:ext cx="1440000" cy="1440000"/>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noAutofit/>
        </a:bodyPr>
        <a:lstStyle/>
        <a:p>
          <a:pPr algn="ctr"/>
          <a:r>
            <a:rPr lang="es-ES" sz="1400"/>
            <a:t>INVERTIR EN </a:t>
          </a:r>
          <a:r>
            <a:rPr lang="es-ES" sz="1400" baseline="0"/>
            <a:t>INVESTIGACIÓN</a:t>
          </a:r>
          <a:endParaRPr lang="es-ES" sz="1400"/>
        </a:p>
      </xdr:txBody>
    </xdr:sp>
    <xdr:clientData/>
  </xdr:oneCellAnchor>
  <xdr:oneCellAnchor>
    <xdr:from>
      <xdr:col>7</xdr:col>
      <xdr:colOff>66675</xdr:colOff>
      <xdr:row>16</xdr:row>
      <xdr:rowOff>142743</xdr:rowOff>
    </xdr:from>
    <xdr:ext cx="1457326" cy="292704"/>
    <xdr:sp macro="" textlink="">
      <xdr:nvSpPr>
        <xdr:cNvPr id="4" name="Rectángulo redondeado 3"/>
        <xdr:cNvSpPr/>
      </xdr:nvSpPr>
      <xdr:spPr>
        <a:xfrm>
          <a:off x="5543550" y="3190743"/>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11</xdr:col>
      <xdr:colOff>123825</xdr:colOff>
      <xdr:row>14</xdr:row>
      <xdr:rowOff>141437</xdr:rowOff>
    </xdr:from>
    <xdr:to>
      <xdr:col>11</xdr:col>
      <xdr:colOff>627825</xdr:colOff>
      <xdr:row>17</xdr:row>
      <xdr:rowOff>73937</xdr:rowOff>
    </xdr:to>
    <xdr:sp macro="" textlink="">
      <xdr:nvSpPr>
        <xdr:cNvPr id="5" name="Elipse 4"/>
        <xdr:cNvSpPr/>
      </xdr:nvSpPr>
      <xdr:spPr>
        <a:xfrm>
          <a:off x="8648700" y="2808437"/>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1</a:t>
          </a:r>
        </a:p>
      </xdr:txBody>
    </xdr:sp>
    <xdr:clientData/>
  </xdr:twoCellAnchor>
  <xdr:twoCellAnchor>
    <xdr:from>
      <xdr:col>11</xdr:col>
      <xdr:colOff>123825</xdr:colOff>
      <xdr:row>18</xdr:row>
      <xdr:rowOff>16355</xdr:rowOff>
    </xdr:from>
    <xdr:to>
      <xdr:col>11</xdr:col>
      <xdr:colOff>627825</xdr:colOff>
      <xdr:row>20</xdr:row>
      <xdr:rowOff>139355</xdr:rowOff>
    </xdr:to>
    <xdr:sp macro="" textlink="">
      <xdr:nvSpPr>
        <xdr:cNvPr id="6" name="Elipse 5"/>
        <xdr:cNvSpPr/>
      </xdr:nvSpPr>
      <xdr:spPr>
        <a:xfrm>
          <a:off x="8648700" y="3445355"/>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2</a:t>
          </a:r>
        </a:p>
      </xdr:txBody>
    </xdr:sp>
    <xdr:clientData/>
  </xdr:twoCellAnchor>
  <xdr:twoCellAnchor>
    <xdr:from>
      <xdr:col>11</xdr:col>
      <xdr:colOff>627825</xdr:colOff>
      <xdr:row>12</xdr:row>
      <xdr:rowOff>173491</xdr:rowOff>
    </xdr:from>
    <xdr:to>
      <xdr:col>14</xdr:col>
      <xdr:colOff>142875</xdr:colOff>
      <xdr:row>16</xdr:row>
      <xdr:rowOff>12437</xdr:rowOff>
    </xdr:to>
    <xdr:cxnSp macro="">
      <xdr:nvCxnSpPr>
        <xdr:cNvPr id="7" name="Conector recto de flecha 6"/>
        <xdr:cNvCxnSpPr>
          <a:stCxn id="5" idx="6"/>
          <a:endCxn id="9" idx="2"/>
        </xdr:cNvCxnSpPr>
      </xdr:nvCxnSpPr>
      <xdr:spPr>
        <a:xfrm flipV="1">
          <a:off x="9152700" y="2459491"/>
          <a:ext cx="1801050" cy="6009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627825</xdr:colOff>
      <xdr:row>16</xdr:row>
      <xdr:rowOff>12437</xdr:rowOff>
    </xdr:from>
    <xdr:to>
      <xdr:col>14</xdr:col>
      <xdr:colOff>142875</xdr:colOff>
      <xdr:row>16</xdr:row>
      <xdr:rowOff>16329</xdr:rowOff>
    </xdr:to>
    <xdr:cxnSp macro="">
      <xdr:nvCxnSpPr>
        <xdr:cNvPr id="8" name="Conector recto de flecha 7"/>
        <xdr:cNvCxnSpPr>
          <a:stCxn id="5" idx="6"/>
          <a:endCxn id="10" idx="2"/>
        </xdr:cNvCxnSpPr>
      </xdr:nvCxnSpPr>
      <xdr:spPr>
        <a:xfrm>
          <a:off x="9152700" y="3060437"/>
          <a:ext cx="1801050" cy="38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142875</xdr:colOff>
      <xdr:row>12</xdr:row>
      <xdr:rowOff>27139</xdr:rowOff>
    </xdr:from>
    <xdr:ext cx="1200150" cy="292704"/>
    <xdr:sp macro="" textlink="">
      <xdr:nvSpPr>
        <xdr:cNvPr id="9" name="Redondear rectángulo de esquina diagonal 8"/>
        <xdr:cNvSpPr/>
      </xdr:nvSpPr>
      <xdr:spPr>
        <a:xfrm>
          <a:off x="10953750" y="2313139"/>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14</xdr:col>
      <xdr:colOff>142875</xdr:colOff>
      <xdr:row>15</xdr:row>
      <xdr:rowOff>60477</xdr:rowOff>
    </xdr:from>
    <xdr:ext cx="1200150" cy="292704"/>
    <xdr:sp macro="" textlink="">
      <xdr:nvSpPr>
        <xdr:cNvPr id="10" name="Redondear rectángulo de esquina diagonal 9"/>
        <xdr:cNvSpPr/>
      </xdr:nvSpPr>
      <xdr:spPr>
        <a:xfrm>
          <a:off x="10953750" y="2917977"/>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11</xdr:col>
      <xdr:colOff>627825</xdr:colOff>
      <xdr:row>19</xdr:row>
      <xdr:rowOff>77855</xdr:rowOff>
    </xdr:from>
    <xdr:to>
      <xdr:col>14</xdr:col>
      <xdr:colOff>142875</xdr:colOff>
      <xdr:row>19</xdr:row>
      <xdr:rowOff>134134</xdr:rowOff>
    </xdr:to>
    <xdr:cxnSp macro="">
      <xdr:nvCxnSpPr>
        <xdr:cNvPr id="11" name="Conector recto de flecha 10"/>
        <xdr:cNvCxnSpPr>
          <a:stCxn id="6" idx="6"/>
          <a:endCxn id="13" idx="2"/>
        </xdr:cNvCxnSpPr>
      </xdr:nvCxnSpPr>
      <xdr:spPr>
        <a:xfrm>
          <a:off x="9152700" y="3697355"/>
          <a:ext cx="1801050" cy="562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627825</xdr:colOff>
      <xdr:row>19</xdr:row>
      <xdr:rowOff>77855</xdr:rowOff>
    </xdr:from>
    <xdr:to>
      <xdr:col>14</xdr:col>
      <xdr:colOff>142875</xdr:colOff>
      <xdr:row>22</xdr:row>
      <xdr:rowOff>167472</xdr:rowOff>
    </xdr:to>
    <xdr:cxnSp macro="">
      <xdr:nvCxnSpPr>
        <xdr:cNvPr id="12" name="Conector recto de flecha 11"/>
        <xdr:cNvCxnSpPr>
          <a:stCxn id="6" idx="6"/>
          <a:endCxn id="14" idx="2"/>
        </xdr:cNvCxnSpPr>
      </xdr:nvCxnSpPr>
      <xdr:spPr>
        <a:xfrm>
          <a:off x="9152700" y="3697355"/>
          <a:ext cx="1801050" cy="661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142875</xdr:colOff>
      <xdr:row>18</xdr:row>
      <xdr:rowOff>178282</xdr:rowOff>
    </xdr:from>
    <xdr:ext cx="1200150" cy="292704"/>
    <xdr:sp macro="" textlink="">
      <xdr:nvSpPr>
        <xdr:cNvPr id="13" name="Redondear rectángulo de esquina diagonal 12"/>
        <xdr:cNvSpPr/>
      </xdr:nvSpPr>
      <xdr:spPr>
        <a:xfrm>
          <a:off x="10953750" y="3607282"/>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14</xdr:col>
      <xdr:colOff>142875</xdr:colOff>
      <xdr:row>22</xdr:row>
      <xdr:rowOff>21120</xdr:rowOff>
    </xdr:from>
    <xdr:ext cx="1200150" cy="292704"/>
    <xdr:sp macro="" textlink="">
      <xdr:nvSpPr>
        <xdr:cNvPr id="14" name="Redondear rectángulo de esquina diagonal 13"/>
        <xdr:cNvSpPr/>
      </xdr:nvSpPr>
      <xdr:spPr>
        <a:xfrm>
          <a:off x="10953750" y="4212120"/>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5</xdr:col>
      <xdr:colOff>387804</xdr:colOff>
      <xdr:row>17</xdr:row>
      <xdr:rowOff>98596</xdr:rowOff>
    </xdr:from>
    <xdr:to>
      <xdr:col>7</xdr:col>
      <xdr:colOff>66675</xdr:colOff>
      <xdr:row>20</xdr:row>
      <xdr:rowOff>186999</xdr:rowOff>
    </xdr:to>
    <xdr:cxnSp macro="">
      <xdr:nvCxnSpPr>
        <xdr:cNvPr id="15" name="Conector angular 14"/>
        <xdr:cNvCxnSpPr>
          <a:stCxn id="2" idx="0"/>
          <a:endCxn id="4" idx="1"/>
        </xdr:cNvCxnSpPr>
      </xdr:nvCxnSpPr>
      <xdr:spPr>
        <a:xfrm rot="5400000" flipH="1" flipV="1">
          <a:off x="4521675" y="2975125"/>
          <a:ext cx="659903" cy="138384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33337</xdr:colOff>
      <xdr:row>16</xdr:row>
      <xdr:rowOff>12438</xdr:rowOff>
    </xdr:from>
    <xdr:to>
      <xdr:col>11</xdr:col>
      <xdr:colOff>123824</xdr:colOff>
      <xdr:row>16</xdr:row>
      <xdr:rowOff>142744</xdr:rowOff>
    </xdr:to>
    <xdr:cxnSp macro="">
      <xdr:nvCxnSpPr>
        <xdr:cNvPr id="16" name="Conector angular 15"/>
        <xdr:cNvCxnSpPr>
          <a:stCxn id="4" idx="0"/>
          <a:endCxn id="5" idx="2"/>
        </xdr:cNvCxnSpPr>
      </xdr:nvCxnSpPr>
      <xdr:spPr>
        <a:xfrm rot="5400000" flipH="1" flipV="1">
          <a:off x="7395303" y="1937347"/>
          <a:ext cx="130306" cy="23764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33337</xdr:colOff>
      <xdr:row>18</xdr:row>
      <xdr:rowOff>54447</xdr:rowOff>
    </xdr:from>
    <xdr:to>
      <xdr:col>11</xdr:col>
      <xdr:colOff>123824</xdr:colOff>
      <xdr:row>19</xdr:row>
      <xdr:rowOff>77855</xdr:rowOff>
    </xdr:to>
    <xdr:cxnSp macro="">
      <xdr:nvCxnSpPr>
        <xdr:cNvPr id="17" name="Conector angular 16"/>
        <xdr:cNvCxnSpPr>
          <a:stCxn id="4" idx="2"/>
          <a:endCxn id="6" idx="2"/>
        </xdr:cNvCxnSpPr>
      </xdr:nvCxnSpPr>
      <xdr:spPr>
        <a:xfrm rot="16200000" flipH="1">
          <a:off x="7353502" y="2402157"/>
          <a:ext cx="213908" cy="23764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386626</xdr:colOff>
      <xdr:row>23</xdr:row>
      <xdr:rowOff>98751</xdr:rowOff>
    </xdr:from>
    <xdr:to>
      <xdr:col>5</xdr:col>
      <xdr:colOff>387804</xdr:colOff>
      <xdr:row>34</xdr:row>
      <xdr:rowOff>163131</xdr:rowOff>
    </xdr:to>
    <xdr:cxnSp macro="">
      <xdr:nvCxnSpPr>
        <xdr:cNvPr id="18" name="Conector angular 17"/>
        <xdr:cNvCxnSpPr>
          <a:stCxn id="2" idx="2"/>
          <a:endCxn id="3" idx="0"/>
        </xdr:cNvCxnSpPr>
      </xdr:nvCxnSpPr>
      <xdr:spPr>
        <a:xfrm rot="5400000">
          <a:off x="3079175" y="5559602"/>
          <a:ext cx="2159880" cy="1178"/>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688521</xdr:colOff>
      <xdr:row>45</xdr:row>
      <xdr:rowOff>60965</xdr:rowOff>
    </xdr:from>
    <xdr:ext cx="1339399" cy="374141"/>
    <xdr:sp macro="" textlink="">
      <xdr:nvSpPr>
        <xdr:cNvPr id="19" name="Llamada rectangular 18"/>
        <xdr:cNvSpPr/>
      </xdr:nvSpPr>
      <xdr:spPr>
        <a:xfrm>
          <a:off x="7689396" y="8633465"/>
          <a:ext cx="1339399" cy="374141"/>
        </a:xfrm>
        <a:prstGeom prst="wedgeRectCallout">
          <a:avLst>
            <a:gd name="adj1" fmla="val -60513"/>
            <a:gd name="adj2" fmla="val -119008"/>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spAutoFit/>
        </a:bodyPr>
        <a:lstStyle/>
        <a:p>
          <a:pPr algn="ctr"/>
          <a:endParaRPr lang="es-ES" sz="1800"/>
        </a:p>
      </xdr:txBody>
    </xdr:sp>
    <xdr:clientData/>
  </xdr:oneCellAnchor>
  <xdr:twoCellAnchor>
    <xdr:from>
      <xdr:col>6</xdr:col>
      <xdr:colOff>344626</xdr:colOff>
      <xdr:row>34</xdr:row>
      <xdr:rowOff>6405</xdr:rowOff>
    </xdr:from>
    <xdr:to>
      <xdr:col>9</xdr:col>
      <xdr:colOff>568043</xdr:colOff>
      <xdr:row>38</xdr:row>
      <xdr:rowOff>121131</xdr:rowOff>
    </xdr:to>
    <xdr:cxnSp macro="">
      <xdr:nvCxnSpPr>
        <xdr:cNvPr id="20" name="Conector recto de flecha 19"/>
        <xdr:cNvCxnSpPr>
          <a:stCxn id="3" idx="6"/>
          <a:endCxn id="50" idx="4"/>
        </xdr:cNvCxnSpPr>
      </xdr:nvCxnSpPr>
      <xdr:spPr>
        <a:xfrm flipV="1">
          <a:off x="5059501" y="6483405"/>
          <a:ext cx="2509417" cy="8767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344626</xdr:colOff>
      <xdr:row>38</xdr:row>
      <xdr:rowOff>121131</xdr:rowOff>
    </xdr:from>
    <xdr:to>
      <xdr:col>9</xdr:col>
      <xdr:colOff>547710</xdr:colOff>
      <xdr:row>43</xdr:row>
      <xdr:rowOff>183778</xdr:rowOff>
    </xdr:to>
    <xdr:cxnSp macro="">
      <xdr:nvCxnSpPr>
        <xdr:cNvPr id="21" name="Conector recto de flecha 20"/>
        <xdr:cNvCxnSpPr>
          <a:stCxn id="3" idx="6"/>
          <a:endCxn id="19" idx="4"/>
        </xdr:cNvCxnSpPr>
      </xdr:nvCxnSpPr>
      <xdr:spPr>
        <a:xfrm>
          <a:off x="5059501" y="7360131"/>
          <a:ext cx="2489084" cy="10151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189135</xdr:colOff>
      <xdr:row>30</xdr:row>
      <xdr:rowOff>155163</xdr:rowOff>
    </xdr:from>
    <xdr:ext cx="1457326" cy="292704"/>
    <xdr:sp macro="" textlink="">
      <xdr:nvSpPr>
        <xdr:cNvPr id="22" name="Rectángulo redondeado 21"/>
        <xdr:cNvSpPr/>
      </xdr:nvSpPr>
      <xdr:spPr>
        <a:xfrm>
          <a:off x="10238010" y="5870163"/>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17</xdr:col>
      <xdr:colOff>50341</xdr:colOff>
      <xdr:row>28</xdr:row>
      <xdr:rowOff>29604</xdr:rowOff>
    </xdr:from>
    <xdr:to>
      <xdr:col>17</xdr:col>
      <xdr:colOff>554341</xdr:colOff>
      <xdr:row>30</xdr:row>
      <xdr:rowOff>152604</xdr:rowOff>
    </xdr:to>
    <xdr:sp macro="" textlink="">
      <xdr:nvSpPr>
        <xdr:cNvPr id="23" name="Elipse 22"/>
        <xdr:cNvSpPr/>
      </xdr:nvSpPr>
      <xdr:spPr>
        <a:xfrm>
          <a:off x="13147216" y="5363604"/>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1</a:t>
          </a:r>
        </a:p>
      </xdr:txBody>
    </xdr:sp>
    <xdr:clientData/>
  </xdr:twoCellAnchor>
  <xdr:twoCellAnchor>
    <xdr:from>
      <xdr:col>17</xdr:col>
      <xdr:colOff>50341</xdr:colOff>
      <xdr:row>32</xdr:row>
      <xdr:rowOff>161298</xdr:rowOff>
    </xdr:from>
    <xdr:to>
      <xdr:col>17</xdr:col>
      <xdr:colOff>554341</xdr:colOff>
      <xdr:row>35</xdr:row>
      <xdr:rowOff>93798</xdr:rowOff>
    </xdr:to>
    <xdr:sp macro="" textlink="">
      <xdr:nvSpPr>
        <xdr:cNvPr id="24" name="Elipse 23"/>
        <xdr:cNvSpPr/>
      </xdr:nvSpPr>
      <xdr:spPr>
        <a:xfrm>
          <a:off x="13147216" y="6257298"/>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2</a:t>
          </a:r>
        </a:p>
      </xdr:txBody>
    </xdr:sp>
    <xdr:clientData/>
  </xdr:twoCellAnchor>
  <xdr:twoCellAnchor>
    <xdr:from>
      <xdr:col>17</xdr:col>
      <xdr:colOff>554341</xdr:colOff>
      <xdr:row>26</xdr:row>
      <xdr:rowOff>61658</xdr:rowOff>
    </xdr:from>
    <xdr:to>
      <xdr:col>20</xdr:col>
      <xdr:colOff>59866</xdr:colOff>
      <xdr:row>29</xdr:row>
      <xdr:rowOff>91104</xdr:rowOff>
    </xdr:to>
    <xdr:cxnSp macro="">
      <xdr:nvCxnSpPr>
        <xdr:cNvPr id="25" name="Conector recto de flecha 24"/>
        <xdr:cNvCxnSpPr>
          <a:stCxn id="23" idx="6"/>
          <a:endCxn id="27" idx="2"/>
        </xdr:cNvCxnSpPr>
      </xdr:nvCxnSpPr>
      <xdr:spPr>
        <a:xfrm flipV="1">
          <a:off x="13651216" y="5014658"/>
          <a:ext cx="1791525" cy="6009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554341</xdr:colOff>
      <xdr:row>29</xdr:row>
      <xdr:rowOff>91104</xdr:rowOff>
    </xdr:from>
    <xdr:to>
      <xdr:col>20</xdr:col>
      <xdr:colOff>59866</xdr:colOff>
      <xdr:row>29</xdr:row>
      <xdr:rowOff>94996</xdr:rowOff>
    </xdr:to>
    <xdr:cxnSp macro="">
      <xdr:nvCxnSpPr>
        <xdr:cNvPr id="26" name="Conector recto de flecha 25"/>
        <xdr:cNvCxnSpPr>
          <a:stCxn id="23" idx="6"/>
          <a:endCxn id="28" idx="2"/>
        </xdr:cNvCxnSpPr>
      </xdr:nvCxnSpPr>
      <xdr:spPr>
        <a:xfrm>
          <a:off x="13651216" y="5615604"/>
          <a:ext cx="1791525" cy="38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25</xdr:row>
      <xdr:rowOff>105806</xdr:rowOff>
    </xdr:from>
    <xdr:ext cx="1200150" cy="292704"/>
    <xdr:sp macro="" textlink="">
      <xdr:nvSpPr>
        <xdr:cNvPr id="27" name="Redondear rectángulo de esquina diagonal 26"/>
        <xdr:cNvSpPr/>
      </xdr:nvSpPr>
      <xdr:spPr>
        <a:xfrm>
          <a:off x="15442741" y="4868306"/>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28</xdr:row>
      <xdr:rowOff>139144</xdr:rowOff>
    </xdr:from>
    <xdr:ext cx="1200150" cy="292704"/>
    <xdr:sp macro="" textlink="">
      <xdr:nvSpPr>
        <xdr:cNvPr id="28" name="Redondear rectángulo de esquina diagonal 27"/>
        <xdr:cNvSpPr/>
      </xdr:nvSpPr>
      <xdr:spPr>
        <a:xfrm>
          <a:off x="15442741" y="5473144"/>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17</xdr:col>
      <xdr:colOff>554341</xdr:colOff>
      <xdr:row>34</xdr:row>
      <xdr:rowOff>32298</xdr:rowOff>
    </xdr:from>
    <xdr:to>
      <xdr:col>20</xdr:col>
      <xdr:colOff>59866</xdr:colOff>
      <xdr:row>34</xdr:row>
      <xdr:rowOff>88577</xdr:rowOff>
    </xdr:to>
    <xdr:cxnSp macro="">
      <xdr:nvCxnSpPr>
        <xdr:cNvPr id="29" name="Conector recto de flecha 28"/>
        <xdr:cNvCxnSpPr>
          <a:stCxn id="24" idx="6"/>
          <a:endCxn id="31" idx="2"/>
        </xdr:cNvCxnSpPr>
      </xdr:nvCxnSpPr>
      <xdr:spPr>
        <a:xfrm>
          <a:off x="13651216" y="6509298"/>
          <a:ext cx="1791525" cy="562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554341</xdr:colOff>
      <xdr:row>34</xdr:row>
      <xdr:rowOff>32298</xdr:rowOff>
    </xdr:from>
    <xdr:to>
      <xdr:col>20</xdr:col>
      <xdr:colOff>59866</xdr:colOff>
      <xdr:row>37</xdr:row>
      <xdr:rowOff>121915</xdr:rowOff>
    </xdr:to>
    <xdr:cxnSp macro="">
      <xdr:nvCxnSpPr>
        <xdr:cNvPr id="30" name="Conector recto de flecha 29"/>
        <xdr:cNvCxnSpPr>
          <a:stCxn id="24" idx="6"/>
          <a:endCxn id="32" idx="2"/>
        </xdr:cNvCxnSpPr>
      </xdr:nvCxnSpPr>
      <xdr:spPr>
        <a:xfrm>
          <a:off x="13651216" y="6509298"/>
          <a:ext cx="1791525" cy="661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33</xdr:row>
      <xdr:rowOff>132725</xdr:rowOff>
    </xdr:from>
    <xdr:ext cx="1200150" cy="292704"/>
    <xdr:sp macro="" textlink="">
      <xdr:nvSpPr>
        <xdr:cNvPr id="31" name="Redondear rectángulo de esquina diagonal 30"/>
        <xdr:cNvSpPr/>
      </xdr:nvSpPr>
      <xdr:spPr>
        <a:xfrm>
          <a:off x="15442741" y="6419225"/>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36</xdr:row>
      <xdr:rowOff>166063</xdr:rowOff>
    </xdr:from>
    <xdr:ext cx="1200150" cy="292704"/>
    <xdr:sp macro="" textlink="">
      <xdr:nvSpPr>
        <xdr:cNvPr id="32" name="Redondear rectángulo de esquina diagonal 31"/>
        <xdr:cNvSpPr/>
      </xdr:nvSpPr>
      <xdr:spPr>
        <a:xfrm>
          <a:off x="15442741" y="7024063"/>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14</xdr:col>
      <xdr:colOff>155798</xdr:colOff>
      <xdr:row>29</xdr:row>
      <xdr:rowOff>91105</xdr:rowOff>
    </xdr:from>
    <xdr:to>
      <xdr:col>17</xdr:col>
      <xdr:colOff>50341</xdr:colOff>
      <xdr:row>30</xdr:row>
      <xdr:rowOff>155164</xdr:rowOff>
    </xdr:to>
    <xdr:cxnSp macro="">
      <xdr:nvCxnSpPr>
        <xdr:cNvPr id="33" name="Conector angular 32"/>
        <xdr:cNvCxnSpPr>
          <a:stCxn id="22" idx="0"/>
          <a:endCxn id="23" idx="2"/>
        </xdr:cNvCxnSpPr>
      </xdr:nvCxnSpPr>
      <xdr:spPr>
        <a:xfrm rot="5400000" flipH="1" flipV="1">
          <a:off x="11929665" y="4652613"/>
          <a:ext cx="254559" cy="218054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155798</xdr:colOff>
      <xdr:row>32</xdr:row>
      <xdr:rowOff>66866</xdr:rowOff>
    </xdr:from>
    <xdr:to>
      <xdr:col>17</xdr:col>
      <xdr:colOff>50341</xdr:colOff>
      <xdr:row>34</xdr:row>
      <xdr:rowOff>32297</xdr:rowOff>
    </xdr:to>
    <xdr:cxnSp macro="">
      <xdr:nvCxnSpPr>
        <xdr:cNvPr id="34" name="Conector angular 33"/>
        <xdr:cNvCxnSpPr>
          <a:stCxn id="22" idx="2"/>
          <a:endCxn id="24" idx="2"/>
        </xdr:cNvCxnSpPr>
      </xdr:nvCxnSpPr>
      <xdr:spPr>
        <a:xfrm rot="16200000" flipH="1">
          <a:off x="11883729" y="5245810"/>
          <a:ext cx="346431" cy="218054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497036</xdr:colOff>
      <xdr:row>31</xdr:row>
      <xdr:rowOff>111015</xdr:rowOff>
    </xdr:from>
    <xdr:to>
      <xdr:col>13</xdr:col>
      <xdr:colOff>189135</xdr:colOff>
      <xdr:row>31</xdr:row>
      <xdr:rowOff>113088</xdr:rowOff>
    </xdr:to>
    <xdr:cxnSp macro="">
      <xdr:nvCxnSpPr>
        <xdr:cNvPr id="35" name="Conector angular 34"/>
        <xdr:cNvCxnSpPr>
          <a:stCxn id="50" idx="3"/>
          <a:endCxn id="22" idx="1"/>
        </xdr:cNvCxnSpPr>
      </xdr:nvCxnSpPr>
      <xdr:spPr>
        <a:xfrm flipV="1">
          <a:off x="9021911" y="6016515"/>
          <a:ext cx="1216099" cy="2073"/>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723895</xdr:colOff>
      <xdr:row>45</xdr:row>
      <xdr:rowOff>183742</xdr:rowOff>
    </xdr:from>
    <xdr:ext cx="1457326" cy="292704"/>
    <xdr:sp macro="" textlink="">
      <xdr:nvSpPr>
        <xdr:cNvPr id="36" name="Rectángulo redondeado 35"/>
        <xdr:cNvSpPr/>
      </xdr:nvSpPr>
      <xdr:spPr>
        <a:xfrm>
          <a:off x="10010770" y="8756242"/>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17</xdr:col>
      <xdr:colOff>40816</xdr:colOff>
      <xdr:row>43</xdr:row>
      <xdr:rowOff>107878</xdr:rowOff>
    </xdr:from>
    <xdr:to>
      <xdr:col>17</xdr:col>
      <xdr:colOff>544816</xdr:colOff>
      <xdr:row>46</xdr:row>
      <xdr:rowOff>40378</xdr:rowOff>
    </xdr:to>
    <xdr:sp macro="" textlink="">
      <xdr:nvSpPr>
        <xdr:cNvPr id="37" name="Elipse 36"/>
        <xdr:cNvSpPr/>
      </xdr:nvSpPr>
      <xdr:spPr>
        <a:xfrm>
          <a:off x="13137691" y="8299378"/>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1</a:t>
          </a:r>
        </a:p>
      </xdr:txBody>
    </xdr:sp>
    <xdr:clientData/>
  </xdr:twoCellAnchor>
  <xdr:twoCellAnchor>
    <xdr:from>
      <xdr:col>17</xdr:col>
      <xdr:colOff>40816</xdr:colOff>
      <xdr:row>47</xdr:row>
      <xdr:rowOff>49072</xdr:rowOff>
    </xdr:from>
    <xdr:to>
      <xdr:col>17</xdr:col>
      <xdr:colOff>544816</xdr:colOff>
      <xdr:row>49</xdr:row>
      <xdr:rowOff>172072</xdr:rowOff>
    </xdr:to>
    <xdr:sp macro="" textlink="">
      <xdr:nvSpPr>
        <xdr:cNvPr id="38" name="Elipse 37"/>
        <xdr:cNvSpPr/>
      </xdr:nvSpPr>
      <xdr:spPr>
        <a:xfrm>
          <a:off x="13137691" y="9002572"/>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2</a:t>
          </a:r>
        </a:p>
      </xdr:txBody>
    </xdr:sp>
    <xdr:clientData/>
  </xdr:twoCellAnchor>
  <xdr:twoCellAnchor>
    <xdr:from>
      <xdr:col>17</xdr:col>
      <xdr:colOff>544816</xdr:colOff>
      <xdr:row>41</xdr:row>
      <xdr:rowOff>130407</xdr:rowOff>
    </xdr:from>
    <xdr:to>
      <xdr:col>20</xdr:col>
      <xdr:colOff>59866</xdr:colOff>
      <xdr:row>44</xdr:row>
      <xdr:rowOff>169378</xdr:rowOff>
    </xdr:to>
    <xdr:cxnSp macro="">
      <xdr:nvCxnSpPr>
        <xdr:cNvPr id="39" name="Conector recto de flecha 38"/>
        <xdr:cNvCxnSpPr>
          <a:stCxn id="37" idx="6"/>
          <a:endCxn id="41" idx="2"/>
        </xdr:cNvCxnSpPr>
      </xdr:nvCxnSpPr>
      <xdr:spPr>
        <a:xfrm flipV="1">
          <a:off x="13641691" y="7940907"/>
          <a:ext cx="1801050" cy="6104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544816</xdr:colOff>
      <xdr:row>44</xdr:row>
      <xdr:rowOff>163745</xdr:rowOff>
    </xdr:from>
    <xdr:to>
      <xdr:col>20</xdr:col>
      <xdr:colOff>59866</xdr:colOff>
      <xdr:row>44</xdr:row>
      <xdr:rowOff>169378</xdr:rowOff>
    </xdr:to>
    <xdr:cxnSp macro="">
      <xdr:nvCxnSpPr>
        <xdr:cNvPr id="40" name="Conector recto de flecha 39"/>
        <xdr:cNvCxnSpPr>
          <a:stCxn id="37" idx="6"/>
          <a:endCxn id="42" idx="2"/>
        </xdr:cNvCxnSpPr>
      </xdr:nvCxnSpPr>
      <xdr:spPr>
        <a:xfrm flipV="1">
          <a:off x="13641691" y="8545745"/>
          <a:ext cx="1801050" cy="56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40</xdr:row>
      <xdr:rowOff>174555</xdr:rowOff>
    </xdr:from>
    <xdr:ext cx="1200150" cy="292704"/>
    <xdr:sp macro="" textlink="">
      <xdr:nvSpPr>
        <xdr:cNvPr id="41" name="Redondear rectángulo de esquina diagonal 40"/>
        <xdr:cNvSpPr/>
      </xdr:nvSpPr>
      <xdr:spPr>
        <a:xfrm>
          <a:off x="15442741" y="7794555"/>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44</xdr:row>
      <xdr:rowOff>17393</xdr:rowOff>
    </xdr:from>
    <xdr:ext cx="1200150" cy="292704"/>
    <xdr:sp macro="" textlink="">
      <xdr:nvSpPr>
        <xdr:cNvPr id="42" name="Redondear rectángulo de esquina diagonal 41"/>
        <xdr:cNvSpPr/>
      </xdr:nvSpPr>
      <xdr:spPr>
        <a:xfrm>
          <a:off x="15442741" y="8399393"/>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17</xdr:col>
      <xdr:colOff>544816</xdr:colOff>
      <xdr:row>48</xdr:row>
      <xdr:rowOff>110572</xdr:rowOff>
    </xdr:from>
    <xdr:to>
      <xdr:col>20</xdr:col>
      <xdr:colOff>59866</xdr:colOff>
      <xdr:row>48</xdr:row>
      <xdr:rowOff>166851</xdr:rowOff>
    </xdr:to>
    <xdr:cxnSp macro="">
      <xdr:nvCxnSpPr>
        <xdr:cNvPr id="43" name="Conector recto de flecha 42"/>
        <xdr:cNvCxnSpPr>
          <a:stCxn id="38" idx="6"/>
          <a:endCxn id="45" idx="2"/>
        </xdr:cNvCxnSpPr>
      </xdr:nvCxnSpPr>
      <xdr:spPr>
        <a:xfrm>
          <a:off x="13641691" y="9254572"/>
          <a:ext cx="1801050" cy="562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544816</xdr:colOff>
      <xdr:row>48</xdr:row>
      <xdr:rowOff>110572</xdr:rowOff>
    </xdr:from>
    <xdr:to>
      <xdr:col>20</xdr:col>
      <xdr:colOff>59866</xdr:colOff>
      <xdr:row>52</xdr:row>
      <xdr:rowOff>9689</xdr:rowOff>
    </xdr:to>
    <xdr:cxnSp macro="">
      <xdr:nvCxnSpPr>
        <xdr:cNvPr id="44" name="Conector recto de flecha 43"/>
        <xdr:cNvCxnSpPr>
          <a:stCxn id="38" idx="6"/>
          <a:endCxn id="46" idx="2"/>
        </xdr:cNvCxnSpPr>
      </xdr:nvCxnSpPr>
      <xdr:spPr>
        <a:xfrm>
          <a:off x="13641691" y="9254572"/>
          <a:ext cx="1801050" cy="661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48</xdr:row>
      <xdr:rowOff>20499</xdr:rowOff>
    </xdr:from>
    <xdr:ext cx="1200150" cy="292704"/>
    <xdr:sp macro="" textlink="">
      <xdr:nvSpPr>
        <xdr:cNvPr id="45" name="Redondear rectángulo de esquina diagonal 44"/>
        <xdr:cNvSpPr/>
      </xdr:nvSpPr>
      <xdr:spPr>
        <a:xfrm>
          <a:off x="15442741" y="9164499"/>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51</xdr:row>
      <xdr:rowOff>53837</xdr:rowOff>
    </xdr:from>
    <xdr:ext cx="1200150" cy="292704"/>
    <xdr:sp macro="" textlink="">
      <xdr:nvSpPr>
        <xdr:cNvPr id="46" name="Redondear rectángulo de esquina diagonal 45"/>
        <xdr:cNvSpPr/>
      </xdr:nvSpPr>
      <xdr:spPr>
        <a:xfrm>
          <a:off x="15442741" y="9769337"/>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13</xdr:col>
      <xdr:colOff>690558</xdr:colOff>
      <xdr:row>44</xdr:row>
      <xdr:rowOff>169378</xdr:rowOff>
    </xdr:from>
    <xdr:to>
      <xdr:col>17</xdr:col>
      <xdr:colOff>40816</xdr:colOff>
      <xdr:row>45</xdr:row>
      <xdr:rowOff>183742</xdr:rowOff>
    </xdr:to>
    <xdr:cxnSp macro="">
      <xdr:nvCxnSpPr>
        <xdr:cNvPr id="47" name="Conector angular 46"/>
        <xdr:cNvCxnSpPr>
          <a:stCxn id="36" idx="0"/>
          <a:endCxn id="37" idx="2"/>
        </xdr:cNvCxnSpPr>
      </xdr:nvCxnSpPr>
      <xdr:spPr>
        <a:xfrm rot="5400000" flipH="1" flipV="1">
          <a:off x="11836130" y="7454681"/>
          <a:ext cx="204864" cy="23982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690558</xdr:colOff>
      <xdr:row>47</xdr:row>
      <xdr:rowOff>95446</xdr:rowOff>
    </xdr:from>
    <xdr:to>
      <xdr:col>17</xdr:col>
      <xdr:colOff>40816</xdr:colOff>
      <xdr:row>48</xdr:row>
      <xdr:rowOff>110572</xdr:rowOff>
    </xdr:to>
    <xdr:cxnSp macro="">
      <xdr:nvCxnSpPr>
        <xdr:cNvPr id="48" name="Conector angular 47"/>
        <xdr:cNvCxnSpPr>
          <a:stCxn id="36" idx="2"/>
          <a:endCxn id="38" idx="2"/>
        </xdr:cNvCxnSpPr>
      </xdr:nvCxnSpPr>
      <xdr:spPr>
        <a:xfrm rot="16200000" flipH="1">
          <a:off x="11835749" y="7952630"/>
          <a:ext cx="205626" cy="23982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503920</xdr:colOff>
      <xdr:row>46</xdr:row>
      <xdr:rowOff>57536</xdr:rowOff>
    </xdr:from>
    <xdr:to>
      <xdr:col>12</xdr:col>
      <xdr:colOff>723895</xdr:colOff>
      <xdr:row>46</xdr:row>
      <xdr:rowOff>139594</xdr:rowOff>
    </xdr:to>
    <xdr:cxnSp macro="">
      <xdr:nvCxnSpPr>
        <xdr:cNvPr id="49" name="Conector angular 48"/>
        <xdr:cNvCxnSpPr>
          <a:stCxn id="19" idx="3"/>
          <a:endCxn id="36" idx="1"/>
        </xdr:cNvCxnSpPr>
      </xdr:nvCxnSpPr>
      <xdr:spPr>
        <a:xfrm>
          <a:off x="9028795" y="8820536"/>
          <a:ext cx="981975" cy="82058"/>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681637</xdr:colOff>
      <xdr:row>30</xdr:row>
      <xdr:rowOff>116517</xdr:rowOff>
    </xdr:from>
    <xdr:ext cx="1339399" cy="374141"/>
    <xdr:sp macro="" textlink="">
      <xdr:nvSpPr>
        <xdr:cNvPr id="50" name="Llamada rectangular 49"/>
        <xdr:cNvSpPr/>
      </xdr:nvSpPr>
      <xdr:spPr>
        <a:xfrm>
          <a:off x="7682512" y="5831517"/>
          <a:ext cx="1339399" cy="374141"/>
        </a:xfrm>
        <a:prstGeom prst="wedgeRectCallout">
          <a:avLst>
            <a:gd name="adj1" fmla="val -58481"/>
            <a:gd name="adj2" fmla="val 124236"/>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spAutoFit/>
        </a:bodyPr>
        <a:lstStyle/>
        <a:p>
          <a:pPr algn="ctr"/>
          <a:endParaRPr lang="es-ES" sz="1800"/>
        </a:p>
      </xdr:txBody>
    </xdr:sp>
    <xdr:clientData/>
  </xdr:oneCellAnchor>
  <xdr:oneCellAnchor>
    <xdr:from>
      <xdr:col>4</xdr:col>
      <xdr:colOff>617765</xdr:colOff>
      <xdr:row>16</xdr:row>
      <xdr:rowOff>11179</xdr:rowOff>
    </xdr:from>
    <xdr:ext cx="1045028" cy="233205"/>
    <xdr:sp macro="" textlink="">
      <xdr:nvSpPr>
        <xdr:cNvPr id="51" name="CuadroTexto 50"/>
        <xdr:cNvSpPr txBox="1"/>
      </xdr:nvSpPr>
      <xdr:spPr>
        <a:xfrm>
          <a:off x="3627665" y="3059179"/>
          <a:ext cx="1045028" cy="23320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900" b="0" cap="none" spc="0">
              <a:ln w="0"/>
              <a:solidFill>
                <a:sysClr val="windowText" lastClr="000000"/>
              </a:solidFill>
              <a:effectLst/>
            </a:rPr>
            <a:t>NO INVESTIGAR</a:t>
          </a:r>
        </a:p>
      </xdr:txBody>
    </xdr:sp>
    <xdr:clientData/>
  </xdr:oneCellAnchor>
  <xdr:oneCellAnchor>
    <xdr:from>
      <xdr:col>3</xdr:col>
      <xdr:colOff>436790</xdr:colOff>
      <xdr:row>31</xdr:row>
      <xdr:rowOff>33338</xdr:rowOff>
    </xdr:from>
    <xdr:ext cx="1045028" cy="512804"/>
    <xdr:sp macro="" textlink="">
      <xdr:nvSpPr>
        <xdr:cNvPr id="52" name="CuadroTexto 51"/>
        <xdr:cNvSpPr txBox="1"/>
      </xdr:nvSpPr>
      <xdr:spPr>
        <a:xfrm>
          <a:off x="2684690" y="5938838"/>
          <a:ext cx="1045028" cy="51280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900" b="0" cap="none" spc="0">
              <a:ln w="0"/>
              <a:solidFill>
                <a:sysClr val="windowText" lastClr="000000"/>
              </a:solidFill>
              <a:effectLst/>
            </a:rPr>
            <a:t>SI</a:t>
          </a:r>
          <a:br>
            <a:rPr lang="es-ES" sz="900" b="0" cap="none" spc="0">
              <a:ln w="0"/>
              <a:solidFill>
                <a:sysClr val="windowText" lastClr="000000"/>
              </a:solidFill>
              <a:effectLst/>
            </a:rPr>
          </a:br>
          <a:r>
            <a:rPr lang="es-ES" sz="900" b="0" cap="none" spc="0">
              <a:ln w="0"/>
              <a:solidFill>
                <a:sysClr val="windowText" lastClr="000000"/>
              </a:solidFill>
              <a:effectLst/>
            </a:rPr>
            <a:t>INVESTIGAR</a:t>
          </a:r>
          <a:r>
            <a:rPr lang="es-ES" sz="900" b="0" cap="none" spc="0" baseline="0">
              <a:ln w="0"/>
              <a:solidFill>
                <a:sysClr val="windowText" lastClr="000000"/>
              </a:solidFill>
              <a:effectLst/>
            </a:rPr>
            <a:t> </a:t>
          </a:r>
          <a:br>
            <a:rPr lang="es-ES" sz="900" b="0" cap="none" spc="0" baseline="0">
              <a:ln w="0"/>
              <a:solidFill>
                <a:sysClr val="windowText" lastClr="000000"/>
              </a:solidFill>
              <a:effectLst/>
            </a:rPr>
          </a:br>
          <a:r>
            <a:rPr lang="es-ES" sz="900" b="0" cap="none" spc="0" baseline="0">
              <a:ln w="0"/>
              <a:solidFill>
                <a:sysClr val="windowText" lastClr="000000"/>
              </a:solidFill>
              <a:effectLst/>
            </a:rPr>
            <a:t> COSTO = </a:t>
          </a:r>
          <a:endParaRPr lang="es-ES" sz="900" b="0" cap="none" spc="0">
            <a:ln w="0"/>
            <a:solidFill>
              <a:srgbClr val="FF0000"/>
            </a:solidFill>
            <a:effectLst/>
          </a:endParaRPr>
        </a:p>
      </xdr:txBody>
    </xdr:sp>
    <xdr:clientData/>
  </xdr:oneCellAnchor>
  <xdr:oneCellAnchor>
    <xdr:from>
      <xdr:col>4</xdr:col>
      <xdr:colOff>381000</xdr:colOff>
      <xdr:row>43</xdr:row>
      <xdr:rowOff>73373</xdr:rowOff>
    </xdr:from>
    <xdr:ext cx="1457325" cy="923951"/>
    <xdr:sp macro="" textlink="">
      <xdr:nvSpPr>
        <xdr:cNvPr id="53" name="CuadroTexto 52"/>
        <xdr:cNvSpPr txBox="1"/>
      </xdr:nvSpPr>
      <xdr:spPr>
        <a:xfrm>
          <a:off x="3390900" y="8264873"/>
          <a:ext cx="1457325" cy="92395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0" cap="none" spc="0">
              <a:ln w="0"/>
              <a:solidFill>
                <a:sysClr val="windowText" lastClr="000000"/>
              </a:solidFill>
              <a:effectLst/>
            </a:rPr>
            <a:t>VE7 = "</a:t>
          </a:r>
          <a:r>
            <a:rPr lang="es-ES" sz="1600" b="0" cap="none" spc="0">
              <a:ln w="0"/>
              <a:solidFill>
                <a:srgbClr val="FF0000"/>
              </a:solidFill>
              <a:effectLst/>
            </a:rPr>
            <a:t>RESULTADO BRUTO</a:t>
          </a:r>
          <a:r>
            <a:rPr lang="es-ES" sz="1600" b="0" cap="none" spc="0">
              <a:ln w="0"/>
              <a:solidFill>
                <a:sysClr val="windowText" lastClr="000000"/>
              </a:solidFill>
              <a:effectLst/>
            </a:rPr>
            <a:t>" = </a:t>
          </a:r>
        </a:p>
      </xdr:txBody>
    </xdr:sp>
    <xdr:clientData/>
  </xdr:oneCellAnchor>
  <xdr:oneCellAnchor>
    <xdr:from>
      <xdr:col>3</xdr:col>
      <xdr:colOff>449717</xdr:colOff>
      <xdr:row>25</xdr:row>
      <xdr:rowOff>145237</xdr:rowOff>
    </xdr:from>
    <xdr:ext cx="1295399" cy="468077"/>
    <xdr:sp macro="" textlink="">
      <xdr:nvSpPr>
        <xdr:cNvPr id="54" name="CuadroTexto 53"/>
        <xdr:cNvSpPr txBox="1"/>
      </xdr:nvSpPr>
      <xdr:spPr>
        <a:xfrm>
          <a:off x="2697617" y="4907737"/>
          <a:ext cx="1295399" cy="468077"/>
        </a:xfrm>
        <a:prstGeom prst="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RESULTADO</a:t>
          </a:r>
          <a:r>
            <a:rPr lang="es-ES" sz="1200" b="0" cap="none" spc="0" baseline="0">
              <a:ln w="0"/>
              <a:solidFill>
                <a:srgbClr val="FF0000"/>
              </a:solidFill>
              <a:effectLst/>
            </a:rPr>
            <a:t> NETO</a:t>
          </a:r>
          <a:r>
            <a:rPr lang="es-ES" sz="1200" b="0" cap="none" spc="0" baseline="0">
              <a:ln w="0"/>
              <a:solidFill>
                <a:sysClr val="windowText" lastClr="000000"/>
              </a:solidFill>
              <a:effectLst/>
            </a:rPr>
            <a:t> =</a:t>
          </a:r>
        </a:p>
      </xdr:txBody>
    </xdr:sp>
    <xdr:clientData/>
  </xdr:oneCellAnchor>
  <xdr:oneCellAnchor>
    <xdr:from>
      <xdr:col>3</xdr:col>
      <xdr:colOff>127227</xdr:colOff>
      <xdr:row>10</xdr:row>
      <xdr:rowOff>89173</xdr:rowOff>
    </xdr:from>
    <xdr:ext cx="1387928" cy="468077"/>
    <xdr:sp macro="" textlink="">
      <xdr:nvSpPr>
        <xdr:cNvPr id="55" name="CuadroTexto 54"/>
        <xdr:cNvSpPr txBox="1"/>
      </xdr:nvSpPr>
      <xdr:spPr>
        <a:xfrm>
          <a:off x="2375127" y="1994173"/>
          <a:ext cx="1387928" cy="468077"/>
        </a:xfrm>
        <a:prstGeom prst="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a:t>
          </a:r>
          <a:r>
            <a:rPr lang="es-ES" sz="1200" b="0" cap="none" spc="0">
              <a:ln w="0"/>
              <a:solidFill>
                <a:srgbClr val="FF0000"/>
              </a:solidFill>
              <a:effectLst/>
            </a:rPr>
            <a:t>RESULTADO</a:t>
          </a:r>
          <a:r>
            <a:rPr lang="es-ES" sz="1200" b="0" cap="none" spc="0">
              <a:ln w="0"/>
              <a:solidFill>
                <a:sysClr val="windowText" lastClr="000000"/>
              </a:solidFill>
              <a:effectLst/>
            </a:rPr>
            <a:t> = </a:t>
          </a:r>
        </a:p>
      </xdr:txBody>
    </xdr:sp>
    <xdr:clientData/>
  </xdr:oneCellAnchor>
  <xdr:oneCellAnchor>
    <xdr:from>
      <xdr:col>11</xdr:col>
      <xdr:colOff>541878</xdr:colOff>
      <xdr:row>42</xdr:row>
      <xdr:rowOff>389</xdr:rowOff>
    </xdr:from>
    <xdr:ext cx="1553933" cy="280205"/>
    <xdr:sp macro="" textlink="">
      <xdr:nvSpPr>
        <xdr:cNvPr id="56" name="CuadroTexto 55"/>
        <xdr:cNvSpPr txBox="1"/>
      </xdr:nvSpPr>
      <xdr:spPr>
        <a:xfrm>
          <a:off x="9066753" y="8001389"/>
          <a:ext cx="1553933" cy="28020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RESULTADO = </a:t>
          </a:r>
        </a:p>
      </xdr:txBody>
    </xdr:sp>
    <xdr:clientData/>
  </xdr:oneCellAnchor>
  <xdr:oneCellAnchor>
    <xdr:from>
      <xdr:col>11</xdr:col>
      <xdr:colOff>393886</xdr:colOff>
      <xdr:row>26</xdr:row>
      <xdr:rowOff>119523</xdr:rowOff>
    </xdr:from>
    <xdr:ext cx="1553933" cy="280205"/>
    <xdr:sp macro="" textlink="">
      <xdr:nvSpPr>
        <xdr:cNvPr id="57" name="CuadroTexto 56"/>
        <xdr:cNvSpPr txBox="1"/>
      </xdr:nvSpPr>
      <xdr:spPr>
        <a:xfrm>
          <a:off x="8918761" y="5072523"/>
          <a:ext cx="1553933" cy="28020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RESULTADO =</a:t>
          </a:r>
        </a:p>
      </xdr:txBody>
    </xdr:sp>
    <xdr:clientData/>
  </xdr:oneCellAnchor>
  <xdr:twoCellAnchor>
    <xdr:from>
      <xdr:col>3</xdr:col>
      <xdr:colOff>436790</xdr:colOff>
      <xdr:row>32</xdr:row>
      <xdr:rowOff>99241</xdr:rowOff>
    </xdr:from>
    <xdr:to>
      <xdr:col>4</xdr:col>
      <xdr:colOff>381000</xdr:colOff>
      <xdr:row>45</xdr:row>
      <xdr:rowOff>154350</xdr:rowOff>
    </xdr:to>
    <xdr:cxnSp macro="">
      <xdr:nvCxnSpPr>
        <xdr:cNvPr id="58" name="Conector curvado 57"/>
        <xdr:cNvCxnSpPr>
          <a:stCxn id="53" idx="1"/>
          <a:endCxn id="52" idx="1"/>
        </xdr:cNvCxnSpPr>
      </xdr:nvCxnSpPr>
      <xdr:spPr>
        <a:xfrm rot="10800000">
          <a:off x="2684690" y="6195241"/>
          <a:ext cx="706210" cy="2531609"/>
        </a:xfrm>
        <a:prstGeom prst="curvedConnector3">
          <a:avLst>
            <a:gd name="adj1" fmla="val 132370"/>
          </a:avLst>
        </a:prstGeom>
        <a:ln w="19050">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436789</xdr:colOff>
      <xdr:row>26</xdr:row>
      <xdr:rowOff>188776</xdr:rowOff>
    </xdr:from>
    <xdr:to>
      <xdr:col>3</xdr:col>
      <xdr:colOff>449716</xdr:colOff>
      <xdr:row>32</xdr:row>
      <xdr:rowOff>99240</xdr:rowOff>
    </xdr:to>
    <xdr:cxnSp macro="">
      <xdr:nvCxnSpPr>
        <xdr:cNvPr id="59" name="Conector curvado 58"/>
        <xdr:cNvCxnSpPr>
          <a:stCxn id="52" idx="1"/>
          <a:endCxn id="54" idx="1"/>
        </xdr:cNvCxnSpPr>
      </xdr:nvCxnSpPr>
      <xdr:spPr>
        <a:xfrm rot="10800000" flipH="1">
          <a:off x="2684689" y="5141776"/>
          <a:ext cx="12927" cy="1053464"/>
        </a:xfrm>
        <a:prstGeom prst="curvedConnector3">
          <a:avLst>
            <a:gd name="adj1" fmla="val -1768392"/>
          </a:avLst>
        </a:prstGeom>
        <a:ln w="19050">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oneCellAnchor>
    <xdr:from>
      <xdr:col>3</xdr:col>
      <xdr:colOff>8165</xdr:colOff>
      <xdr:row>38</xdr:row>
      <xdr:rowOff>100013</xdr:rowOff>
    </xdr:from>
    <xdr:ext cx="353785" cy="295274"/>
    <xdr:sp macro="" textlink="">
      <xdr:nvSpPr>
        <xdr:cNvPr id="60" name="CuadroTexto 59"/>
        <xdr:cNvSpPr txBox="1"/>
      </xdr:nvSpPr>
      <xdr:spPr>
        <a:xfrm>
          <a:off x="2256065" y="7339013"/>
          <a:ext cx="353785" cy="29527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1" cap="none" spc="0">
              <a:ln w="0"/>
              <a:solidFill>
                <a:sysClr val="windowText" lastClr="000000"/>
              </a:solidFill>
              <a:effectLst/>
            </a:rPr>
            <a:t>-</a:t>
          </a:r>
          <a:endParaRPr lang="es-ES" sz="1600" b="1" cap="none" spc="0">
            <a:ln w="0"/>
            <a:solidFill>
              <a:srgbClr val="FF0000"/>
            </a:solidFill>
            <a:effectLst/>
          </a:endParaRPr>
        </a:p>
      </xdr:txBody>
    </xdr:sp>
    <xdr:clientData/>
  </xdr:oneCellAnchor>
  <xdr:oneCellAnchor>
    <xdr:from>
      <xdr:col>2</xdr:col>
      <xdr:colOff>751115</xdr:colOff>
      <xdr:row>29</xdr:row>
      <xdr:rowOff>42863</xdr:rowOff>
    </xdr:from>
    <xdr:ext cx="353785" cy="276224"/>
    <xdr:sp macro="" textlink="">
      <xdr:nvSpPr>
        <xdr:cNvPr id="61" name="CuadroTexto 60"/>
        <xdr:cNvSpPr txBox="1"/>
      </xdr:nvSpPr>
      <xdr:spPr>
        <a:xfrm>
          <a:off x="2237015" y="5567363"/>
          <a:ext cx="353785" cy="27622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1" cap="none" spc="0">
              <a:ln w="0"/>
              <a:solidFill>
                <a:sysClr val="windowText" lastClr="000000"/>
              </a:solidFill>
              <a:effectLst/>
            </a:rPr>
            <a:t>=</a:t>
          </a:r>
          <a:endParaRPr lang="es-ES" sz="1600" b="1" cap="none" spc="0">
            <a:ln w="0"/>
            <a:solidFill>
              <a:srgbClr val="FF0000"/>
            </a:solidFill>
            <a:effectLst/>
          </a:endParaRPr>
        </a:p>
      </xdr:txBody>
    </xdr:sp>
    <xdr:clientData/>
  </xdr:oneCellAnchor>
  <xdr:twoCellAnchor>
    <xdr:from>
      <xdr:col>4</xdr:col>
      <xdr:colOff>59191</xdr:colOff>
      <xdr:row>10</xdr:row>
      <xdr:rowOff>89173</xdr:rowOff>
    </xdr:from>
    <xdr:to>
      <xdr:col>8</xdr:col>
      <xdr:colOff>33338</xdr:colOff>
      <xdr:row>16</xdr:row>
      <xdr:rowOff>142743</xdr:rowOff>
    </xdr:to>
    <xdr:cxnSp macro="">
      <xdr:nvCxnSpPr>
        <xdr:cNvPr id="62" name="Conector curvado 61"/>
        <xdr:cNvCxnSpPr>
          <a:stCxn id="4" idx="0"/>
          <a:endCxn id="55" idx="0"/>
        </xdr:cNvCxnSpPr>
      </xdr:nvCxnSpPr>
      <xdr:spPr>
        <a:xfrm rot="16200000" flipV="1">
          <a:off x="4072367" y="990897"/>
          <a:ext cx="1196570" cy="3203122"/>
        </a:xfrm>
        <a:prstGeom prst="curvedConnector3">
          <a:avLst>
            <a:gd name="adj1" fmla="val 119105"/>
          </a:avLst>
        </a:prstGeom>
        <a:ln w="19050">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oneCellAnchor>
    <xdr:from>
      <xdr:col>2</xdr:col>
      <xdr:colOff>257175</xdr:colOff>
      <xdr:row>21</xdr:row>
      <xdr:rowOff>3448</xdr:rowOff>
    </xdr:from>
    <xdr:ext cx="1133475" cy="468077"/>
    <xdr:sp macro="" textlink="">
      <xdr:nvSpPr>
        <xdr:cNvPr id="63" name="CuadroTexto 62"/>
        <xdr:cNvSpPr txBox="1"/>
      </xdr:nvSpPr>
      <xdr:spPr>
        <a:xfrm>
          <a:off x="1743075" y="4003948"/>
          <a:ext cx="1133475" cy="468077"/>
        </a:xfrm>
        <a:prstGeom prst="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chorCtr="0">
          <a:spAutoFit/>
        </a:bodyPr>
        <a:lstStyle/>
        <a:p>
          <a:pPr algn="ctr"/>
          <a:r>
            <a:rPr lang="es-ES" sz="1200" b="0" cap="none" spc="0">
              <a:ln w="0"/>
              <a:solidFill>
                <a:srgbClr val="00B050"/>
              </a:solidFill>
              <a:effectLst/>
            </a:rPr>
            <a:t>"MEJOR</a:t>
          </a:r>
          <a:r>
            <a:rPr lang="es-ES" sz="1200" b="0" cap="none" spc="0" baseline="0">
              <a:ln w="0"/>
              <a:solidFill>
                <a:srgbClr val="00B050"/>
              </a:solidFill>
              <a:effectLst/>
            </a:rPr>
            <a:t> </a:t>
          </a:r>
          <a:r>
            <a:rPr lang="es-ES" sz="1200" b="0" cap="none" spc="0">
              <a:ln w="0"/>
              <a:solidFill>
                <a:srgbClr val="00B050"/>
              </a:solidFill>
              <a:effectLst/>
            </a:rPr>
            <a:t>RESULTADO" = </a:t>
          </a:r>
        </a:p>
      </xdr:txBody>
    </xdr:sp>
    <xdr:clientData/>
  </xdr:oneCellAnchor>
  <xdr:twoCellAnchor>
    <xdr:from>
      <xdr:col>3</xdr:col>
      <xdr:colOff>628650</xdr:colOff>
      <xdr:row>22</xdr:row>
      <xdr:rowOff>46987</xdr:rowOff>
    </xdr:from>
    <xdr:to>
      <xdr:col>4</xdr:col>
      <xdr:colOff>421141</xdr:colOff>
      <xdr:row>22</xdr:row>
      <xdr:rowOff>47625</xdr:rowOff>
    </xdr:to>
    <xdr:cxnSp macro="">
      <xdr:nvCxnSpPr>
        <xdr:cNvPr id="64" name="Conector recto de flecha 63"/>
        <xdr:cNvCxnSpPr>
          <a:stCxn id="2" idx="1"/>
          <a:endCxn id="63" idx="3"/>
        </xdr:cNvCxnSpPr>
      </xdr:nvCxnSpPr>
      <xdr:spPr>
        <a:xfrm flipH="1" flipV="1">
          <a:off x="2876550" y="4237987"/>
          <a:ext cx="554491" cy="638"/>
        </a:xfrm>
        <a:prstGeom prst="straightConnector1">
          <a:avLst/>
        </a:prstGeom>
        <a:ln w="28575">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61913</xdr:colOff>
      <xdr:row>12</xdr:row>
      <xdr:rowOff>176250</xdr:rowOff>
    </xdr:from>
    <xdr:to>
      <xdr:col>4</xdr:col>
      <xdr:colOff>59191</xdr:colOff>
      <xdr:row>21</xdr:row>
      <xdr:rowOff>3448</xdr:rowOff>
    </xdr:to>
    <xdr:cxnSp macro="">
      <xdr:nvCxnSpPr>
        <xdr:cNvPr id="65" name="Conector curvado 64"/>
        <xdr:cNvCxnSpPr>
          <a:stCxn id="55" idx="2"/>
          <a:endCxn id="63" idx="0"/>
        </xdr:cNvCxnSpPr>
      </xdr:nvCxnSpPr>
      <xdr:spPr>
        <a:xfrm rot="5400000">
          <a:off x="1918603" y="2853460"/>
          <a:ext cx="1541698" cy="759278"/>
        </a:xfrm>
        <a:prstGeom prst="curvedConnector3">
          <a:avLst>
            <a:gd name="adj1" fmla="val 50000"/>
          </a:avLst>
        </a:prstGeom>
        <a:ln w="19050">
          <a:solidFill>
            <a:srgbClr val="FFC000"/>
          </a:solidFill>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61913</xdr:colOff>
      <xdr:row>23</xdr:row>
      <xdr:rowOff>90525</xdr:rowOff>
    </xdr:from>
    <xdr:to>
      <xdr:col>4</xdr:col>
      <xdr:colOff>335417</xdr:colOff>
      <xdr:row>25</xdr:row>
      <xdr:rowOff>145237</xdr:rowOff>
    </xdr:to>
    <xdr:cxnSp macro="">
      <xdr:nvCxnSpPr>
        <xdr:cNvPr id="66" name="Conector curvado 65"/>
        <xdr:cNvCxnSpPr>
          <a:stCxn id="54" idx="0"/>
          <a:endCxn id="63" idx="2"/>
        </xdr:cNvCxnSpPr>
      </xdr:nvCxnSpPr>
      <xdr:spPr>
        <a:xfrm rot="16200000" flipV="1">
          <a:off x="2609709" y="4172129"/>
          <a:ext cx="435712" cy="1035504"/>
        </a:xfrm>
        <a:prstGeom prst="curvedConnector3">
          <a:avLst>
            <a:gd name="adj1" fmla="val 50000"/>
          </a:avLst>
        </a:prstGeom>
        <a:ln w="19050">
          <a:solidFill>
            <a:srgbClr val="FFC000"/>
          </a:solidFill>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22</xdr:col>
      <xdr:colOff>324969</xdr:colOff>
      <xdr:row>18</xdr:row>
      <xdr:rowOff>145677</xdr:rowOff>
    </xdr:from>
    <xdr:to>
      <xdr:col>34</xdr:col>
      <xdr:colOff>470647</xdr:colOff>
      <xdr:row>35</xdr:row>
      <xdr:rowOff>112059</xdr:rowOff>
    </xdr:to>
    <xdr:sp macro="" textlink="">
      <xdr:nvSpPr>
        <xdr:cNvPr id="67" name="Marcador de contenido 2"/>
        <xdr:cNvSpPr>
          <a:spLocks noGrp="1"/>
        </xdr:cNvSpPr>
      </xdr:nvSpPr>
      <xdr:spPr>
        <a:xfrm>
          <a:off x="17234645" y="3574677"/>
          <a:ext cx="9648267" cy="3204882"/>
        </a:xfrm>
        <a:prstGeom prst="rect">
          <a:avLst/>
        </a:prstGeom>
      </xdr:spPr>
      <xdr:txBody>
        <a:bodyPr vert="horz" wrap="square" lIns="91440" tIns="45720" rIns="91440" bIns="45720" rtlCol="0">
          <a:noAutofit/>
        </a:bodyPr>
        <a:lstStyle>
          <a:lvl1pPr marL="228600" indent="-228600" algn="l" defTabSz="914400" rtl="0" eaLnBrk="1" latinLnBrk="0" hangingPunct="1">
            <a:lnSpc>
              <a:spcPct val="90000"/>
            </a:lnSpc>
            <a:spcBef>
              <a:spcPts val="1000"/>
            </a:spcBef>
            <a:buFont typeface="Arial" panose="020B0604020202020204" pitchFamily="34" charset="0"/>
            <a:buChar char="•"/>
            <a:defRPr sz="2800" kern="1200">
              <a:solidFill>
                <a:schemeClr val="tx1"/>
              </a:solidFill>
              <a:latin typeface="+mn-lt"/>
              <a:ea typeface="+mn-ea"/>
              <a:cs typeface="+mn-cs"/>
            </a:defRPr>
          </a:lvl1pPr>
          <a:lvl2pPr marL="685800" indent="-228600" algn="l" defTabSz="914400" rtl="0" eaLnBrk="1" latinLnBrk="0" hangingPunct="1">
            <a:lnSpc>
              <a:spcPct val="90000"/>
            </a:lnSpc>
            <a:spcBef>
              <a:spcPts val="500"/>
            </a:spcBef>
            <a:buFont typeface="Arial" panose="020B0604020202020204" pitchFamily="34" charset="0"/>
            <a:buChar char="•"/>
            <a:defRPr sz="2400" kern="1200">
              <a:solidFill>
                <a:schemeClr val="tx1"/>
              </a:solidFill>
              <a:latin typeface="+mn-lt"/>
              <a:ea typeface="+mn-ea"/>
              <a:cs typeface="+mn-cs"/>
            </a:defRPr>
          </a:lvl2pPr>
          <a:lvl3pPr marL="1143000" indent="-228600" algn="l" defTabSz="914400" rtl="0" eaLnBrk="1" latinLnBrk="0" hangingPunct="1">
            <a:lnSpc>
              <a:spcPct val="90000"/>
            </a:lnSpc>
            <a:spcBef>
              <a:spcPts val="500"/>
            </a:spcBef>
            <a:buFont typeface="Arial" panose="020B0604020202020204" pitchFamily="34" charset="0"/>
            <a:buChar char="•"/>
            <a:defRPr sz="2000" kern="1200">
              <a:solidFill>
                <a:schemeClr val="tx1"/>
              </a:solidFill>
              <a:latin typeface="+mn-lt"/>
              <a:ea typeface="+mn-ea"/>
              <a:cs typeface="+mn-cs"/>
            </a:defRPr>
          </a:lvl3pPr>
          <a:lvl4pPr marL="1600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4pPr>
          <a:lvl5pPr marL="20574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5pPr>
          <a:lvl6pPr marL="25146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6pPr>
          <a:lvl7pPr marL="29718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7pPr>
          <a:lvl8pPr marL="34290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8pPr>
          <a:lvl9pPr marL="3886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9pPr>
        </a:lstStyle>
        <a:p>
          <a:pPr marL="0" indent="0">
            <a:lnSpc>
              <a:spcPct val="120000"/>
            </a:lnSpc>
            <a:buNone/>
          </a:pPr>
          <a:r>
            <a:rPr lang="es-ES" sz="1400"/>
            <a:t>5 Kamlesh Mehta, Ingeniero en Jefe de San Antonio Inc., tiene que decidir si desarrollar o no un nuevo software, empleando la última tecnología. Si el nuevo software funciona correctamente, la compañía podría obtener un beneficio neto de $200.000. Si el nuevo Software falla, la compañía podría perder $150.000. </a:t>
          </a:r>
          <a:r>
            <a:rPr lang="es-ES" sz="1400">
              <a:solidFill>
                <a:srgbClr val="FF0000"/>
              </a:solidFill>
            </a:rPr>
            <a:t>En este momento Mehta estima que hay 60% de probabilidades de que el nuevo software fracase</a:t>
          </a:r>
          <a:r>
            <a:rPr lang="es-ES" sz="1400"/>
            <a:t>.</a:t>
          </a:r>
        </a:p>
        <a:p>
          <a:pPr marL="0" indent="0">
            <a:lnSpc>
              <a:spcPct val="120000"/>
            </a:lnSpc>
            <a:buNone/>
          </a:pPr>
          <a:r>
            <a:rPr lang="es-ES" sz="1400"/>
            <a:t>La otra opción es construir un programa piloto y entonces decidir si desarrollar o no un software completo. Construir un programa piloto costaría </a:t>
          </a:r>
          <a:r>
            <a:rPr lang="es-ES" sz="1400" b="1"/>
            <a:t>$10.000</a:t>
          </a:r>
          <a:r>
            <a:rPr lang="es-ES" sz="1400"/>
            <a:t>. Mehta estima que hay un </a:t>
          </a:r>
          <a:r>
            <a:rPr lang="es-ES" sz="1400" b="1"/>
            <a:t>50%</a:t>
          </a:r>
          <a:r>
            <a:rPr lang="es-ES" sz="1400"/>
            <a:t> de posibilidades de que el programa "piloto" funcione correctamente .</a:t>
          </a:r>
        </a:p>
        <a:p>
          <a:pPr marL="0" indent="0">
            <a:lnSpc>
              <a:spcPct val="120000"/>
            </a:lnSpc>
            <a:buNone/>
          </a:pPr>
          <a:r>
            <a:rPr lang="es-ES" sz="1400"/>
            <a:t>Si</a:t>
          </a:r>
          <a:r>
            <a:rPr lang="es-ES" sz="1400" baseline="0"/>
            <a:t> el</a:t>
          </a:r>
          <a:r>
            <a:rPr lang="es-ES" sz="1400"/>
            <a:t> programa piloto funciona correctamente ,existe un 90% de probabilidades de que el programa completo si se construye, funcione. Si el programa piloto </a:t>
          </a:r>
          <a:r>
            <a:rPr lang="es-ES" sz="1400" b="1"/>
            <a:t>no funciona, existe un 20% </a:t>
          </a:r>
          <a:r>
            <a:rPr lang="es-ES" sz="1400"/>
            <a:t>de probabilidades de que el proyecto completo (si es desarrollado) </a:t>
          </a:r>
          <a:r>
            <a:rPr lang="es-ES" sz="1400" b="1"/>
            <a:t>funcione</a:t>
          </a:r>
          <a:r>
            <a:rPr lang="es-ES" sz="1400"/>
            <a:t>. Mehta se enfrenta a un dilema ¿debería construir el programa? Debería construir el programa piloto y entonces tomar la decisión? </a:t>
          </a:r>
        </a:p>
        <a:p>
          <a:pPr marL="0" indent="0">
            <a:lnSpc>
              <a:spcPct val="120000"/>
            </a:lnSpc>
            <a:buNone/>
          </a:pPr>
          <a:r>
            <a:rPr lang="es-ES" sz="1400"/>
            <a:t>Ayude a Mehta a analizar este problema de teoría de la decisión.</a:t>
          </a:r>
        </a:p>
      </xdr:txBody>
    </xdr:sp>
    <xdr:clientData/>
  </xdr:twoCellAnchor>
  <mc:AlternateContent xmlns:mc="http://schemas.openxmlformats.org/markup-compatibility/2006">
    <mc:Choice xmlns:a14="http://schemas.microsoft.com/office/drawing/2010/main" Requires="a14">
      <xdr:twoCellAnchor editAs="oneCell">
        <xdr:from>
          <xdr:col>20</xdr:col>
          <xdr:colOff>168088</xdr:colOff>
          <xdr:row>25</xdr:row>
          <xdr:rowOff>168088</xdr:rowOff>
        </xdr:from>
        <xdr:to>
          <xdr:col>21</xdr:col>
          <xdr:colOff>414617</xdr:colOff>
          <xdr:row>26</xdr:row>
          <xdr:rowOff>168088</xdr:rowOff>
        </xdr:to>
        <xdr:pic>
          <xdr:nvPicPr>
            <xdr:cNvPr id="68" name="Imagen 67"/>
            <xdr:cNvPicPr>
              <a:picLocks noChangeAspect="1" noChangeArrowheads="1"/>
              <a:extLst>
                <a:ext uri="{84589F7E-364E-4C9E-8A38-B11213B215E9}">
                  <a14:cameraTool cellRange="$AC$7" spid="_x0000_s47686"/>
                </a:ext>
              </a:extLst>
            </xdr:cNvPicPr>
          </xdr:nvPicPr>
          <xdr:blipFill>
            <a:blip xmlns:r="http://schemas.openxmlformats.org/officeDocument/2006/relationships" r:embed="rId1"/>
            <a:srcRect/>
            <a:stretch>
              <a:fillRect/>
            </a:stretch>
          </xdr:blipFill>
          <xdr:spPr bwMode="auto">
            <a:xfrm>
              <a:off x="15550963" y="4930588"/>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145676</xdr:colOff>
          <xdr:row>29</xdr:row>
          <xdr:rowOff>33618</xdr:rowOff>
        </xdr:from>
        <xdr:to>
          <xdr:col>21</xdr:col>
          <xdr:colOff>392205</xdr:colOff>
          <xdr:row>30</xdr:row>
          <xdr:rowOff>33618</xdr:rowOff>
        </xdr:to>
        <xdr:pic>
          <xdr:nvPicPr>
            <xdr:cNvPr id="69" name="Imagen 68"/>
            <xdr:cNvPicPr>
              <a:picLocks noChangeAspect="1" noChangeArrowheads="1"/>
              <a:extLst>
                <a:ext uri="{84589F7E-364E-4C9E-8A38-B11213B215E9}">
                  <a14:cameraTool cellRange="$AD$7" spid="_x0000_s47687"/>
                </a:ext>
              </a:extLst>
            </xdr:cNvPicPr>
          </xdr:nvPicPr>
          <xdr:blipFill>
            <a:blip xmlns:r="http://schemas.openxmlformats.org/officeDocument/2006/relationships" r:embed="rId2"/>
            <a:srcRect/>
            <a:stretch>
              <a:fillRect/>
            </a:stretch>
          </xdr:blipFill>
          <xdr:spPr bwMode="auto">
            <a:xfrm>
              <a:off x="15528551" y="5558118"/>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212911</xdr:colOff>
          <xdr:row>33</xdr:row>
          <xdr:rowOff>179294</xdr:rowOff>
        </xdr:from>
        <xdr:to>
          <xdr:col>21</xdr:col>
          <xdr:colOff>459440</xdr:colOff>
          <xdr:row>34</xdr:row>
          <xdr:rowOff>179294</xdr:rowOff>
        </xdr:to>
        <xdr:pic>
          <xdr:nvPicPr>
            <xdr:cNvPr id="70" name="Imagen 69"/>
            <xdr:cNvPicPr>
              <a:picLocks noChangeAspect="1" noChangeArrowheads="1"/>
              <a:extLst>
                <a:ext uri="{84589F7E-364E-4C9E-8A38-B11213B215E9}">
                  <a14:cameraTool cellRange="$AC$8" spid="_x0000_s47688"/>
                </a:ext>
              </a:extLst>
            </xdr:cNvPicPr>
          </xdr:nvPicPr>
          <xdr:blipFill>
            <a:blip xmlns:r="http://schemas.openxmlformats.org/officeDocument/2006/relationships" r:embed="rId3"/>
            <a:srcRect/>
            <a:stretch>
              <a:fillRect/>
            </a:stretch>
          </xdr:blipFill>
          <xdr:spPr bwMode="auto">
            <a:xfrm>
              <a:off x="15595786" y="6465794"/>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168087</xdr:colOff>
          <xdr:row>37</xdr:row>
          <xdr:rowOff>22412</xdr:rowOff>
        </xdr:from>
        <xdr:to>
          <xdr:col>21</xdr:col>
          <xdr:colOff>414616</xdr:colOff>
          <xdr:row>38</xdr:row>
          <xdr:rowOff>22412</xdr:rowOff>
        </xdr:to>
        <xdr:pic>
          <xdr:nvPicPr>
            <xdr:cNvPr id="71" name="Imagen 70"/>
            <xdr:cNvPicPr>
              <a:picLocks noChangeAspect="1" noChangeArrowheads="1"/>
              <a:extLst>
                <a:ext uri="{84589F7E-364E-4C9E-8A38-B11213B215E9}">
                  <a14:cameraTool cellRange="$AD$8" spid="_x0000_s47689"/>
                </a:ext>
              </a:extLst>
            </xdr:cNvPicPr>
          </xdr:nvPicPr>
          <xdr:blipFill>
            <a:blip xmlns:r="http://schemas.openxmlformats.org/officeDocument/2006/relationships" r:embed="rId4"/>
            <a:srcRect/>
            <a:stretch>
              <a:fillRect/>
            </a:stretch>
          </xdr:blipFill>
          <xdr:spPr bwMode="auto">
            <a:xfrm>
              <a:off x="15550962" y="7070912"/>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392206</xdr:colOff>
          <xdr:row>13</xdr:row>
          <xdr:rowOff>0</xdr:rowOff>
        </xdr:from>
        <xdr:to>
          <xdr:col>13</xdr:col>
          <xdr:colOff>638735</xdr:colOff>
          <xdr:row>14</xdr:row>
          <xdr:rowOff>0</xdr:rowOff>
        </xdr:to>
        <xdr:pic>
          <xdr:nvPicPr>
            <xdr:cNvPr id="72" name="Imagen 71"/>
            <xdr:cNvPicPr>
              <a:picLocks noChangeAspect="1" noChangeArrowheads="1"/>
              <a:extLst>
                <a:ext uri="{84589F7E-364E-4C9E-8A38-B11213B215E9}">
                  <a14:cameraTool cellRange="$AC$5" spid="_x0000_s47690"/>
                </a:ext>
              </a:extLst>
            </xdr:cNvPicPr>
          </xdr:nvPicPr>
          <xdr:blipFill>
            <a:blip xmlns:r="http://schemas.openxmlformats.org/officeDocument/2006/relationships" r:embed="rId5"/>
            <a:srcRect/>
            <a:stretch>
              <a:fillRect/>
            </a:stretch>
          </xdr:blipFill>
          <xdr:spPr bwMode="auto">
            <a:xfrm>
              <a:off x="9679081" y="2476500"/>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381000</xdr:colOff>
          <xdr:row>15</xdr:row>
          <xdr:rowOff>100853</xdr:rowOff>
        </xdr:from>
        <xdr:to>
          <xdr:col>13</xdr:col>
          <xdr:colOff>637054</xdr:colOff>
          <xdr:row>16</xdr:row>
          <xdr:rowOff>110378</xdr:rowOff>
        </xdr:to>
        <xdr:pic>
          <xdr:nvPicPr>
            <xdr:cNvPr id="73" name="Imagen 72"/>
            <xdr:cNvPicPr>
              <a:picLocks noChangeAspect="1" noChangeArrowheads="1"/>
              <a:extLst>
                <a:ext uri="{84589F7E-364E-4C9E-8A38-B11213B215E9}">
                  <a14:cameraTool cellRange="$AD$5" spid="_x0000_s47691"/>
                </a:ext>
              </a:extLst>
            </xdr:cNvPicPr>
          </xdr:nvPicPr>
          <xdr:blipFill>
            <a:blip xmlns:r="http://schemas.openxmlformats.org/officeDocument/2006/relationships" r:embed="rId6"/>
            <a:srcRect/>
            <a:stretch>
              <a:fillRect/>
            </a:stretch>
          </xdr:blipFill>
          <xdr:spPr bwMode="auto">
            <a:xfrm>
              <a:off x="9667875" y="2958353"/>
              <a:ext cx="1018054"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280148</xdr:colOff>
          <xdr:row>15</xdr:row>
          <xdr:rowOff>100853</xdr:rowOff>
        </xdr:from>
        <xdr:to>
          <xdr:col>10</xdr:col>
          <xdr:colOff>201707</xdr:colOff>
          <xdr:row>16</xdr:row>
          <xdr:rowOff>100853</xdr:rowOff>
        </xdr:to>
        <xdr:pic>
          <xdr:nvPicPr>
            <xdr:cNvPr id="74" name="Imagen 73"/>
            <xdr:cNvPicPr>
              <a:picLocks noChangeAspect="1" noChangeArrowheads="1"/>
              <a:extLst>
                <a:ext uri="{84589F7E-364E-4C9E-8A38-B11213B215E9}">
                  <a14:cameraTool cellRange="$AF$7" spid="_x0000_s47692"/>
                </a:ext>
              </a:extLst>
            </xdr:cNvPicPr>
          </xdr:nvPicPr>
          <xdr:blipFill>
            <a:blip xmlns:r="http://schemas.openxmlformats.org/officeDocument/2006/relationships" r:embed="rId7"/>
            <a:srcRect/>
            <a:stretch>
              <a:fillRect/>
            </a:stretch>
          </xdr:blipFill>
          <xdr:spPr bwMode="auto">
            <a:xfrm>
              <a:off x="7281023" y="2958353"/>
              <a:ext cx="68355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302559</xdr:colOff>
          <xdr:row>18</xdr:row>
          <xdr:rowOff>168089</xdr:rowOff>
        </xdr:from>
        <xdr:to>
          <xdr:col>10</xdr:col>
          <xdr:colOff>224118</xdr:colOff>
          <xdr:row>19</xdr:row>
          <xdr:rowOff>168089</xdr:rowOff>
        </xdr:to>
        <xdr:pic>
          <xdr:nvPicPr>
            <xdr:cNvPr id="75" name="Imagen 74"/>
            <xdr:cNvPicPr>
              <a:picLocks noChangeAspect="1" noChangeArrowheads="1"/>
              <a:extLst>
                <a:ext uri="{84589F7E-364E-4C9E-8A38-B11213B215E9}">
                  <a14:cameraTool cellRange="$AF$8" spid="_x0000_s47693"/>
                </a:ext>
              </a:extLst>
            </xdr:cNvPicPr>
          </xdr:nvPicPr>
          <xdr:blipFill>
            <a:blip xmlns:r="http://schemas.openxmlformats.org/officeDocument/2006/relationships" r:embed="rId8"/>
            <a:srcRect/>
            <a:stretch>
              <a:fillRect/>
            </a:stretch>
          </xdr:blipFill>
          <xdr:spPr bwMode="auto">
            <a:xfrm>
              <a:off x="7303434" y="3597089"/>
              <a:ext cx="68355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186018</xdr:colOff>
          <xdr:row>41</xdr:row>
          <xdr:rowOff>40341</xdr:rowOff>
        </xdr:from>
        <xdr:to>
          <xdr:col>21</xdr:col>
          <xdr:colOff>432547</xdr:colOff>
          <xdr:row>42</xdr:row>
          <xdr:rowOff>40341</xdr:rowOff>
        </xdr:to>
        <xdr:pic>
          <xdr:nvPicPr>
            <xdr:cNvPr id="76" name="Imagen 75"/>
            <xdr:cNvPicPr>
              <a:picLocks noChangeAspect="1" noChangeArrowheads="1"/>
              <a:extLst>
                <a:ext uri="{84589F7E-364E-4C9E-8A38-B11213B215E9}">
                  <a14:cameraTool cellRange="$AC$7" spid="_x0000_s47694"/>
                </a:ext>
              </a:extLst>
            </xdr:cNvPicPr>
          </xdr:nvPicPr>
          <xdr:blipFill>
            <a:blip xmlns:r="http://schemas.openxmlformats.org/officeDocument/2006/relationships" r:embed="rId1"/>
            <a:srcRect/>
            <a:stretch>
              <a:fillRect/>
            </a:stretch>
          </xdr:blipFill>
          <xdr:spPr bwMode="auto">
            <a:xfrm>
              <a:off x="15568893" y="7850841"/>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163606</xdr:colOff>
          <xdr:row>44</xdr:row>
          <xdr:rowOff>96371</xdr:rowOff>
        </xdr:from>
        <xdr:to>
          <xdr:col>21</xdr:col>
          <xdr:colOff>410135</xdr:colOff>
          <xdr:row>45</xdr:row>
          <xdr:rowOff>96371</xdr:rowOff>
        </xdr:to>
        <xdr:pic>
          <xdr:nvPicPr>
            <xdr:cNvPr id="77" name="Imagen 76"/>
            <xdr:cNvPicPr>
              <a:picLocks noChangeAspect="1" noChangeArrowheads="1"/>
              <a:extLst>
                <a:ext uri="{84589F7E-364E-4C9E-8A38-B11213B215E9}">
                  <a14:cameraTool cellRange="$AD$7" spid="_x0000_s47695"/>
                </a:ext>
              </a:extLst>
            </xdr:cNvPicPr>
          </xdr:nvPicPr>
          <xdr:blipFill>
            <a:blip xmlns:r="http://schemas.openxmlformats.org/officeDocument/2006/relationships" r:embed="rId2"/>
            <a:srcRect/>
            <a:stretch>
              <a:fillRect/>
            </a:stretch>
          </xdr:blipFill>
          <xdr:spPr bwMode="auto">
            <a:xfrm>
              <a:off x="15546481" y="8478371"/>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174811</xdr:colOff>
          <xdr:row>48</xdr:row>
          <xdr:rowOff>51547</xdr:rowOff>
        </xdr:from>
        <xdr:to>
          <xdr:col>21</xdr:col>
          <xdr:colOff>421340</xdr:colOff>
          <xdr:row>49</xdr:row>
          <xdr:rowOff>51547</xdr:rowOff>
        </xdr:to>
        <xdr:pic>
          <xdr:nvPicPr>
            <xdr:cNvPr id="78" name="Imagen 77"/>
            <xdr:cNvPicPr>
              <a:picLocks noChangeAspect="1" noChangeArrowheads="1"/>
              <a:extLst>
                <a:ext uri="{84589F7E-364E-4C9E-8A38-B11213B215E9}">
                  <a14:cameraTool cellRange="$AC$8" spid="_x0000_s47696"/>
                </a:ext>
              </a:extLst>
            </xdr:cNvPicPr>
          </xdr:nvPicPr>
          <xdr:blipFill>
            <a:blip xmlns:r="http://schemas.openxmlformats.org/officeDocument/2006/relationships" r:embed="rId3"/>
            <a:srcRect/>
            <a:stretch>
              <a:fillRect/>
            </a:stretch>
          </xdr:blipFill>
          <xdr:spPr bwMode="auto">
            <a:xfrm>
              <a:off x="15557686" y="9195547"/>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152400</xdr:colOff>
          <xdr:row>51</xdr:row>
          <xdr:rowOff>129989</xdr:rowOff>
        </xdr:from>
        <xdr:to>
          <xdr:col>21</xdr:col>
          <xdr:colOff>398929</xdr:colOff>
          <xdr:row>52</xdr:row>
          <xdr:rowOff>129989</xdr:rowOff>
        </xdr:to>
        <xdr:pic>
          <xdr:nvPicPr>
            <xdr:cNvPr id="79" name="Imagen 78"/>
            <xdr:cNvPicPr>
              <a:picLocks noChangeAspect="1" noChangeArrowheads="1"/>
              <a:extLst>
                <a:ext uri="{84589F7E-364E-4C9E-8A38-B11213B215E9}">
                  <a14:cameraTool cellRange="$AD$8" spid="_x0000_s47697"/>
                </a:ext>
              </a:extLst>
            </xdr:cNvPicPr>
          </xdr:nvPicPr>
          <xdr:blipFill>
            <a:blip xmlns:r="http://schemas.openxmlformats.org/officeDocument/2006/relationships" r:embed="rId4"/>
            <a:srcRect/>
            <a:stretch>
              <a:fillRect/>
            </a:stretch>
          </xdr:blipFill>
          <xdr:spPr bwMode="auto">
            <a:xfrm>
              <a:off x="15535275" y="9845489"/>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376517</xdr:colOff>
          <xdr:row>18</xdr:row>
          <xdr:rowOff>186017</xdr:rowOff>
        </xdr:from>
        <xdr:to>
          <xdr:col>13</xdr:col>
          <xdr:colOff>623046</xdr:colOff>
          <xdr:row>19</xdr:row>
          <xdr:rowOff>186017</xdr:rowOff>
        </xdr:to>
        <xdr:pic>
          <xdr:nvPicPr>
            <xdr:cNvPr id="80" name="Imagen 79"/>
            <xdr:cNvPicPr>
              <a:picLocks noChangeAspect="1" noChangeArrowheads="1"/>
              <a:extLst>
                <a:ext uri="{84589F7E-364E-4C9E-8A38-B11213B215E9}">
                  <a14:cameraTool cellRange="$AC$5" spid="_x0000_s47698"/>
                </a:ext>
              </a:extLst>
            </xdr:cNvPicPr>
          </xdr:nvPicPr>
          <xdr:blipFill>
            <a:blip xmlns:r="http://schemas.openxmlformats.org/officeDocument/2006/relationships" r:embed="rId5"/>
            <a:srcRect/>
            <a:stretch>
              <a:fillRect/>
            </a:stretch>
          </xdr:blipFill>
          <xdr:spPr bwMode="auto">
            <a:xfrm>
              <a:off x="9663392" y="3615017"/>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410136</xdr:colOff>
          <xdr:row>21</xdr:row>
          <xdr:rowOff>17929</xdr:rowOff>
        </xdr:from>
        <xdr:to>
          <xdr:col>13</xdr:col>
          <xdr:colOff>666190</xdr:colOff>
          <xdr:row>22</xdr:row>
          <xdr:rowOff>27454</xdr:rowOff>
        </xdr:to>
        <xdr:pic>
          <xdr:nvPicPr>
            <xdr:cNvPr id="81" name="Imagen 80"/>
            <xdr:cNvPicPr>
              <a:picLocks noChangeAspect="1" noChangeArrowheads="1"/>
              <a:extLst>
                <a:ext uri="{84589F7E-364E-4C9E-8A38-B11213B215E9}">
                  <a14:cameraTool cellRange="$AD$5" spid="_x0000_s47699"/>
                </a:ext>
              </a:extLst>
            </xdr:cNvPicPr>
          </xdr:nvPicPr>
          <xdr:blipFill>
            <a:blip xmlns:r="http://schemas.openxmlformats.org/officeDocument/2006/relationships" r:embed="rId6"/>
            <a:srcRect/>
            <a:stretch>
              <a:fillRect/>
            </a:stretch>
          </xdr:blipFill>
          <xdr:spPr bwMode="auto">
            <a:xfrm>
              <a:off x="9697011" y="4018429"/>
              <a:ext cx="1018054"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298077</xdr:colOff>
          <xdr:row>12</xdr:row>
          <xdr:rowOff>62754</xdr:rowOff>
        </xdr:from>
        <xdr:to>
          <xdr:col>15</xdr:col>
          <xdr:colOff>544606</xdr:colOff>
          <xdr:row>13</xdr:row>
          <xdr:rowOff>62754</xdr:rowOff>
        </xdr:to>
        <xdr:pic>
          <xdr:nvPicPr>
            <xdr:cNvPr id="82" name="Imagen 81"/>
            <xdr:cNvPicPr>
              <a:picLocks noChangeAspect="1" noChangeArrowheads="1"/>
              <a:extLst>
                <a:ext uri="{84589F7E-364E-4C9E-8A38-B11213B215E9}">
                  <a14:cameraTool cellRange="$AC$7" spid="_x0000_s47700"/>
                </a:ext>
              </a:extLst>
            </xdr:cNvPicPr>
          </xdr:nvPicPr>
          <xdr:blipFill>
            <a:blip xmlns:r="http://schemas.openxmlformats.org/officeDocument/2006/relationships" r:embed="rId1"/>
            <a:srcRect/>
            <a:stretch>
              <a:fillRect/>
            </a:stretch>
          </xdr:blipFill>
          <xdr:spPr bwMode="auto">
            <a:xfrm>
              <a:off x="11108952" y="2348754"/>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275665</xdr:colOff>
          <xdr:row>15</xdr:row>
          <xdr:rowOff>118784</xdr:rowOff>
        </xdr:from>
        <xdr:to>
          <xdr:col>15</xdr:col>
          <xdr:colOff>522194</xdr:colOff>
          <xdr:row>16</xdr:row>
          <xdr:rowOff>118784</xdr:rowOff>
        </xdr:to>
        <xdr:pic>
          <xdr:nvPicPr>
            <xdr:cNvPr id="83" name="Imagen 82"/>
            <xdr:cNvPicPr>
              <a:picLocks noChangeAspect="1" noChangeArrowheads="1"/>
              <a:extLst>
                <a:ext uri="{84589F7E-364E-4C9E-8A38-B11213B215E9}">
                  <a14:cameraTool cellRange="$AD$7" spid="_x0000_s47701"/>
                </a:ext>
              </a:extLst>
            </xdr:cNvPicPr>
          </xdr:nvPicPr>
          <xdr:blipFill>
            <a:blip xmlns:r="http://schemas.openxmlformats.org/officeDocument/2006/relationships" r:embed="rId2"/>
            <a:srcRect/>
            <a:stretch>
              <a:fillRect/>
            </a:stretch>
          </xdr:blipFill>
          <xdr:spPr bwMode="auto">
            <a:xfrm>
              <a:off x="11086540" y="2976284"/>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309282</xdr:colOff>
          <xdr:row>19</xdr:row>
          <xdr:rowOff>29136</xdr:rowOff>
        </xdr:from>
        <xdr:to>
          <xdr:col>15</xdr:col>
          <xdr:colOff>555811</xdr:colOff>
          <xdr:row>20</xdr:row>
          <xdr:rowOff>29136</xdr:rowOff>
        </xdr:to>
        <xdr:pic>
          <xdr:nvPicPr>
            <xdr:cNvPr id="84" name="Imagen 83"/>
            <xdr:cNvPicPr>
              <a:picLocks noChangeAspect="1" noChangeArrowheads="1"/>
              <a:extLst>
                <a:ext uri="{84589F7E-364E-4C9E-8A38-B11213B215E9}">
                  <a14:cameraTool cellRange="$AC$8" spid="_x0000_s47702"/>
                </a:ext>
              </a:extLst>
            </xdr:cNvPicPr>
          </xdr:nvPicPr>
          <xdr:blipFill>
            <a:blip xmlns:r="http://schemas.openxmlformats.org/officeDocument/2006/relationships" r:embed="rId3"/>
            <a:srcRect/>
            <a:stretch>
              <a:fillRect/>
            </a:stretch>
          </xdr:blipFill>
          <xdr:spPr bwMode="auto">
            <a:xfrm>
              <a:off x="11120157" y="3648636"/>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264458</xdr:colOff>
          <xdr:row>22</xdr:row>
          <xdr:rowOff>62754</xdr:rowOff>
        </xdr:from>
        <xdr:to>
          <xdr:col>15</xdr:col>
          <xdr:colOff>510987</xdr:colOff>
          <xdr:row>23</xdr:row>
          <xdr:rowOff>62754</xdr:rowOff>
        </xdr:to>
        <xdr:pic>
          <xdr:nvPicPr>
            <xdr:cNvPr id="85" name="Imagen 84"/>
            <xdr:cNvPicPr>
              <a:picLocks noChangeAspect="1" noChangeArrowheads="1"/>
              <a:extLst>
                <a:ext uri="{84589F7E-364E-4C9E-8A38-B11213B215E9}">
                  <a14:cameraTool cellRange="$AD$8" spid="_x0000_s47703"/>
                </a:ext>
              </a:extLst>
            </xdr:cNvPicPr>
          </xdr:nvPicPr>
          <xdr:blipFill>
            <a:blip xmlns:r="http://schemas.openxmlformats.org/officeDocument/2006/relationships" r:embed="rId4"/>
            <a:srcRect/>
            <a:stretch>
              <a:fillRect/>
            </a:stretch>
          </xdr:blipFill>
          <xdr:spPr bwMode="auto">
            <a:xfrm>
              <a:off x="11075333" y="4253754"/>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291353</xdr:colOff>
          <xdr:row>27</xdr:row>
          <xdr:rowOff>44824</xdr:rowOff>
        </xdr:from>
        <xdr:to>
          <xdr:col>19</xdr:col>
          <xdr:colOff>437029</xdr:colOff>
          <xdr:row>28</xdr:row>
          <xdr:rowOff>44824</xdr:rowOff>
        </xdr:to>
        <xdr:pic>
          <xdr:nvPicPr>
            <xdr:cNvPr id="86" name="Imagen 85"/>
            <xdr:cNvPicPr>
              <a:picLocks noChangeAspect="1" noChangeArrowheads="1"/>
              <a:extLst>
                <a:ext uri="{84589F7E-364E-4C9E-8A38-B11213B215E9}">
                  <a14:cameraTool cellRange="$AN$17" spid="_x0000_s47704"/>
                </a:ext>
              </a:extLst>
            </xdr:cNvPicPr>
          </xdr:nvPicPr>
          <xdr:blipFill>
            <a:blip xmlns:r="http://schemas.openxmlformats.org/officeDocument/2006/relationships" r:embed="rId9"/>
            <a:srcRect/>
            <a:stretch>
              <a:fillRect/>
            </a:stretch>
          </xdr:blipFill>
          <xdr:spPr bwMode="auto">
            <a:xfrm>
              <a:off x="14150228" y="5188324"/>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291353</xdr:colOff>
          <xdr:row>29</xdr:row>
          <xdr:rowOff>11206</xdr:rowOff>
        </xdr:from>
        <xdr:to>
          <xdr:col>19</xdr:col>
          <xdr:colOff>437029</xdr:colOff>
          <xdr:row>30</xdr:row>
          <xdr:rowOff>11206</xdr:rowOff>
        </xdr:to>
        <xdr:pic>
          <xdr:nvPicPr>
            <xdr:cNvPr id="87" name="Imagen 86"/>
            <xdr:cNvPicPr>
              <a:picLocks noChangeAspect="1" noChangeArrowheads="1"/>
              <a:extLst>
                <a:ext uri="{84589F7E-364E-4C9E-8A38-B11213B215E9}">
                  <a14:cameraTool cellRange="$AN$18" spid="_x0000_s47705"/>
                </a:ext>
              </a:extLst>
            </xdr:cNvPicPr>
          </xdr:nvPicPr>
          <xdr:blipFill>
            <a:blip xmlns:r="http://schemas.openxmlformats.org/officeDocument/2006/relationships" r:embed="rId10"/>
            <a:srcRect/>
            <a:stretch>
              <a:fillRect/>
            </a:stretch>
          </xdr:blipFill>
          <xdr:spPr bwMode="auto">
            <a:xfrm>
              <a:off x="14150228" y="5535706"/>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347382</xdr:colOff>
          <xdr:row>48</xdr:row>
          <xdr:rowOff>33617</xdr:rowOff>
        </xdr:from>
        <xdr:to>
          <xdr:col>19</xdr:col>
          <xdr:colOff>493058</xdr:colOff>
          <xdr:row>49</xdr:row>
          <xdr:rowOff>33617</xdr:rowOff>
        </xdr:to>
        <xdr:pic>
          <xdr:nvPicPr>
            <xdr:cNvPr id="88" name="Imagen 87"/>
            <xdr:cNvPicPr>
              <a:picLocks noChangeAspect="1" noChangeArrowheads="1"/>
              <a:extLst>
                <a:ext uri="{84589F7E-364E-4C9E-8A38-B11213B215E9}">
                  <a14:cameraTool cellRange="$AN$24" spid="_x0000_s47706"/>
                </a:ext>
              </a:extLst>
            </xdr:cNvPicPr>
          </xdr:nvPicPr>
          <xdr:blipFill>
            <a:blip xmlns:r="http://schemas.openxmlformats.org/officeDocument/2006/relationships" r:embed="rId11"/>
            <a:srcRect/>
            <a:stretch>
              <a:fillRect/>
            </a:stretch>
          </xdr:blipFill>
          <xdr:spPr bwMode="auto">
            <a:xfrm>
              <a:off x="14206257" y="9177617"/>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381000</xdr:colOff>
          <xdr:row>50</xdr:row>
          <xdr:rowOff>44824</xdr:rowOff>
        </xdr:from>
        <xdr:to>
          <xdr:col>19</xdr:col>
          <xdr:colOff>526676</xdr:colOff>
          <xdr:row>51</xdr:row>
          <xdr:rowOff>44824</xdr:rowOff>
        </xdr:to>
        <xdr:pic>
          <xdr:nvPicPr>
            <xdr:cNvPr id="89" name="Imagen 88"/>
            <xdr:cNvPicPr>
              <a:picLocks noChangeAspect="1" noChangeArrowheads="1"/>
              <a:extLst>
                <a:ext uri="{84589F7E-364E-4C9E-8A38-B11213B215E9}">
                  <a14:cameraTool cellRange="$AN$25" spid="_x0000_s47707"/>
                </a:ext>
              </a:extLst>
            </xdr:cNvPicPr>
          </xdr:nvPicPr>
          <xdr:blipFill>
            <a:blip xmlns:r="http://schemas.openxmlformats.org/officeDocument/2006/relationships" r:embed="rId12"/>
            <a:srcRect/>
            <a:stretch>
              <a:fillRect/>
            </a:stretch>
          </xdr:blipFill>
          <xdr:spPr bwMode="auto">
            <a:xfrm>
              <a:off x="14239875" y="9569824"/>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320488</xdr:colOff>
          <xdr:row>33</xdr:row>
          <xdr:rowOff>152400</xdr:rowOff>
        </xdr:from>
        <xdr:to>
          <xdr:col>19</xdr:col>
          <xdr:colOff>466164</xdr:colOff>
          <xdr:row>34</xdr:row>
          <xdr:rowOff>152400</xdr:rowOff>
        </xdr:to>
        <xdr:pic>
          <xdr:nvPicPr>
            <xdr:cNvPr id="90" name="Imagen 89"/>
            <xdr:cNvPicPr>
              <a:picLocks noChangeAspect="1" noChangeArrowheads="1"/>
              <a:extLst>
                <a:ext uri="{84589F7E-364E-4C9E-8A38-B11213B215E9}">
                  <a14:cameraTool cellRange="$AN$17" spid="_x0000_s47708"/>
                </a:ext>
              </a:extLst>
            </xdr:cNvPicPr>
          </xdr:nvPicPr>
          <xdr:blipFill>
            <a:blip xmlns:r="http://schemas.openxmlformats.org/officeDocument/2006/relationships" r:embed="rId9"/>
            <a:srcRect/>
            <a:stretch>
              <a:fillRect/>
            </a:stretch>
          </xdr:blipFill>
          <xdr:spPr bwMode="auto">
            <a:xfrm>
              <a:off x="14179363" y="6438900"/>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286871</xdr:colOff>
          <xdr:row>35</xdr:row>
          <xdr:rowOff>152400</xdr:rowOff>
        </xdr:from>
        <xdr:to>
          <xdr:col>19</xdr:col>
          <xdr:colOff>432547</xdr:colOff>
          <xdr:row>36</xdr:row>
          <xdr:rowOff>152400</xdr:rowOff>
        </xdr:to>
        <xdr:pic>
          <xdr:nvPicPr>
            <xdr:cNvPr id="91" name="Imagen 90"/>
            <xdr:cNvPicPr>
              <a:picLocks noChangeAspect="1" noChangeArrowheads="1"/>
              <a:extLst>
                <a:ext uri="{84589F7E-364E-4C9E-8A38-B11213B215E9}">
                  <a14:cameraTool cellRange="$AN$18" spid="_x0000_s47709"/>
                </a:ext>
              </a:extLst>
            </xdr:cNvPicPr>
          </xdr:nvPicPr>
          <xdr:blipFill>
            <a:blip xmlns:r="http://schemas.openxmlformats.org/officeDocument/2006/relationships" r:embed="rId10"/>
            <a:srcRect/>
            <a:stretch>
              <a:fillRect/>
            </a:stretch>
          </xdr:blipFill>
          <xdr:spPr bwMode="auto">
            <a:xfrm>
              <a:off x="14145746" y="6819900"/>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342900</xdr:colOff>
          <xdr:row>42</xdr:row>
          <xdr:rowOff>96370</xdr:rowOff>
        </xdr:from>
        <xdr:to>
          <xdr:col>19</xdr:col>
          <xdr:colOff>488576</xdr:colOff>
          <xdr:row>43</xdr:row>
          <xdr:rowOff>96370</xdr:rowOff>
        </xdr:to>
        <xdr:pic>
          <xdr:nvPicPr>
            <xdr:cNvPr id="92" name="Imagen 91"/>
            <xdr:cNvPicPr>
              <a:picLocks noChangeAspect="1" noChangeArrowheads="1"/>
              <a:extLst>
                <a:ext uri="{84589F7E-364E-4C9E-8A38-B11213B215E9}">
                  <a14:cameraTool cellRange="$AN$24" spid="_x0000_s47710"/>
                </a:ext>
              </a:extLst>
            </xdr:cNvPicPr>
          </xdr:nvPicPr>
          <xdr:blipFill>
            <a:blip xmlns:r="http://schemas.openxmlformats.org/officeDocument/2006/relationships" r:embed="rId11"/>
            <a:srcRect/>
            <a:stretch>
              <a:fillRect/>
            </a:stretch>
          </xdr:blipFill>
          <xdr:spPr bwMode="auto">
            <a:xfrm>
              <a:off x="14201775" y="8097370"/>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354106</xdr:colOff>
          <xdr:row>44</xdr:row>
          <xdr:rowOff>107577</xdr:rowOff>
        </xdr:from>
        <xdr:to>
          <xdr:col>19</xdr:col>
          <xdr:colOff>499782</xdr:colOff>
          <xdr:row>45</xdr:row>
          <xdr:rowOff>107577</xdr:rowOff>
        </xdr:to>
        <xdr:pic>
          <xdr:nvPicPr>
            <xdr:cNvPr id="93" name="Imagen 92"/>
            <xdr:cNvPicPr>
              <a:picLocks noChangeAspect="1" noChangeArrowheads="1"/>
              <a:extLst>
                <a:ext uri="{84589F7E-364E-4C9E-8A38-B11213B215E9}">
                  <a14:cameraTool cellRange="$AN$25" spid="_x0000_s47711"/>
                </a:ext>
              </a:extLst>
            </xdr:cNvPicPr>
          </xdr:nvPicPr>
          <xdr:blipFill>
            <a:blip xmlns:r="http://schemas.openxmlformats.org/officeDocument/2006/relationships" r:embed="rId12"/>
            <a:srcRect/>
            <a:stretch>
              <a:fillRect/>
            </a:stretch>
          </xdr:blipFill>
          <xdr:spPr bwMode="auto">
            <a:xfrm>
              <a:off x="14212981" y="8489577"/>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571499</xdr:colOff>
          <xdr:row>29</xdr:row>
          <xdr:rowOff>11206</xdr:rowOff>
        </xdr:from>
        <xdr:to>
          <xdr:col>16</xdr:col>
          <xdr:colOff>581024</xdr:colOff>
          <xdr:row>30</xdr:row>
          <xdr:rowOff>20731</xdr:rowOff>
        </xdr:to>
        <xdr:pic>
          <xdr:nvPicPr>
            <xdr:cNvPr id="94" name="Imagen 93"/>
            <xdr:cNvPicPr>
              <a:picLocks noChangeAspect="1" noChangeArrowheads="1"/>
              <a:extLst>
                <a:ext uri="{84589F7E-364E-4C9E-8A38-B11213B215E9}">
                  <a14:cameraTool cellRange="$AP$17" spid="_x0000_s47712"/>
                </a:ext>
              </a:extLst>
            </xdr:cNvPicPr>
          </xdr:nvPicPr>
          <xdr:blipFill>
            <a:blip xmlns:r="http://schemas.openxmlformats.org/officeDocument/2006/relationships" r:embed="rId13"/>
            <a:srcRect/>
            <a:stretch>
              <a:fillRect/>
            </a:stretch>
          </xdr:blipFill>
          <xdr:spPr bwMode="auto">
            <a:xfrm>
              <a:off x="12144374" y="5535706"/>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549088</xdr:colOff>
          <xdr:row>33</xdr:row>
          <xdr:rowOff>134471</xdr:rowOff>
        </xdr:from>
        <xdr:to>
          <xdr:col>16</xdr:col>
          <xdr:colOff>558613</xdr:colOff>
          <xdr:row>34</xdr:row>
          <xdr:rowOff>143996</xdr:rowOff>
        </xdr:to>
        <xdr:pic>
          <xdr:nvPicPr>
            <xdr:cNvPr id="95" name="Imagen 94"/>
            <xdr:cNvPicPr>
              <a:picLocks noChangeAspect="1" noChangeArrowheads="1"/>
              <a:extLst>
                <a:ext uri="{84589F7E-364E-4C9E-8A38-B11213B215E9}">
                  <a14:cameraTool cellRange="$AQ$17" spid="_x0000_s47713"/>
                </a:ext>
              </a:extLst>
            </xdr:cNvPicPr>
          </xdr:nvPicPr>
          <xdr:blipFill>
            <a:blip xmlns:r="http://schemas.openxmlformats.org/officeDocument/2006/relationships" r:embed="rId14"/>
            <a:srcRect/>
            <a:stretch>
              <a:fillRect/>
            </a:stretch>
          </xdr:blipFill>
          <xdr:spPr bwMode="auto">
            <a:xfrm>
              <a:off x="12121963" y="6420971"/>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537882</xdr:colOff>
          <xdr:row>44</xdr:row>
          <xdr:rowOff>78441</xdr:rowOff>
        </xdr:from>
        <xdr:to>
          <xdr:col>16</xdr:col>
          <xdr:colOff>547407</xdr:colOff>
          <xdr:row>45</xdr:row>
          <xdr:rowOff>87966</xdr:rowOff>
        </xdr:to>
        <xdr:pic>
          <xdr:nvPicPr>
            <xdr:cNvPr id="98" name="Imagen 97"/>
            <xdr:cNvPicPr>
              <a:picLocks noChangeAspect="1" noChangeArrowheads="1"/>
              <a:extLst>
                <a:ext uri="{84589F7E-364E-4C9E-8A38-B11213B215E9}">
                  <a14:cameraTool cellRange="$AP$24" spid="_x0000_s47714"/>
                </a:ext>
              </a:extLst>
            </xdr:cNvPicPr>
          </xdr:nvPicPr>
          <xdr:blipFill>
            <a:blip xmlns:r="http://schemas.openxmlformats.org/officeDocument/2006/relationships" r:embed="rId15"/>
            <a:srcRect/>
            <a:stretch>
              <a:fillRect/>
            </a:stretch>
          </xdr:blipFill>
          <xdr:spPr bwMode="auto">
            <a:xfrm>
              <a:off x="12110757" y="8460441"/>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560294</xdr:colOff>
          <xdr:row>48</xdr:row>
          <xdr:rowOff>22412</xdr:rowOff>
        </xdr:from>
        <xdr:to>
          <xdr:col>16</xdr:col>
          <xdr:colOff>569819</xdr:colOff>
          <xdr:row>49</xdr:row>
          <xdr:rowOff>31937</xdr:rowOff>
        </xdr:to>
        <xdr:pic>
          <xdr:nvPicPr>
            <xdr:cNvPr id="99" name="Imagen 98"/>
            <xdr:cNvPicPr>
              <a:picLocks noChangeAspect="1" noChangeArrowheads="1"/>
              <a:extLst>
                <a:ext uri="{84589F7E-364E-4C9E-8A38-B11213B215E9}">
                  <a14:cameraTool cellRange="$AQ$24" spid="_x0000_s47715"/>
                </a:ext>
              </a:extLst>
            </xdr:cNvPicPr>
          </xdr:nvPicPr>
          <xdr:blipFill>
            <a:blip xmlns:r="http://schemas.openxmlformats.org/officeDocument/2006/relationships" r:embed="rId14"/>
            <a:srcRect/>
            <a:stretch>
              <a:fillRect/>
            </a:stretch>
          </xdr:blipFill>
          <xdr:spPr bwMode="auto">
            <a:xfrm>
              <a:off x="12133169" y="9166412"/>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627530</xdr:colOff>
          <xdr:row>35</xdr:row>
          <xdr:rowOff>78441</xdr:rowOff>
        </xdr:from>
        <xdr:to>
          <xdr:col>9</xdr:col>
          <xdr:colOff>649942</xdr:colOff>
          <xdr:row>36</xdr:row>
          <xdr:rowOff>78441</xdr:rowOff>
        </xdr:to>
        <xdr:pic>
          <xdr:nvPicPr>
            <xdr:cNvPr id="100" name="Imagen 99"/>
            <xdr:cNvPicPr>
              <a:picLocks noChangeAspect="1" noChangeArrowheads="1"/>
              <a:extLst>
                <a:ext uri="{84589F7E-364E-4C9E-8A38-B11213B215E9}">
                  <a14:cameraTool cellRange="$AM$20" spid="_x0000_s47716"/>
                </a:ext>
              </a:extLst>
            </xdr:cNvPicPr>
          </xdr:nvPicPr>
          <xdr:blipFill>
            <a:blip xmlns:r="http://schemas.openxmlformats.org/officeDocument/2006/relationships" r:embed="rId16"/>
            <a:srcRect/>
            <a:stretch>
              <a:fillRect/>
            </a:stretch>
          </xdr:blipFill>
          <xdr:spPr bwMode="auto">
            <a:xfrm>
              <a:off x="6104405" y="6745941"/>
              <a:ext cx="1546412"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649942</xdr:colOff>
          <xdr:row>41</xdr:row>
          <xdr:rowOff>0</xdr:rowOff>
        </xdr:from>
        <xdr:to>
          <xdr:col>9</xdr:col>
          <xdr:colOff>672354</xdr:colOff>
          <xdr:row>42</xdr:row>
          <xdr:rowOff>0</xdr:rowOff>
        </xdr:to>
        <xdr:pic>
          <xdr:nvPicPr>
            <xdr:cNvPr id="101" name="Imagen 100"/>
            <xdr:cNvPicPr>
              <a:picLocks noChangeAspect="1" noChangeArrowheads="1"/>
              <a:extLst>
                <a:ext uri="{84589F7E-364E-4C9E-8A38-B11213B215E9}">
                  <a14:cameraTool cellRange="$AM$27" spid="_x0000_s47717"/>
                </a:ext>
              </a:extLst>
            </xdr:cNvPicPr>
          </xdr:nvPicPr>
          <xdr:blipFill>
            <a:blip xmlns:r="http://schemas.openxmlformats.org/officeDocument/2006/relationships" r:embed="rId16"/>
            <a:srcRect/>
            <a:stretch>
              <a:fillRect/>
            </a:stretch>
          </xdr:blipFill>
          <xdr:spPr bwMode="auto">
            <a:xfrm>
              <a:off x="6126817" y="7810500"/>
              <a:ext cx="1546412"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xdr:colOff>
          <xdr:row>30</xdr:row>
          <xdr:rowOff>33618</xdr:rowOff>
        </xdr:from>
        <xdr:to>
          <xdr:col>13</xdr:col>
          <xdr:colOff>9526</xdr:colOff>
          <xdr:row>31</xdr:row>
          <xdr:rowOff>43143</xdr:rowOff>
        </xdr:to>
        <xdr:pic>
          <xdr:nvPicPr>
            <xdr:cNvPr id="102" name="Imagen 101"/>
            <xdr:cNvPicPr>
              <a:picLocks noChangeAspect="1" noChangeArrowheads="1"/>
              <a:extLst>
                <a:ext uri="{84589F7E-364E-4C9E-8A38-B11213B215E9}">
                  <a14:cameraTool cellRange="$AS$17" spid="_x0000_s47718"/>
                </a:ext>
              </a:extLst>
            </xdr:cNvPicPr>
          </xdr:nvPicPr>
          <xdr:blipFill>
            <a:blip xmlns:r="http://schemas.openxmlformats.org/officeDocument/2006/relationships" r:embed="rId17"/>
            <a:srcRect/>
            <a:stretch>
              <a:fillRect/>
            </a:stretch>
          </xdr:blipFill>
          <xdr:spPr bwMode="auto">
            <a:xfrm>
              <a:off x="9286876" y="5748618"/>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705972</xdr:colOff>
          <xdr:row>44</xdr:row>
          <xdr:rowOff>78442</xdr:rowOff>
        </xdr:from>
        <xdr:to>
          <xdr:col>12</xdr:col>
          <xdr:colOff>715497</xdr:colOff>
          <xdr:row>45</xdr:row>
          <xdr:rowOff>87967</xdr:rowOff>
        </xdr:to>
        <xdr:pic>
          <xdr:nvPicPr>
            <xdr:cNvPr id="103" name="Imagen 102"/>
            <xdr:cNvPicPr>
              <a:picLocks noChangeAspect="1" noChangeArrowheads="1"/>
              <a:extLst>
                <a:ext uri="{84589F7E-364E-4C9E-8A38-B11213B215E9}">
                  <a14:cameraTool cellRange="$AS$24" spid="_x0000_s47719"/>
                </a:ext>
              </a:extLst>
            </xdr:cNvPicPr>
          </xdr:nvPicPr>
          <xdr:blipFill>
            <a:blip xmlns:r="http://schemas.openxmlformats.org/officeDocument/2006/relationships" r:embed="rId18"/>
            <a:srcRect/>
            <a:stretch>
              <a:fillRect/>
            </a:stretch>
          </xdr:blipFill>
          <xdr:spPr bwMode="auto">
            <a:xfrm>
              <a:off x="9230847" y="8460442"/>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123265</xdr:colOff>
          <xdr:row>11</xdr:row>
          <xdr:rowOff>145677</xdr:rowOff>
        </xdr:from>
        <xdr:to>
          <xdr:col>6</xdr:col>
          <xdr:colOff>361390</xdr:colOff>
          <xdr:row>12</xdr:row>
          <xdr:rowOff>145677</xdr:rowOff>
        </xdr:to>
        <xdr:pic>
          <xdr:nvPicPr>
            <xdr:cNvPr id="104" name="Imagen 103"/>
            <xdr:cNvPicPr>
              <a:picLocks noChangeAspect="1" noChangeArrowheads="1"/>
              <a:extLst>
                <a:ext uri="{84589F7E-364E-4C9E-8A38-B11213B215E9}">
                  <a14:cameraTool cellRange="$AH$7" spid="_x0000_s47720"/>
                </a:ext>
              </a:extLst>
            </xdr:cNvPicPr>
          </xdr:nvPicPr>
          <xdr:blipFill>
            <a:blip xmlns:r="http://schemas.openxmlformats.org/officeDocument/2006/relationships" r:embed="rId19"/>
            <a:srcRect/>
            <a:stretch>
              <a:fillRect/>
            </a:stretch>
          </xdr:blipFill>
          <xdr:spPr bwMode="auto">
            <a:xfrm>
              <a:off x="3885640" y="2241177"/>
              <a:ext cx="11906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369794</xdr:colOff>
          <xdr:row>49</xdr:row>
          <xdr:rowOff>33618</xdr:rowOff>
        </xdr:from>
        <xdr:to>
          <xdr:col>6</xdr:col>
          <xdr:colOff>212912</xdr:colOff>
          <xdr:row>50</xdr:row>
          <xdr:rowOff>33618</xdr:rowOff>
        </xdr:to>
        <xdr:pic>
          <xdr:nvPicPr>
            <xdr:cNvPr id="105" name="Imagen 104"/>
            <xdr:cNvPicPr>
              <a:picLocks noChangeAspect="1" noChangeArrowheads="1"/>
              <a:extLst>
                <a:ext uri="{84589F7E-364E-4C9E-8A38-B11213B215E9}">
                  <a14:cameraTool cellRange="$AM$31" spid="_x0000_s47721"/>
                </a:ext>
              </a:extLst>
            </xdr:cNvPicPr>
          </xdr:nvPicPr>
          <xdr:blipFill>
            <a:blip xmlns:r="http://schemas.openxmlformats.org/officeDocument/2006/relationships" r:embed="rId20"/>
            <a:srcRect/>
            <a:stretch>
              <a:fillRect/>
            </a:stretch>
          </xdr:blipFill>
          <xdr:spPr bwMode="auto">
            <a:xfrm>
              <a:off x="3384176" y="9368118"/>
              <a:ext cx="1546412"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358589</xdr:colOff>
          <xdr:row>29</xdr:row>
          <xdr:rowOff>168090</xdr:rowOff>
        </xdr:from>
        <xdr:to>
          <xdr:col>2</xdr:col>
          <xdr:colOff>605119</xdr:colOff>
          <xdr:row>30</xdr:row>
          <xdr:rowOff>168090</xdr:rowOff>
        </xdr:to>
        <xdr:pic>
          <xdr:nvPicPr>
            <xdr:cNvPr id="106" name="Imagen 105"/>
            <xdr:cNvPicPr>
              <a:picLocks noChangeAspect="1" noChangeArrowheads="1"/>
              <a:extLst>
                <a:ext uri="{84589F7E-364E-4C9E-8A38-B11213B215E9}">
                  <a14:cameraTool cellRange="$AM$34" spid="_x0000_s47722"/>
                </a:ext>
              </a:extLst>
            </xdr:cNvPicPr>
          </xdr:nvPicPr>
          <xdr:blipFill>
            <a:blip xmlns:r="http://schemas.openxmlformats.org/officeDocument/2006/relationships" r:embed="rId21"/>
            <a:srcRect/>
            <a:stretch>
              <a:fillRect/>
            </a:stretch>
          </xdr:blipFill>
          <xdr:spPr bwMode="auto">
            <a:xfrm>
              <a:off x="549089" y="5692590"/>
              <a:ext cx="1546412"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44824</xdr:colOff>
          <xdr:row>21</xdr:row>
          <xdr:rowOff>134470</xdr:rowOff>
        </xdr:from>
        <xdr:to>
          <xdr:col>2</xdr:col>
          <xdr:colOff>100854</xdr:colOff>
          <xdr:row>22</xdr:row>
          <xdr:rowOff>134470</xdr:rowOff>
        </xdr:to>
        <xdr:pic>
          <xdr:nvPicPr>
            <xdr:cNvPr id="107" name="Imagen 106"/>
            <xdr:cNvPicPr>
              <a:picLocks noChangeAspect="1" noChangeArrowheads="1"/>
              <a:extLst>
                <a:ext uri="{84589F7E-364E-4C9E-8A38-B11213B215E9}">
                  <a14:cameraTool cellRange="$AM$37" spid="_x0000_s47723"/>
                </a:ext>
              </a:extLst>
            </xdr:cNvPicPr>
          </xdr:nvPicPr>
          <xdr:blipFill>
            <a:blip xmlns:r="http://schemas.openxmlformats.org/officeDocument/2006/relationships" r:embed="rId22"/>
            <a:srcRect/>
            <a:stretch>
              <a:fillRect/>
            </a:stretch>
          </xdr:blipFill>
          <xdr:spPr bwMode="auto">
            <a:xfrm>
              <a:off x="44824" y="4134970"/>
              <a:ext cx="1546412"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862853</xdr:colOff>
          <xdr:row>38</xdr:row>
          <xdr:rowOff>134471</xdr:rowOff>
        </xdr:from>
        <xdr:to>
          <xdr:col>2</xdr:col>
          <xdr:colOff>582146</xdr:colOff>
          <xdr:row>39</xdr:row>
          <xdr:rowOff>143996</xdr:rowOff>
        </xdr:to>
        <xdr:pic>
          <xdr:nvPicPr>
            <xdr:cNvPr id="108" name="Imagen 107"/>
            <xdr:cNvPicPr>
              <a:picLocks noChangeAspect="1" noChangeArrowheads="1"/>
              <a:extLst>
                <a:ext uri="{84589F7E-364E-4C9E-8A38-B11213B215E9}">
                  <a14:cameraTool cellRange="$AD$13" spid="_x0000_s47724"/>
                </a:ext>
              </a:extLst>
            </xdr:cNvPicPr>
          </xdr:nvPicPr>
          <xdr:blipFill>
            <a:blip xmlns:r="http://schemas.openxmlformats.org/officeDocument/2006/relationships" r:embed="rId23"/>
            <a:srcRect/>
            <a:stretch>
              <a:fillRect/>
            </a:stretch>
          </xdr:blipFill>
          <xdr:spPr bwMode="auto">
            <a:xfrm>
              <a:off x="1053353" y="7373471"/>
              <a:ext cx="1014693"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44825</xdr:colOff>
          <xdr:row>30</xdr:row>
          <xdr:rowOff>168087</xdr:rowOff>
        </xdr:from>
        <xdr:to>
          <xdr:col>11</xdr:col>
          <xdr:colOff>438711</xdr:colOff>
          <xdr:row>31</xdr:row>
          <xdr:rowOff>177612</xdr:rowOff>
        </xdr:to>
        <xdr:pic>
          <xdr:nvPicPr>
            <xdr:cNvPr id="109" name="Imagen 108"/>
            <xdr:cNvPicPr>
              <a:picLocks noChangeAspect="1" noChangeArrowheads="1"/>
              <a:extLst>
                <a:ext uri="{84589F7E-364E-4C9E-8A38-B11213B215E9}">
                  <a14:cameraTool cellRange="$AJ$15" spid="_x0000_s47725"/>
                </a:ext>
              </a:extLst>
            </xdr:cNvPicPr>
          </xdr:nvPicPr>
          <xdr:blipFill>
            <a:blip xmlns:r="http://schemas.openxmlformats.org/officeDocument/2006/relationships" r:embed="rId24"/>
            <a:srcRect/>
            <a:stretch>
              <a:fillRect/>
            </a:stretch>
          </xdr:blipFill>
          <xdr:spPr bwMode="auto">
            <a:xfrm>
              <a:off x="7810501" y="5883087"/>
              <a:ext cx="1155886"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11207</xdr:colOff>
          <xdr:row>45</xdr:row>
          <xdr:rowOff>179294</xdr:rowOff>
        </xdr:from>
        <xdr:to>
          <xdr:col>11</xdr:col>
          <xdr:colOff>401732</xdr:colOff>
          <xdr:row>46</xdr:row>
          <xdr:rowOff>188819</xdr:rowOff>
        </xdr:to>
        <xdr:pic>
          <xdr:nvPicPr>
            <xdr:cNvPr id="111" name="Imagen 110"/>
            <xdr:cNvPicPr>
              <a:picLocks noChangeAspect="1" noChangeArrowheads="1"/>
              <a:extLst>
                <a:ext uri="{84589F7E-364E-4C9E-8A38-B11213B215E9}">
                  <a14:cameraTool cellRange="$AJ$22" spid="_x0000_s47726"/>
                </a:ext>
              </a:extLst>
            </xdr:cNvPicPr>
          </xdr:nvPicPr>
          <xdr:blipFill>
            <a:blip xmlns:r="http://schemas.openxmlformats.org/officeDocument/2006/relationships" r:embed="rId25"/>
            <a:srcRect/>
            <a:stretch>
              <a:fillRect/>
            </a:stretch>
          </xdr:blipFill>
          <xdr:spPr bwMode="auto">
            <a:xfrm>
              <a:off x="7776883" y="8751794"/>
              <a:ext cx="1152525" cy="2000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4</xdr:col>
      <xdr:colOff>421141</xdr:colOff>
      <xdr:row>20</xdr:row>
      <xdr:rowOff>186998</xdr:rowOff>
    </xdr:from>
    <xdr:ext cx="1457326" cy="483253"/>
    <xdr:sp macro="" textlink="">
      <xdr:nvSpPr>
        <xdr:cNvPr id="2" name="Rectángulo redondeado 1"/>
        <xdr:cNvSpPr/>
      </xdr:nvSpPr>
      <xdr:spPr>
        <a:xfrm>
          <a:off x="3431041" y="3996998"/>
          <a:ext cx="1457326" cy="483253"/>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050"/>
            <a:t>¿CONSULTAR</a:t>
          </a:r>
          <a:r>
            <a:rPr lang="es-ES" sz="1050" baseline="0"/>
            <a:t> O NO CONSULTAR?</a:t>
          </a:r>
          <a:endParaRPr lang="es-ES" sz="1050"/>
        </a:p>
      </xdr:txBody>
    </xdr:sp>
    <xdr:clientData/>
  </xdr:oneCellAnchor>
  <xdr:oneCellAnchor>
    <xdr:from>
      <xdr:col>4</xdr:col>
      <xdr:colOff>428626</xdr:colOff>
      <xdr:row>34</xdr:row>
      <xdr:rowOff>163131</xdr:rowOff>
    </xdr:from>
    <xdr:ext cx="1440000" cy="1440000"/>
    <xdr:sp macro="" textlink="">
      <xdr:nvSpPr>
        <xdr:cNvPr id="3" name="Elipse 2"/>
        <xdr:cNvSpPr>
          <a:spLocks noChangeAspect="1"/>
        </xdr:cNvSpPr>
      </xdr:nvSpPr>
      <xdr:spPr>
        <a:xfrm>
          <a:off x="3438526" y="6640131"/>
          <a:ext cx="1440000" cy="1440000"/>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noAutofit/>
        </a:bodyPr>
        <a:lstStyle/>
        <a:p>
          <a:pPr algn="ctr"/>
          <a:r>
            <a:rPr lang="es-ES" sz="1400"/>
            <a:t>INVERTIR EN </a:t>
          </a:r>
          <a:r>
            <a:rPr lang="es-ES" sz="1400" baseline="0"/>
            <a:t>INVESTIGACIÓN</a:t>
          </a:r>
          <a:endParaRPr lang="es-ES" sz="1400"/>
        </a:p>
      </xdr:txBody>
    </xdr:sp>
    <xdr:clientData/>
  </xdr:oneCellAnchor>
  <xdr:oneCellAnchor>
    <xdr:from>
      <xdr:col>7</xdr:col>
      <xdr:colOff>66675</xdr:colOff>
      <xdr:row>16</xdr:row>
      <xdr:rowOff>142743</xdr:rowOff>
    </xdr:from>
    <xdr:ext cx="1457326" cy="292704"/>
    <xdr:sp macro="" textlink="">
      <xdr:nvSpPr>
        <xdr:cNvPr id="4" name="Rectángulo redondeado 3"/>
        <xdr:cNvSpPr/>
      </xdr:nvSpPr>
      <xdr:spPr>
        <a:xfrm>
          <a:off x="5543550" y="3190743"/>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11</xdr:col>
      <xdr:colOff>123825</xdr:colOff>
      <xdr:row>14</xdr:row>
      <xdr:rowOff>141437</xdr:rowOff>
    </xdr:from>
    <xdr:to>
      <xdr:col>11</xdr:col>
      <xdr:colOff>627825</xdr:colOff>
      <xdr:row>17</xdr:row>
      <xdr:rowOff>73937</xdr:rowOff>
    </xdr:to>
    <xdr:sp macro="" textlink="">
      <xdr:nvSpPr>
        <xdr:cNvPr id="5" name="Elipse 4"/>
        <xdr:cNvSpPr/>
      </xdr:nvSpPr>
      <xdr:spPr>
        <a:xfrm>
          <a:off x="8648700" y="2808437"/>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1</a:t>
          </a:r>
        </a:p>
      </xdr:txBody>
    </xdr:sp>
    <xdr:clientData/>
  </xdr:twoCellAnchor>
  <xdr:twoCellAnchor>
    <xdr:from>
      <xdr:col>11</xdr:col>
      <xdr:colOff>123825</xdr:colOff>
      <xdr:row>18</xdr:row>
      <xdr:rowOff>16355</xdr:rowOff>
    </xdr:from>
    <xdr:to>
      <xdr:col>11</xdr:col>
      <xdr:colOff>627825</xdr:colOff>
      <xdr:row>20</xdr:row>
      <xdr:rowOff>139355</xdr:rowOff>
    </xdr:to>
    <xdr:sp macro="" textlink="">
      <xdr:nvSpPr>
        <xdr:cNvPr id="6" name="Elipse 5"/>
        <xdr:cNvSpPr/>
      </xdr:nvSpPr>
      <xdr:spPr>
        <a:xfrm>
          <a:off x="8648700" y="3445355"/>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2</a:t>
          </a:r>
        </a:p>
      </xdr:txBody>
    </xdr:sp>
    <xdr:clientData/>
  </xdr:twoCellAnchor>
  <xdr:twoCellAnchor>
    <xdr:from>
      <xdr:col>11</xdr:col>
      <xdr:colOff>627825</xdr:colOff>
      <xdr:row>12</xdr:row>
      <xdr:rowOff>173491</xdr:rowOff>
    </xdr:from>
    <xdr:to>
      <xdr:col>14</xdr:col>
      <xdr:colOff>142875</xdr:colOff>
      <xdr:row>16</xdr:row>
      <xdr:rowOff>12437</xdr:rowOff>
    </xdr:to>
    <xdr:cxnSp macro="">
      <xdr:nvCxnSpPr>
        <xdr:cNvPr id="7" name="Conector recto de flecha 6"/>
        <xdr:cNvCxnSpPr>
          <a:stCxn id="5" idx="6"/>
          <a:endCxn id="9" idx="2"/>
        </xdr:cNvCxnSpPr>
      </xdr:nvCxnSpPr>
      <xdr:spPr>
        <a:xfrm flipV="1">
          <a:off x="9152700" y="2459491"/>
          <a:ext cx="1801050" cy="6009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627825</xdr:colOff>
      <xdr:row>16</xdr:row>
      <xdr:rowOff>12437</xdr:rowOff>
    </xdr:from>
    <xdr:to>
      <xdr:col>14</xdr:col>
      <xdr:colOff>142875</xdr:colOff>
      <xdr:row>16</xdr:row>
      <xdr:rowOff>16329</xdr:rowOff>
    </xdr:to>
    <xdr:cxnSp macro="">
      <xdr:nvCxnSpPr>
        <xdr:cNvPr id="8" name="Conector recto de flecha 7"/>
        <xdr:cNvCxnSpPr>
          <a:stCxn id="5" idx="6"/>
          <a:endCxn id="10" idx="2"/>
        </xdr:cNvCxnSpPr>
      </xdr:nvCxnSpPr>
      <xdr:spPr>
        <a:xfrm>
          <a:off x="9152700" y="3060437"/>
          <a:ext cx="1801050" cy="38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142875</xdr:colOff>
      <xdr:row>12</xdr:row>
      <xdr:rowOff>27139</xdr:rowOff>
    </xdr:from>
    <xdr:ext cx="1200150" cy="292704"/>
    <xdr:sp macro="" textlink="">
      <xdr:nvSpPr>
        <xdr:cNvPr id="9" name="Redondear rectángulo de esquina diagonal 8"/>
        <xdr:cNvSpPr/>
      </xdr:nvSpPr>
      <xdr:spPr>
        <a:xfrm>
          <a:off x="10953750" y="2313139"/>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14</xdr:col>
      <xdr:colOff>142875</xdr:colOff>
      <xdr:row>15</xdr:row>
      <xdr:rowOff>60477</xdr:rowOff>
    </xdr:from>
    <xdr:ext cx="1200150" cy="292704"/>
    <xdr:sp macro="" textlink="">
      <xdr:nvSpPr>
        <xdr:cNvPr id="10" name="Redondear rectángulo de esquina diagonal 9"/>
        <xdr:cNvSpPr/>
      </xdr:nvSpPr>
      <xdr:spPr>
        <a:xfrm>
          <a:off x="10953750" y="2917977"/>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11</xdr:col>
      <xdr:colOff>627825</xdr:colOff>
      <xdr:row>19</xdr:row>
      <xdr:rowOff>77855</xdr:rowOff>
    </xdr:from>
    <xdr:to>
      <xdr:col>14</xdr:col>
      <xdr:colOff>142875</xdr:colOff>
      <xdr:row>19</xdr:row>
      <xdr:rowOff>134134</xdr:rowOff>
    </xdr:to>
    <xdr:cxnSp macro="">
      <xdr:nvCxnSpPr>
        <xdr:cNvPr id="11" name="Conector recto de flecha 10"/>
        <xdr:cNvCxnSpPr>
          <a:stCxn id="6" idx="6"/>
          <a:endCxn id="13" idx="2"/>
        </xdr:cNvCxnSpPr>
      </xdr:nvCxnSpPr>
      <xdr:spPr>
        <a:xfrm>
          <a:off x="9152700" y="3697355"/>
          <a:ext cx="1801050" cy="562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627825</xdr:colOff>
      <xdr:row>19</xdr:row>
      <xdr:rowOff>77855</xdr:rowOff>
    </xdr:from>
    <xdr:to>
      <xdr:col>14</xdr:col>
      <xdr:colOff>142875</xdr:colOff>
      <xdr:row>22</xdr:row>
      <xdr:rowOff>167472</xdr:rowOff>
    </xdr:to>
    <xdr:cxnSp macro="">
      <xdr:nvCxnSpPr>
        <xdr:cNvPr id="12" name="Conector recto de flecha 11"/>
        <xdr:cNvCxnSpPr>
          <a:stCxn id="6" idx="6"/>
          <a:endCxn id="14" idx="2"/>
        </xdr:cNvCxnSpPr>
      </xdr:nvCxnSpPr>
      <xdr:spPr>
        <a:xfrm>
          <a:off x="9152700" y="3697355"/>
          <a:ext cx="1801050" cy="661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142875</xdr:colOff>
      <xdr:row>18</xdr:row>
      <xdr:rowOff>178282</xdr:rowOff>
    </xdr:from>
    <xdr:ext cx="1200150" cy="292704"/>
    <xdr:sp macro="" textlink="">
      <xdr:nvSpPr>
        <xdr:cNvPr id="13" name="Redondear rectángulo de esquina diagonal 12"/>
        <xdr:cNvSpPr/>
      </xdr:nvSpPr>
      <xdr:spPr>
        <a:xfrm>
          <a:off x="10953750" y="3607282"/>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14</xdr:col>
      <xdr:colOff>142875</xdr:colOff>
      <xdr:row>22</xdr:row>
      <xdr:rowOff>21120</xdr:rowOff>
    </xdr:from>
    <xdr:ext cx="1200150" cy="292704"/>
    <xdr:sp macro="" textlink="">
      <xdr:nvSpPr>
        <xdr:cNvPr id="14" name="Redondear rectángulo de esquina diagonal 13"/>
        <xdr:cNvSpPr/>
      </xdr:nvSpPr>
      <xdr:spPr>
        <a:xfrm>
          <a:off x="10953750" y="4212120"/>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5</xdr:col>
      <xdr:colOff>387804</xdr:colOff>
      <xdr:row>17</xdr:row>
      <xdr:rowOff>98596</xdr:rowOff>
    </xdr:from>
    <xdr:to>
      <xdr:col>7</xdr:col>
      <xdr:colOff>66675</xdr:colOff>
      <xdr:row>20</xdr:row>
      <xdr:rowOff>186999</xdr:rowOff>
    </xdr:to>
    <xdr:cxnSp macro="">
      <xdr:nvCxnSpPr>
        <xdr:cNvPr id="15" name="Conector angular 14"/>
        <xdr:cNvCxnSpPr>
          <a:stCxn id="2" idx="0"/>
          <a:endCxn id="4" idx="1"/>
        </xdr:cNvCxnSpPr>
      </xdr:nvCxnSpPr>
      <xdr:spPr>
        <a:xfrm rot="5400000" flipH="1" flipV="1">
          <a:off x="4521675" y="2975125"/>
          <a:ext cx="659903" cy="138384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33337</xdr:colOff>
      <xdr:row>16</xdr:row>
      <xdr:rowOff>12438</xdr:rowOff>
    </xdr:from>
    <xdr:to>
      <xdr:col>11</xdr:col>
      <xdr:colOff>123824</xdr:colOff>
      <xdr:row>16</xdr:row>
      <xdr:rowOff>142744</xdr:rowOff>
    </xdr:to>
    <xdr:cxnSp macro="">
      <xdr:nvCxnSpPr>
        <xdr:cNvPr id="16" name="Conector angular 15"/>
        <xdr:cNvCxnSpPr>
          <a:stCxn id="4" idx="0"/>
          <a:endCxn id="5" idx="2"/>
        </xdr:cNvCxnSpPr>
      </xdr:nvCxnSpPr>
      <xdr:spPr>
        <a:xfrm rot="5400000" flipH="1" flipV="1">
          <a:off x="7395303" y="1937347"/>
          <a:ext cx="130306" cy="23764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33337</xdr:colOff>
      <xdr:row>18</xdr:row>
      <xdr:rowOff>54447</xdr:rowOff>
    </xdr:from>
    <xdr:to>
      <xdr:col>11</xdr:col>
      <xdr:colOff>123824</xdr:colOff>
      <xdr:row>19</xdr:row>
      <xdr:rowOff>77855</xdr:rowOff>
    </xdr:to>
    <xdr:cxnSp macro="">
      <xdr:nvCxnSpPr>
        <xdr:cNvPr id="17" name="Conector angular 16"/>
        <xdr:cNvCxnSpPr>
          <a:stCxn id="4" idx="2"/>
          <a:endCxn id="6" idx="2"/>
        </xdr:cNvCxnSpPr>
      </xdr:nvCxnSpPr>
      <xdr:spPr>
        <a:xfrm rot="16200000" flipH="1">
          <a:off x="7353502" y="2402157"/>
          <a:ext cx="213908" cy="23764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386626</xdr:colOff>
      <xdr:row>23</xdr:row>
      <xdr:rowOff>98751</xdr:rowOff>
    </xdr:from>
    <xdr:to>
      <xdr:col>5</xdr:col>
      <xdr:colOff>387804</xdr:colOff>
      <xdr:row>34</xdr:row>
      <xdr:rowOff>163131</xdr:rowOff>
    </xdr:to>
    <xdr:cxnSp macro="">
      <xdr:nvCxnSpPr>
        <xdr:cNvPr id="18" name="Conector angular 17"/>
        <xdr:cNvCxnSpPr>
          <a:stCxn id="2" idx="2"/>
          <a:endCxn id="3" idx="0"/>
        </xdr:cNvCxnSpPr>
      </xdr:nvCxnSpPr>
      <xdr:spPr>
        <a:xfrm rot="5400000">
          <a:off x="3079175" y="5559602"/>
          <a:ext cx="2159880" cy="1178"/>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688521</xdr:colOff>
      <xdr:row>45</xdr:row>
      <xdr:rowOff>60965</xdr:rowOff>
    </xdr:from>
    <xdr:ext cx="1339399" cy="374141"/>
    <xdr:sp macro="" textlink="">
      <xdr:nvSpPr>
        <xdr:cNvPr id="19" name="Llamada rectangular 18"/>
        <xdr:cNvSpPr/>
      </xdr:nvSpPr>
      <xdr:spPr>
        <a:xfrm>
          <a:off x="7689396" y="8633465"/>
          <a:ext cx="1339399" cy="374141"/>
        </a:xfrm>
        <a:prstGeom prst="wedgeRectCallout">
          <a:avLst>
            <a:gd name="adj1" fmla="val -60513"/>
            <a:gd name="adj2" fmla="val -119008"/>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spAutoFit/>
        </a:bodyPr>
        <a:lstStyle/>
        <a:p>
          <a:pPr algn="ctr"/>
          <a:endParaRPr lang="es-ES" sz="1800"/>
        </a:p>
      </xdr:txBody>
    </xdr:sp>
    <xdr:clientData/>
  </xdr:oneCellAnchor>
  <xdr:twoCellAnchor>
    <xdr:from>
      <xdr:col>6</xdr:col>
      <xdr:colOff>344626</xdr:colOff>
      <xdr:row>34</xdr:row>
      <xdr:rowOff>6405</xdr:rowOff>
    </xdr:from>
    <xdr:to>
      <xdr:col>9</xdr:col>
      <xdr:colOff>568043</xdr:colOff>
      <xdr:row>38</xdr:row>
      <xdr:rowOff>121131</xdr:rowOff>
    </xdr:to>
    <xdr:cxnSp macro="">
      <xdr:nvCxnSpPr>
        <xdr:cNvPr id="20" name="Conector recto de flecha 19"/>
        <xdr:cNvCxnSpPr>
          <a:stCxn id="3" idx="6"/>
          <a:endCxn id="50" idx="4"/>
        </xdr:cNvCxnSpPr>
      </xdr:nvCxnSpPr>
      <xdr:spPr>
        <a:xfrm flipV="1">
          <a:off x="5059501" y="6483405"/>
          <a:ext cx="2509417" cy="8767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344626</xdr:colOff>
      <xdr:row>38</xdr:row>
      <xdr:rowOff>121131</xdr:rowOff>
    </xdr:from>
    <xdr:to>
      <xdr:col>9</xdr:col>
      <xdr:colOff>547710</xdr:colOff>
      <xdr:row>43</xdr:row>
      <xdr:rowOff>183778</xdr:rowOff>
    </xdr:to>
    <xdr:cxnSp macro="">
      <xdr:nvCxnSpPr>
        <xdr:cNvPr id="21" name="Conector recto de flecha 20"/>
        <xdr:cNvCxnSpPr>
          <a:stCxn id="3" idx="6"/>
          <a:endCxn id="19" idx="4"/>
        </xdr:cNvCxnSpPr>
      </xdr:nvCxnSpPr>
      <xdr:spPr>
        <a:xfrm>
          <a:off x="5059501" y="7360131"/>
          <a:ext cx="2489084" cy="10151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189135</xdr:colOff>
      <xdr:row>30</xdr:row>
      <xdr:rowOff>155163</xdr:rowOff>
    </xdr:from>
    <xdr:ext cx="1457326" cy="292704"/>
    <xdr:sp macro="" textlink="">
      <xdr:nvSpPr>
        <xdr:cNvPr id="22" name="Rectángulo redondeado 21"/>
        <xdr:cNvSpPr/>
      </xdr:nvSpPr>
      <xdr:spPr>
        <a:xfrm>
          <a:off x="10238010" y="5870163"/>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17</xdr:col>
      <xdr:colOff>50341</xdr:colOff>
      <xdr:row>28</xdr:row>
      <xdr:rowOff>29604</xdr:rowOff>
    </xdr:from>
    <xdr:to>
      <xdr:col>17</xdr:col>
      <xdr:colOff>554341</xdr:colOff>
      <xdr:row>30</xdr:row>
      <xdr:rowOff>152604</xdr:rowOff>
    </xdr:to>
    <xdr:sp macro="" textlink="">
      <xdr:nvSpPr>
        <xdr:cNvPr id="23" name="Elipse 22"/>
        <xdr:cNvSpPr/>
      </xdr:nvSpPr>
      <xdr:spPr>
        <a:xfrm>
          <a:off x="13147216" y="5363604"/>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1</a:t>
          </a:r>
        </a:p>
      </xdr:txBody>
    </xdr:sp>
    <xdr:clientData/>
  </xdr:twoCellAnchor>
  <xdr:twoCellAnchor>
    <xdr:from>
      <xdr:col>17</xdr:col>
      <xdr:colOff>50341</xdr:colOff>
      <xdr:row>32</xdr:row>
      <xdr:rowOff>161298</xdr:rowOff>
    </xdr:from>
    <xdr:to>
      <xdr:col>17</xdr:col>
      <xdr:colOff>554341</xdr:colOff>
      <xdr:row>35</xdr:row>
      <xdr:rowOff>93798</xdr:rowOff>
    </xdr:to>
    <xdr:sp macro="" textlink="">
      <xdr:nvSpPr>
        <xdr:cNvPr id="24" name="Elipse 23"/>
        <xdr:cNvSpPr/>
      </xdr:nvSpPr>
      <xdr:spPr>
        <a:xfrm>
          <a:off x="13147216" y="6257298"/>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2</a:t>
          </a:r>
        </a:p>
      </xdr:txBody>
    </xdr:sp>
    <xdr:clientData/>
  </xdr:twoCellAnchor>
  <xdr:twoCellAnchor>
    <xdr:from>
      <xdr:col>17</xdr:col>
      <xdr:colOff>554341</xdr:colOff>
      <xdr:row>26</xdr:row>
      <xdr:rowOff>61658</xdr:rowOff>
    </xdr:from>
    <xdr:to>
      <xdr:col>20</xdr:col>
      <xdr:colOff>59866</xdr:colOff>
      <xdr:row>29</xdr:row>
      <xdr:rowOff>91104</xdr:rowOff>
    </xdr:to>
    <xdr:cxnSp macro="">
      <xdr:nvCxnSpPr>
        <xdr:cNvPr id="25" name="Conector recto de flecha 24"/>
        <xdr:cNvCxnSpPr>
          <a:stCxn id="23" idx="6"/>
          <a:endCxn id="27" idx="2"/>
        </xdr:cNvCxnSpPr>
      </xdr:nvCxnSpPr>
      <xdr:spPr>
        <a:xfrm flipV="1">
          <a:off x="13651216" y="5014658"/>
          <a:ext cx="1791525" cy="6009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554341</xdr:colOff>
      <xdr:row>29</xdr:row>
      <xdr:rowOff>91104</xdr:rowOff>
    </xdr:from>
    <xdr:to>
      <xdr:col>20</xdr:col>
      <xdr:colOff>59866</xdr:colOff>
      <xdr:row>29</xdr:row>
      <xdr:rowOff>94996</xdr:rowOff>
    </xdr:to>
    <xdr:cxnSp macro="">
      <xdr:nvCxnSpPr>
        <xdr:cNvPr id="26" name="Conector recto de flecha 25"/>
        <xdr:cNvCxnSpPr>
          <a:stCxn id="23" idx="6"/>
          <a:endCxn id="28" idx="2"/>
        </xdr:cNvCxnSpPr>
      </xdr:nvCxnSpPr>
      <xdr:spPr>
        <a:xfrm>
          <a:off x="13651216" y="5615604"/>
          <a:ext cx="1791525" cy="38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25</xdr:row>
      <xdr:rowOff>105806</xdr:rowOff>
    </xdr:from>
    <xdr:ext cx="1200150" cy="292704"/>
    <xdr:sp macro="" textlink="">
      <xdr:nvSpPr>
        <xdr:cNvPr id="27" name="Redondear rectángulo de esquina diagonal 26"/>
        <xdr:cNvSpPr/>
      </xdr:nvSpPr>
      <xdr:spPr>
        <a:xfrm>
          <a:off x="15442741" y="4868306"/>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28</xdr:row>
      <xdr:rowOff>139144</xdr:rowOff>
    </xdr:from>
    <xdr:ext cx="1200150" cy="292704"/>
    <xdr:sp macro="" textlink="">
      <xdr:nvSpPr>
        <xdr:cNvPr id="28" name="Redondear rectángulo de esquina diagonal 27"/>
        <xdr:cNvSpPr/>
      </xdr:nvSpPr>
      <xdr:spPr>
        <a:xfrm>
          <a:off x="15442741" y="5473144"/>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17</xdr:col>
      <xdr:colOff>554341</xdr:colOff>
      <xdr:row>34</xdr:row>
      <xdr:rowOff>32298</xdr:rowOff>
    </xdr:from>
    <xdr:to>
      <xdr:col>20</xdr:col>
      <xdr:colOff>59866</xdr:colOff>
      <xdr:row>34</xdr:row>
      <xdr:rowOff>88577</xdr:rowOff>
    </xdr:to>
    <xdr:cxnSp macro="">
      <xdr:nvCxnSpPr>
        <xdr:cNvPr id="29" name="Conector recto de flecha 28"/>
        <xdr:cNvCxnSpPr>
          <a:stCxn id="24" idx="6"/>
          <a:endCxn id="31" idx="2"/>
        </xdr:cNvCxnSpPr>
      </xdr:nvCxnSpPr>
      <xdr:spPr>
        <a:xfrm>
          <a:off x="13651216" y="6509298"/>
          <a:ext cx="1791525" cy="562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554341</xdr:colOff>
      <xdr:row>34</xdr:row>
      <xdr:rowOff>32298</xdr:rowOff>
    </xdr:from>
    <xdr:to>
      <xdr:col>20</xdr:col>
      <xdr:colOff>59866</xdr:colOff>
      <xdr:row>37</xdr:row>
      <xdr:rowOff>121915</xdr:rowOff>
    </xdr:to>
    <xdr:cxnSp macro="">
      <xdr:nvCxnSpPr>
        <xdr:cNvPr id="30" name="Conector recto de flecha 29"/>
        <xdr:cNvCxnSpPr>
          <a:stCxn id="24" idx="6"/>
          <a:endCxn id="32" idx="2"/>
        </xdr:cNvCxnSpPr>
      </xdr:nvCxnSpPr>
      <xdr:spPr>
        <a:xfrm>
          <a:off x="13651216" y="6509298"/>
          <a:ext cx="1791525" cy="661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33</xdr:row>
      <xdr:rowOff>132725</xdr:rowOff>
    </xdr:from>
    <xdr:ext cx="1200150" cy="292704"/>
    <xdr:sp macro="" textlink="">
      <xdr:nvSpPr>
        <xdr:cNvPr id="31" name="Redondear rectángulo de esquina diagonal 30"/>
        <xdr:cNvSpPr/>
      </xdr:nvSpPr>
      <xdr:spPr>
        <a:xfrm>
          <a:off x="15442741" y="6419225"/>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36</xdr:row>
      <xdr:rowOff>166063</xdr:rowOff>
    </xdr:from>
    <xdr:ext cx="1200150" cy="292704"/>
    <xdr:sp macro="" textlink="">
      <xdr:nvSpPr>
        <xdr:cNvPr id="32" name="Redondear rectángulo de esquina diagonal 31"/>
        <xdr:cNvSpPr/>
      </xdr:nvSpPr>
      <xdr:spPr>
        <a:xfrm>
          <a:off x="15442741" y="7024063"/>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14</xdr:col>
      <xdr:colOff>155798</xdr:colOff>
      <xdr:row>29</xdr:row>
      <xdr:rowOff>91105</xdr:rowOff>
    </xdr:from>
    <xdr:to>
      <xdr:col>17</xdr:col>
      <xdr:colOff>50341</xdr:colOff>
      <xdr:row>30</xdr:row>
      <xdr:rowOff>155164</xdr:rowOff>
    </xdr:to>
    <xdr:cxnSp macro="">
      <xdr:nvCxnSpPr>
        <xdr:cNvPr id="33" name="Conector angular 32"/>
        <xdr:cNvCxnSpPr>
          <a:stCxn id="22" idx="0"/>
          <a:endCxn id="23" idx="2"/>
        </xdr:cNvCxnSpPr>
      </xdr:nvCxnSpPr>
      <xdr:spPr>
        <a:xfrm rot="5400000" flipH="1" flipV="1">
          <a:off x="11929665" y="4652613"/>
          <a:ext cx="254559" cy="218054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155798</xdr:colOff>
      <xdr:row>32</xdr:row>
      <xdr:rowOff>66866</xdr:rowOff>
    </xdr:from>
    <xdr:to>
      <xdr:col>17</xdr:col>
      <xdr:colOff>50341</xdr:colOff>
      <xdr:row>34</xdr:row>
      <xdr:rowOff>32297</xdr:rowOff>
    </xdr:to>
    <xdr:cxnSp macro="">
      <xdr:nvCxnSpPr>
        <xdr:cNvPr id="34" name="Conector angular 33"/>
        <xdr:cNvCxnSpPr>
          <a:stCxn id="22" idx="2"/>
          <a:endCxn id="24" idx="2"/>
        </xdr:cNvCxnSpPr>
      </xdr:nvCxnSpPr>
      <xdr:spPr>
        <a:xfrm rot="16200000" flipH="1">
          <a:off x="11883729" y="5245810"/>
          <a:ext cx="346431" cy="218054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497036</xdr:colOff>
      <xdr:row>31</xdr:row>
      <xdr:rowOff>111015</xdr:rowOff>
    </xdr:from>
    <xdr:to>
      <xdr:col>13</xdr:col>
      <xdr:colOff>189135</xdr:colOff>
      <xdr:row>31</xdr:row>
      <xdr:rowOff>113088</xdr:rowOff>
    </xdr:to>
    <xdr:cxnSp macro="">
      <xdr:nvCxnSpPr>
        <xdr:cNvPr id="35" name="Conector angular 34"/>
        <xdr:cNvCxnSpPr>
          <a:stCxn id="50" idx="3"/>
          <a:endCxn id="22" idx="1"/>
        </xdr:cNvCxnSpPr>
      </xdr:nvCxnSpPr>
      <xdr:spPr>
        <a:xfrm flipV="1">
          <a:off x="9021911" y="6016515"/>
          <a:ext cx="1216099" cy="2073"/>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723895</xdr:colOff>
      <xdr:row>45</xdr:row>
      <xdr:rowOff>183742</xdr:rowOff>
    </xdr:from>
    <xdr:ext cx="1457326" cy="292704"/>
    <xdr:sp macro="" textlink="">
      <xdr:nvSpPr>
        <xdr:cNvPr id="36" name="Rectángulo redondeado 35"/>
        <xdr:cNvSpPr/>
      </xdr:nvSpPr>
      <xdr:spPr>
        <a:xfrm>
          <a:off x="10010770" y="8756242"/>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17</xdr:col>
      <xdr:colOff>40816</xdr:colOff>
      <xdr:row>43</xdr:row>
      <xdr:rowOff>107878</xdr:rowOff>
    </xdr:from>
    <xdr:to>
      <xdr:col>17</xdr:col>
      <xdr:colOff>544816</xdr:colOff>
      <xdr:row>46</xdr:row>
      <xdr:rowOff>40378</xdr:rowOff>
    </xdr:to>
    <xdr:sp macro="" textlink="">
      <xdr:nvSpPr>
        <xdr:cNvPr id="37" name="Elipse 36"/>
        <xdr:cNvSpPr/>
      </xdr:nvSpPr>
      <xdr:spPr>
        <a:xfrm>
          <a:off x="13137691" y="8299378"/>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1</a:t>
          </a:r>
        </a:p>
      </xdr:txBody>
    </xdr:sp>
    <xdr:clientData/>
  </xdr:twoCellAnchor>
  <xdr:twoCellAnchor>
    <xdr:from>
      <xdr:col>17</xdr:col>
      <xdr:colOff>40816</xdr:colOff>
      <xdr:row>47</xdr:row>
      <xdr:rowOff>49072</xdr:rowOff>
    </xdr:from>
    <xdr:to>
      <xdr:col>17</xdr:col>
      <xdr:colOff>544816</xdr:colOff>
      <xdr:row>49</xdr:row>
      <xdr:rowOff>172072</xdr:rowOff>
    </xdr:to>
    <xdr:sp macro="" textlink="">
      <xdr:nvSpPr>
        <xdr:cNvPr id="38" name="Elipse 37"/>
        <xdr:cNvSpPr/>
      </xdr:nvSpPr>
      <xdr:spPr>
        <a:xfrm>
          <a:off x="13137691" y="9002572"/>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2</a:t>
          </a:r>
        </a:p>
      </xdr:txBody>
    </xdr:sp>
    <xdr:clientData/>
  </xdr:twoCellAnchor>
  <xdr:twoCellAnchor>
    <xdr:from>
      <xdr:col>17</xdr:col>
      <xdr:colOff>544816</xdr:colOff>
      <xdr:row>41</xdr:row>
      <xdr:rowOff>130407</xdr:rowOff>
    </xdr:from>
    <xdr:to>
      <xdr:col>20</xdr:col>
      <xdr:colOff>59866</xdr:colOff>
      <xdr:row>44</xdr:row>
      <xdr:rowOff>169378</xdr:rowOff>
    </xdr:to>
    <xdr:cxnSp macro="">
      <xdr:nvCxnSpPr>
        <xdr:cNvPr id="39" name="Conector recto de flecha 38"/>
        <xdr:cNvCxnSpPr>
          <a:stCxn id="37" idx="6"/>
          <a:endCxn id="41" idx="2"/>
        </xdr:cNvCxnSpPr>
      </xdr:nvCxnSpPr>
      <xdr:spPr>
        <a:xfrm flipV="1">
          <a:off x="13641691" y="7940907"/>
          <a:ext cx="1801050" cy="6104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544816</xdr:colOff>
      <xdr:row>44</xdr:row>
      <xdr:rowOff>163745</xdr:rowOff>
    </xdr:from>
    <xdr:to>
      <xdr:col>20</xdr:col>
      <xdr:colOff>59866</xdr:colOff>
      <xdr:row>44</xdr:row>
      <xdr:rowOff>169378</xdr:rowOff>
    </xdr:to>
    <xdr:cxnSp macro="">
      <xdr:nvCxnSpPr>
        <xdr:cNvPr id="40" name="Conector recto de flecha 39"/>
        <xdr:cNvCxnSpPr>
          <a:stCxn id="37" idx="6"/>
          <a:endCxn id="42" idx="2"/>
        </xdr:cNvCxnSpPr>
      </xdr:nvCxnSpPr>
      <xdr:spPr>
        <a:xfrm flipV="1">
          <a:off x="13641691" y="8545745"/>
          <a:ext cx="1801050" cy="56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40</xdr:row>
      <xdr:rowOff>174555</xdr:rowOff>
    </xdr:from>
    <xdr:ext cx="1200150" cy="292704"/>
    <xdr:sp macro="" textlink="">
      <xdr:nvSpPr>
        <xdr:cNvPr id="41" name="Redondear rectángulo de esquina diagonal 40"/>
        <xdr:cNvSpPr/>
      </xdr:nvSpPr>
      <xdr:spPr>
        <a:xfrm>
          <a:off x="15442741" y="7794555"/>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44</xdr:row>
      <xdr:rowOff>17393</xdr:rowOff>
    </xdr:from>
    <xdr:ext cx="1200150" cy="292704"/>
    <xdr:sp macro="" textlink="">
      <xdr:nvSpPr>
        <xdr:cNvPr id="42" name="Redondear rectángulo de esquina diagonal 41"/>
        <xdr:cNvSpPr/>
      </xdr:nvSpPr>
      <xdr:spPr>
        <a:xfrm>
          <a:off x="15442741" y="8399393"/>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17</xdr:col>
      <xdr:colOff>544816</xdr:colOff>
      <xdr:row>48</xdr:row>
      <xdr:rowOff>110572</xdr:rowOff>
    </xdr:from>
    <xdr:to>
      <xdr:col>20</xdr:col>
      <xdr:colOff>59866</xdr:colOff>
      <xdr:row>48</xdr:row>
      <xdr:rowOff>166851</xdr:rowOff>
    </xdr:to>
    <xdr:cxnSp macro="">
      <xdr:nvCxnSpPr>
        <xdr:cNvPr id="43" name="Conector recto de flecha 42"/>
        <xdr:cNvCxnSpPr>
          <a:stCxn id="38" idx="6"/>
          <a:endCxn id="45" idx="2"/>
        </xdr:cNvCxnSpPr>
      </xdr:nvCxnSpPr>
      <xdr:spPr>
        <a:xfrm>
          <a:off x="13641691" y="9254572"/>
          <a:ext cx="1801050" cy="562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544816</xdr:colOff>
      <xdr:row>48</xdr:row>
      <xdr:rowOff>110572</xdr:rowOff>
    </xdr:from>
    <xdr:to>
      <xdr:col>20</xdr:col>
      <xdr:colOff>59866</xdr:colOff>
      <xdr:row>52</xdr:row>
      <xdr:rowOff>9689</xdr:rowOff>
    </xdr:to>
    <xdr:cxnSp macro="">
      <xdr:nvCxnSpPr>
        <xdr:cNvPr id="44" name="Conector recto de flecha 43"/>
        <xdr:cNvCxnSpPr>
          <a:stCxn id="38" idx="6"/>
          <a:endCxn id="46" idx="2"/>
        </xdr:cNvCxnSpPr>
      </xdr:nvCxnSpPr>
      <xdr:spPr>
        <a:xfrm>
          <a:off x="13641691" y="9254572"/>
          <a:ext cx="1801050" cy="661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48</xdr:row>
      <xdr:rowOff>20499</xdr:rowOff>
    </xdr:from>
    <xdr:ext cx="1200150" cy="292704"/>
    <xdr:sp macro="" textlink="">
      <xdr:nvSpPr>
        <xdr:cNvPr id="45" name="Redondear rectángulo de esquina diagonal 44"/>
        <xdr:cNvSpPr/>
      </xdr:nvSpPr>
      <xdr:spPr>
        <a:xfrm>
          <a:off x="15442741" y="9164499"/>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51</xdr:row>
      <xdr:rowOff>53837</xdr:rowOff>
    </xdr:from>
    <xdr:ext cx="1200150" cy="292704"/>
    <xdr:sp macro="" textlink="">
      <xdr:nvSpPr>
        <xdr:cNvPr id="46" name="Redondear rectángulo de esquina diagonal 45"/>
        <xdr:cNvSpPr/>
      </xdr:nvSpPr>
      <xdr:spPr>
        <a:xfrm>
          <a:off x="15442741" y="9769337"/>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13</xdr:col>
      <xdr:colOff>690558</xdr:colOff>
      <xdr:row>44</xdr:row>
      <xdr:rowOff>169378</xdr:rowOff>
    </xdr:from>
    <xdr:to>
      <xdr:col>17</xdr:col>
      <xdr:colOff>40816</xdr:colOff>
      <xdr:row>45</xdr:row>
      <xdr:rowOff>183742</xdr:rowOff>
    </xdr:to>
    <xdr:cxnSp macro="">
      <xdr:nvCxnSpPr>
        <xdr:cNvPr id="47" name="Conector angular 46"/>
        <xdr:cNvCxnSpPr>
          <a:stCxn id="36" idx="0"/>
          <a:endCxn id="37" idx="2"/>
        </xdr:cNvCxnSpPr>
      </xdr:nvCxnSpPr>
      <xdr:spPr>
        <a:xfrm rot="5400000" flipH="1" flipV="1">
          <a:off x="11836130" y="7454681"/>
          <a:ext cx="204864" cy="23982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690558</xdr:colOff>
      <xdr:row>47</xdr:row>
      <xdr:rowOff>95446</xdr:rowOff>
    </xdr:from>
    <xdr:to>
      <xdr:col>17</xdr:col>
      <xdr:colOff>40816</xdr:colOff>
      <xdr:row>48</xdr:row>
      <xdr:rowOff>110572</xdr:rowOff>
    </xdr:to>
    <xdr:cxnSp macro="">
      <xdr:nvCxnSpPr>
        <xdr:cNvPr id="48" name="Conector angular 47"/>
        <xdr:cNvCxnSpPr>
          <a:stCxn id="36" idx="2"/>
          <a:endCxn id="38" idx="2"/>
        </xdr:cNvCxnSpPr>
      </xdr:nvCxnSpPr>
      <xdr:spPr>
        <a:xfrm rot="16200000" flipH="1">
          <a:off x="11835749" y="7952630"/>
          <a:ext cx="205626" cy="23982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503920</xdr:colOff>
      <xdr:row>46</xdr:row>
      <xdr:rowOff>57536</xdr:rowOff>
    </xdr:from>
    <xdr:to>
      <xdr:col>12</xdr:col>
      <xdr:colOff>723895</xdr:colOff>
      <xdr:row>46</xdr:row>
      <xdr:rowOff>139594</xdr:rowOff>
    </xdr:to>
    <xdr:cxnSp macro="">
      <xdr:nvCxnSpPr>
        <xdr:cNvPr id="49" name="Conector angular 48"/>
        <xdr:cNvCxnSpPr>
          <a:stCxn id="19" idx="3"/>
          <a:endCxn id="36" idx="1"/>
        </xdr:cNvCxnSpPr>
      </xdr:nvCxnSpPr>
      <xdr:spPr>
        <a:xfrm>
          <a:off x="9028795" y="8820536"/>
          <a:ext cx="981975" cy="82058"/>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681637</xdr:colOff>
      <xdr:row>30</xdr:row>
      <xdr:rowOff>116517</xdr:rowOff>
    </xdr:from>
    <xdr:ext cx="1339399" cy="374141"/>
    <xdr:sp macro="" textlink="">
      <xdr:nvSpPr>
        <xdr:cNvPr id="50" name="Llamada rectangular 49"/>
        <xdr:cNvSpPr/>
      </xdr:nvSpPr>
      <xdr:spPr>
        <a:xfrm>
          <a:off x="7682512" y="5831517"/>
          <a:ext cx="1339399" cy="374141"/>
        </a:xfrm>
        <a:prstGeom prst="wedgeRectCallout">
          <a:avLst>
            <a:gd name="adj1" fmla="val -58481"/>
            <a:gd name="adj2" fmla="val 124236"/>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spAutoFit/>
        </a:bodyPr>
        <a:lstStyle/>
        <a:p>
          <a:pPr algn="ctr"/>
          <a:endParaRPr lang="es-ES" sz="1800"/>
        </a:p>
      </xdr:txBody>
    </xdr:sp>
    <xdr:clientData/>
  </xdr:oneCellAnchor>
  <xdr:oneCellAnchor>
    <xdr:from>
      <xdr:col>4</xdr:col>
      <xdr:colOff>617765</xdr:colOff>
      <xdr:row>16</xdr:row>
      <xdr:rowOff>11179</xdr:rowOff>
    </xdr:from>
    <xdr:ext cx="1045028" cy="233205"/>
    <xdr:sp macro="" textlink="">
      <xdr:nvSpPr>
        <xdr:cNvPr id="51" name="CuadroTexto 50"/>
        <xdr:cNvSpPr txBox="1"/>
      </xdr:nvSpPr>
      <xdr:spPr>
        <a:xfrm>
          <a:off x="3627665" y="3059179"/>
          <a:ext cx="1045028" cy="23320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900" b="0" cap="none" spc="0">
              <a:ln w="0"/>
              <a:solidFill>
                <a:sysClr val="windowText" lastClr="000000"/>
              </a:solidFill>
              <a:effectLst/>
            </a:rPr>
            <a:t>NO INVESTIGAR</a:t>
          </a:r>
        </a:p>
      </xdr:txBody>
    </xdr:sp>
    <xdr:clientData/>
  </xdr:oneCellAnchor>
  <xdr:oneCellAnchor>
    <xdr:from>
      <xdr:col>3</xdr:col>
      <xdr:colOff>436790</xdr:colOff>
      <xdr:row>31</xdr:row>
      <xdr:rowOff>33338</xdr:rowOff>
    </xdr:from>
    <xdr:ext cx="1045028" cy="512804"/>
    <xdr:sp macro="" textlink="">
      <xdr:nvSpPr>
        <xdr:cNvPr id="52" name="CuadroTexto 51"/>
        <xdr:cNvSpPr txBox="1"/>
      </xdr:nvSpPr>
      <xdr:spPr>
        <a:xfrm>
          <a:off x="2684690" y="5938838"/>
          <a:ext cx="1045028" cy="51280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900" b="0" cap="none" spc="0">
              <a:ln w="0"/>
              <a:solidFill>
                <a:sysClr val="windowText" lastClr="000000"/>
              </a:solidFill>
              <a:effectLst/>
            </a:rPr>
            <a:t>SI</a:t>
          </a:r>
          <a:br>
            <a:rPr lang="es-ES" sz="900" b="0" cap="none" spc="0">
              <a:ln w="0"/>
              <a:solidFill>
                <a:sysClr val="windowText" lastClr="000000"/>
              </a:solidFill>
              <a:effectLst/>
            </a:rPr>
          </a:br>
          <a:r>
            <a:rPr lang="es-ES" sz="900" b="0" cap="none" spc="0">
              <a:ln w="0"/>
              <a:solidFill>
                <a:sysClr val="windowText" lastClr="000000"/>
              </a:solidFill>
              <a:effectLst/>
            </a:rPr>
            <a:t>INVESTIGAR</a:t>
          </a:r>
          <a:r>
            <a:rPr lang="es-ES" sz="900" b="0" cap="none" spc="0" baseline="0">
              <a:ln w="0"/>
              <a:solidFill>
                <a:sysClr val="windowText" lastClr="000000"/>
              </a:solidFill>
              <a:effectLst/>
            </a:rPr>
            <a:t> </a:t>
          </a:r>
          <a:br>
            <a:rPr lang="es-ES" sz="900" b="0" cap="none" spc="0" baseline="0">
              <a:ln w="0"/>
              <a:solidFill>
                <a:sysClr val="windowText" lastClr="000000"/>
              </a:solidFill>
              <a:effectLst/>
            </a:rPr>
          </a:br>
          <a:r>
            <a:rPr lang="es-ES" sz="900" b="0" cap="none" spc="0" baseline="0">
              <a:ln w="0"/>
              <a:solidFill>
                <a:sysClr val="windowText" lastClr="000000"/>
              </a:solidFill>
              <a:effectLst/>
            </a:rPr>
            <a:t> COSTO = </a:t>
          </a:r>
          <a:endParaRPr lang="es-ES" sz="900" b="0" cap="none" spc="0">
            <a:ln w="0"/>
            <a:solidFill>
              <a:srgbClr val="FF0000"/>
            </a:solidFill>
            <a:effectLst/>
          </a:endParaRPr>
        </a:p>
      </xdr:txBody>
    </xdr:sp>
    <xdr:clientData/>
  </xdr:oneCellAnchor>
  <xdr:oneCellAnchor>
    <xdr:from>
      <xdr:col>4</xdr:col>
      <xdr:colOff>381000</xdr:colOff>
      <xdr:row>43</xdr:row>
      <xdr:rowOff>73373</xdr:rowOff>
    </xdr:from>
    <xdr:ext cx="1457325" cy="923951"/>
    <xdr:sp macro="" textlink="">
      <xdr:nvSpPr>
        <xdr:cNvPr id="53" name="CuadroTexto 52"/>
        <xdr:cNvSpPr txBox="1"/>
      </xdr:nvSpPr>
      <xdr:spPr>
        <a:xfrm>
          <a:off x="3390900" y="8264873"/>
          <a:ext cx="1457325" cy="92395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0" cap="none" spc="0">
              <a:ln w="0"/>
              <a:solidFill>
                <a:sysClr val="windowText" lastClr="000000"/>
              </a:solidFill>
              <a:effectLst/>
            </a:rPr>
            <a:t>VE7 = "</a:t>
          </a:r>
          <a:r>
            <a:rPr lang="es-ES" sz="1600" b="0" cap="none" spc="0">
              <a:ln w="0"/>
              <a:solidFill>
                <a:srgbClr val="FF0000"/>
              </a:solidFill>
              <a:effectLst/>
            </a:rPr>
            <a:t>RESULTADO BRUTO</a:t>
          </a:r>
          <a:r>
            <a:rPr lang="es-ES" sz="1600" b="0" cap="none" spc="0">
              <a:ln w="0"/>
              <a:solidFill>
                <a:sysClr val="windowText" lastClr="000000"/>
              </a:solidFill>
              <a:effectLst/>
            </a:rPr>
            <a:t>" = </a:t>
          </a:r>
        </a:p>
      </xdr:txBody>
    </xdr:sp>
    <xdr:clientData/>
  </xdr:oneCellAnchor>
  <xdr:oneCellAnchor>
    <xdr:from>
      <xdr:col>3</xdr:col>
      <xdr:colOff>449717</xdr:colOff>
      <xdr:row>25</xdr:row>
      <xdr:rowOff>145237</xdr:rowOff>
    </xdr:from>
    <xdr:ext cx="1295399" cy="468077"/>
    <xdr:sp macro="" textlink="">
      <xdr:nvSpPr>
        <xdr:cNvPr id="54" name="CuadroTexto 53"/>
        <xdr:cNvSpPr txBox="1"/>
      </xdr:nvSpPr>
      <xdr:spPr>
        <a:xfrm>
          <a:off x="2697617" y="4907737"/>
          <a:ext cx="1295399" cy="468077"/>
        </a:xfrm>
        <a:prstGeom prst="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RESULTADO</a:t>
          </a:r>
          <a:r>
            <a:rPr lang="es-ES" sz="1200" b="0" cap="none" spc="0" baseline="0">
              <a:ln w="0"/>
              <a:solidFill>
                <a:srgbClr val="FF0000"/>
              </a:solidFill>
              <a:effectLst/>
            </a:rPr>
            <a:t> NETO</a:t>
          </a:r>
          <a:r>
            <a:rPr lang="es-ES" sz="1200" b="0" cap="none" spc="0" baseline="0">
              <a:ln w="0"/>
              <a:solidFill>
                <a:sysClr val="windowText" lastClr="000000"/>
              </a:solidFill>
              <a:effectLst/>
            </a:rPr>
            <a:t> =</a:t>
          </a:r>
        </a:p>
      </xdr:txBody>
    </xdr:sp>
    <xdr:clientData/>
  </xdr:oneCellAnchor>
  <xdr:oneCellAnchor>
    <xdr:from>
      <xdr:col>3</xdr:col>
      <xdr:colOff>127227</xdr:colOff>
      <xdr:row>10</xdr:row>
      <xdr:rowOff>89173</xdr:rowOff>
    </xdr:from>
    <xdr:ext cx="1387928" cy="468077"/>
    <xdr:sp macro="" textlink="">
      <xdr:nvSpPr>
        <xdr:cNvPr id="55" name="CuadroTexto 54"/>
        <xdr:cNvSpPr txBox="1"/>
      </xdr:nvSpPr>
      <xdr:spPr>
        <a:xfrm>
          <a:off x="2375127" y="1994173"/>
          <a:ext cx="1387928" cy="468077"/>
        </a:xfrm>
        <a:prstGeom prst="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a:t>
          </a:r>
          <a:r>
            <a:rPr lang="es-ES" sz="1200" b="0" cap="none" spc="0">
              <a:ln w="0"/>
              <a:solidFill>
                <a:srgbClr val="FF0000"/>
              </a:solidFill>
              <a:effectLst/>
            </a:rPr>
            <a:t>RESULTADO</a:t>
          </a:r>
          <a:r>
            <a:rPr lang="es-ES" sz="1200" b="0" cap="none" spc="0">
              <a:ln w="0"/>
              <a:solidFill>
                <a:sysClr val="windowText" lastClr="000000"/>
              </a:solidFill>
              <a:effectLst/>
            </a:rPr>
            <a:t> = </a:t>
          </a:r>
        </a:p>
      </xdr:txBody>
    </xdr:sp>
    <xdr:clientData/>
  </xdr:oneCellAnchor>
  <xdr:oneCellAnchor>
    <xdr:from>
      <xdr:col>11</xdr:col>
      <xdr:colOff>541878</xdr:colOff>
      <xdr:row>42</xdr:row>
      <xdr:rowOff>389</xdr:rowOff>
    </xdr:from>
    <xdr:ext cx="1553933" cy="280205"/>
    <xdr:sp macro="" textlink="">
      <xdr:nvSpPr>
        <xdr:cNvPr id="56" name="CuadroTexto 55"/>
        <xdr:cNvSpPr txBox="1"/>
      </xdr:nvSpPr>
      <xdr:spPr>
        <a:xfrm>
          <a:off x="9066753" y="8001389"/>
          <a:ext cx="1553933" cy="28020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RESULTADO = </a:t>
          </a:r>
        </a:p>
      </xdr:txBody>
    </xdr:sp>
    <xdr:clientData/>
  </xdr:oneCellAnchor>
  <xdr:oneCellAnchor>
    <xdr:from>
      <xdr:col>11</xdr:col>
      <xdr:colOff>393886</xdr:colOff>
      <xdr:row>26</xdr:row>
      <xdr:rowOff>119523</xdr:rowOff>
    </xdr:from>
    <xdr:ext cx="1553933" cy="280205"/>
    <xdr:sp macro="" textlink="">
      <xdr:nvSpPr>
        <xdr:cNvPr id="57" name="CuadroTexto 56"/>
        <xdr:cNvSpPr txBox="1"/>
      </xdr:nvSpPr>
      <xdr:spPr>
        <a:xfrm>
          <a:off x="8918761" y="5072523"/>
          <a:ext cx="1553933" cy="28020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RESULTADO =</a:t>
          </a:r>
        </a:p>
      </xdr:txBody>
    </xdr:sp>
    <xdr:clientData/>
  </xdr:oneCellAnchor>
  <xdr:twoCellAnchor>
    <xdr:from>
      <xdr:col>3</xdr:col>
      <xdr:colOff>436790</xdr:colOff>
      <xdr:row>32</xdr:row>
      <xdr:rowOff>99241</xdr:rowOff>
    </xdr:from>
    <xdr:to>
      <xdr:col>4</xdr:col>
      <xdr:colOff>381000</xdr:colOff>
      <xdr:row>45</xdr:row>
      <xdr:rowOff>154350</xdr:rowOff>
    </xdr:to>
    <xdr:cxnSp macro="">
      <xdr:nvCxnSpPr>
        <xdr:cNvPr id="58" name="Conector curvado 57"/>
        <xdr:cNvCxnSpPr>
          <a:stCxn id="53" idx="1"/>
          <a:endCxn id="52" idx="1"/>
        </xdr:cNvCxnSpPr>
      </xdr:nvCxnSpPr>
      <xdr:spPr>
        <a:xfrm rot="10800000">
          <a:off x="2684690" y="6195241"/>
          <a:ext cx="706210" cy="2531609"/>
        </a:xfrm>
        <a:prstGeom prst="curvedConnector3">
          <a:avLst>
            <a:gd name="adj1" fmla="val 132370"/>
          </a:avLst>
        </a:prstGeom>
        <a:ln w="19050">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436789</xdr:colOff>
      <xdr:row>26</xdr:row>
      <xdr:rowOff>188776</xdr:rowOff>
    </xdr:from>
    <xdr:to>
      <xdr:col>3</xdr:col>
      <xdr:colOff>449716</xdr:colOff>
      <xdr:row>32</xdr:row>
      <xdr:rowOff>99240</xdr:rowOff>
    </xdr:to>
    <xdr:cxnSp macro="">
      <xdr:nvCxnSpPr>
        <xdr:cNvPr id="59" name="Conector curvado 58"/>
        <xdr:cNvCxnSpPr>
          <a:stCxn id="52" idx="1"/>
          <a:endCxn id="54" idx="1"/>
        </xdr:cNvCxnSpPr>
      </xdr:nvCxnSpPr>
      <xdr:spPr>
        <a:xfrm rot="10800000" flipH="1">
          <a:off x="2684689" y="5141776"/>
          <a:ext cx="12927" cy="1053464"/>
        </a:xfrm>
        <a:prstGeom prst="curvedConnector3">
          <a:avLst>
            <a:gd name="adj1" fmla="val -1768392"/>
          </a:avLst>
        </a:prstGeom>
        <a:ln w="19050">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oneCellAnchor>
    <xdr:from>
      <xdr:col>3</xdr:col>
      <xdr:colOff>8165</xdr:colOff>
      <xdr:row>38</xdr:row>
      <xdr:rowOff>100013</xdr:rowOff>
    </xdr:from>
    <xdr:ext cx="353785" cy="295274"/>
    <xdr:sp macro="" textlink="">
      <xdr:nvSpPr>
        <xdr:cNvPr id="60" name="CuadroTexto 59"/>
        <xdr:cNvSpPr txBox="1"/>
      </xdr:nvSpPr>
      <xdr:spPr>
        <a:xfrm>
          <a:off x="2256065" y="7339013"/>
          <a:ext cx="353785" cy="29527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1" cap="none" spc="0">
              <a:ln w="0"/>
              <a:solidFill>
                <a:sysClr val="windowText" lastClr="000000"/>
              </a:solidFill>
              <a:effectLst/>
            </a:rPr>
            <a:t>-</a:t>
          </a:r>
          <a:endParaRPr lang="es-ES" sz="1600" b="1" cap="none" spc="0">
            <a:ln w="0"/>
            <a:solidFill>
              <a:srgbClr val="FF0000"/>
            </a:solidFill>
            <a:effectLst/>
          </a:endParaRPr>
        </a:p>
      </xdr:txBody>
    </xdr:sp>
    <xdr:clientData/>
  </xdr:oneCellAnchor>
  <xdr:oneCellAnchor>
    <xdr:from>
      <xdr:col>2</xdr:col>
      <xdr:colOff>751115</xdr:colOff>
      <xdr:row>29</xdr:row>
      <xdr:rowOff>42863</xdr:rowOff>
    </xdr:from>
    <xdr:ext cx="353785" cy="276224"/>
    <xdr:sp macro="" textlink="">
      <xdr:nvSpPr>
        <xdr:cNvPr id="61" name="CuadroTexto 60"/>
        <xdr:cNvSpPr txBox="1"/>
      </xdr:nvSpPr>
      <xdr:spPr>
        <a:xfrm>
          <a:off x="2237015" y="5567363"/>
          <a:ext cx="353785" cy="27622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1" cap="none" spc="0">
              <a:ln w="0"/>
              <a:solidFill>
                <a:sysClr val="windowText" lastClr="000000"/>
              </a:solidFill>
              <a:effectLst/>
            </a:rPr>
            <a:t>=</a:t>
          </a:r>
          <a:endParaRPr lang="es-ES" sz="1600" b="1" cap="none" spc="0">
            <a:ln w="0"/>
            <a:solidFill>
              <a:srgbClr val="FF0000"/>
            </a:solidFill>
            <a:effectLst/>
          </a:endParaRPr>
        </a:p>
      </xdr:txBody>
    </xdr:sp>
    <xdr:clientData/>
  </xdr:oneCellAnchor>
  <xdr:twoCellAnchor>
    <xdr:from>
      <xdr:col>4</xdr:col>
      <xdr:colOff>59191</xdr:colOff>
      <xdr:row>10</xdr:row>
      <xdr:rowOff>89173</xdr:rowOff>
    </xdr:from>
    <xdr:to>
      <xdr:col>8</xdr:col>
      <xdr:colOff>33338</xdr:colOff>
      <xdr:row>16</xdr:row>
      <xdr:rowOff>142743</xdr:rowOff>
    </xdr:to>
    <xdr:cxnSp macro="">
      <xdr:nvCxnSpPr>
        <xdr:cNvPr id="62" name="Conector curvado 61"/>
        <xdr:cNvCxnSpPr>
          <a:stCxn id="4" idx="0"/>
          <a:endCxn id="55" idx="0"/>
        </xdr:cNvCxnSpPr>
      </xdr:nvCxnSpPr>
      <xdr:spPr>
        <a:xfrm rot="16200000" flipV="1">
          <a:off x="4072367" y="990897"/>
          <a:ext cx="1196570" cy="3203122"/>
        </a:xfrm>
        <a:prstGeom prst="curvedConnector3">
          <a:avLst>
            <a:gd name="adj1" fmla="val 119105"/>
          </a:avLst>
        </a:prstGeom>
        <a:ln w="19050">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oneCellAnchor>
    <xdr:from>
      <xdr:col>2</xdr:col>
      <xdr:colOff>257175</xdr:colOff>
      <xdr:row>21</xdr:row>
      <xdr:rowOff>3448</xdr:rowOff>
    </xdr:from>
    <xdr:ext cx="1133475" cy="468077"/>
    <xdr:sp macro="" textlink="">
      <xdr:nvSpPr>
        <xdr:cNvPr id="63" name="CuadroTexto 62"/>
        <xdr:cNvSpPr txBox="1"/>
      </xdr:nvSpPr>
      <xdr:spPr>
        <a:xfrm>
          <a:off x="1743075" y="4003948"/>
          <a:ext cx="1133475" cy="468077"/>
        </a:xfrm>
        <a:prstGeom prst="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chorCtr="0">
          <a:spAutoFit/>
        </a:bodyPr>
        <a:lstStyle/>
        <a:p>
          <a:pPr algn="ctr"/>
          <a:r>
            <a:rPr lang="es-ES" sz="1200" b="0" cap="none" spc="0">
              <a:ln w="0"/>
              <a:solidFill>
                <a:srgbClr val="00B050"/>
              </a:solidFill>
              <a:effectLst/>
            </a:rPr>
            <a:t>"MEJOR</a:t>
          </a:r>
          <a:r>
            <a:rPr lang="es-ES" sz="1200" b="0" cap="none" spc="0" baseline="0">
              <a:ln w="0"/>
              <a:solidFill>
                <a:srgbClr val="00B050"/>
              </a:solidFill>
              <a:effectLst/>
            </a:rPr>
            <a:t> </a:t>
          </a:r>
          <a:r>
            <a:rPr lang="es-ES" sz="1200" b="0" cap="none" spc="0">
              <a:ln w="0"/>
              <a:solidFill>
                <a:srgbClr val="00B050"/>
              </a:solidFill>
              <a:effectLst/>
            </a:rPr>
            <a:t>RESULTADO" = </a:t>
          </a:r>
        </a:p>
      </xdr:txBody>
    </xdr:sp>
    <xdr:clientData/>
  </xdr:oneCellAnchor>
  <xdr:twoCellAnchor>
    <xdr:from>
      <xdr:col>3</xdr:col>
      <xdr:colOff>628650</xdr:colOff>
      <xdr:row>22</xdr:row>
      <xdr:rowOff>46987</xdr:rowOff>
    </xdr:from>
    <xdr:to>
      <xdr:col>4</xdr:col>
      <xdr:colOff>421141</xdr:colOff>
      <xdr:row>22</xdr:row>
      <xdr:rowOff>47625</xdr:rowOff>
    </xdr:to>
    <xdr:cxnSp macro="">
      <xdr:nvCxnSpPr>
        <xdr:cNvPr id="64" name="Conector recto de flecha 63"/>
        <xdr:cNvCxnSpPr>
          <a:stCxn id="2" idx="1"/>
          <a:endCxn id="63" idx="3"/>
        </xdr:cNvCxnSpPr>
      </xdr:nvCxnSpPr>
      <xdr:spPr>
        <a:xfrm flipH="1" flipV="1">
          <a:off x="2876550" y="4237987"/>
          <a:ext cx="554491" cy="638"/>
        </a:xfrm>
        <a:prstGeom prst="straightConnector1">
          <a:avLst/>
        </a:prstGeom>
        <a:ln w="28575">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61913</xdr:colOff>
      <xdr:row>12</xdr:row>
      <xdr:rowOff>176250</xdr:rowOff>
    </xdr:from>
    <xdr:to>
      <xdr:col>4</xdr:col>
      <xdr:colOff>59191</xdr:colOff>
      <xdr:row>21</xdr:row>
      <xdr:rowOff>3448</xdr:rowOff>
    </xdr:to>
    <xdr:cxnSp macro="">
      <xdr:nvCxnSpPr>
        <xdr:cNvPr id="65" name="Conector curvado 64"/>
        <xdr:cNvCxnSpPr>
          <a:stCxn id="55" idx="2"/>
          <a:endCxn id="63" idx="0"/>
        </xdr:cNvCxnSpPr>
      </xdr:nvCxnSpPr>
      <xdr:spPr>
        <a:xfrm rot="5400000">
          <a:off x="1918603" y="2853460"/>
          <a:ext cx="1541698" cy="759278"/>
        </a:xfrm>
        <a:prstGeom prst="curvedConnector3">
          <a:avLst>
            <a:gd name="adj1" fmla="val 50000"/>
          </a:avLst>
        </a:prstGeom>
        <a:ln w="19050">
          <a:solidFill>
            <a:srgbClr val="FFC000"/>
          </a:solidFill>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61913</xdr:colOff>
      <xdr:row>23</xdr:row>
      <xdr:rowOff>90525</xdr:rowOff>
    </xdr:from>
    <xdr:to>
      <xdr:col>4</xdr:col>
      <xdr:colOff>335417</xdr:colOff>
      <xdr:row>25</xdr:row>
      <xdr:rowOff>145237</xdr:rowOff>
    </xdr:to>
    <xdr:cxnSp macro="">
      <xdr:nvCxnSpPr>
        <xdr:cNvPr id="66" name="Conector curvado 65"/>
        <xdr:cNvCxnSpPr>
          <a:stCxn id="54" idx="0"/>
          <a:endCxn id="63" idx="2"/>
        </xdr:cNvCxnSpPr>
      </xdr:nvCxnSpPr>
      <xdr:spPr>
        <a:xfrm rot="16200000" flipV="1">
          <a:off x="2609709" y="4172129"/>
          <a:ext cx="435712" cy="1035504"/>
        </a:xfrm>
        <a:prstGeom prst="curvedConnector3">
          <a:avLst>
            <a:gd name="adj1" fmla="val 50000"/>
          </a:avLst>
        </a:prstGeom>
        <a:ln w="19050">
          <a:solidFill>
            <a:srgbClr val="FFC000"/>
          </a:solidFill>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23</xdr:col>
      <xdr:colOff>302557</xdr:colOff>
      <xdr:row>18</xdr:row>
      <xdr:rowOff>168088</xdr:rowOff>
    </xdr:from>
    <xdr:to>
      <xdr:col>34</xdr:col>
      <xdr:colOff>481852</xdr:colOff>
      <xdr:row>55</xdr:row>
      <xdr:rowOff>145676</xdr:rowOff>
    </xdr:to>
    <xdr:sp macro="" textlink="">
      <xdr:nvSpPr>
        <xdr:cNvPr id="67" name="Marcador de contenido 2"/>
        <xdr:cNvSpPr>
          <a:spLocks noGrp="1"/>
        </xdr:cNvSpPr>
      </xdr:nvSpPr>
      <xdr:spPr>
        <a:xfrm>
          <a:off x="17974233" y="3597088"/>
          <a:ext cx="8919884" cy="7026088"/>
        </a:xfrm>
        <a:prstGeom prst="rect">
          <a:avLst/>
        </a:prstGeom>
      </xdr:spPr>
      <xdr:txBody>
        <a:bodyPr vert="horz" wrap="square" lIns="91440" tIns="45720" rIns="91440" bIns="45720" rtlCol="0">
          <a:noAutofit/>
        </a:bodyPr>
        <a:lstStyle>
          <a:lvl1pPr marL="228600" indent="-228600" algn="l" defTabSz="914400" rtl="0" eaLnBrk="1" latinLnBrk="0" hangingPunct="1">
            <a:lnSpc>
              <a:spcPct val="90000"/>
            </a:lnSpc>
            <a:spcBef>
              <a:spcPts val="1000"/>
            </a:spcBef>
            <a:buFont typeface="Arial" panose="020B0604020202020204" pitchFamily="34" charset="0"/>
            <a:buChar char="•"/>
            <a:defRPr sz="2800" kern="1200">
              <a:solidFill>
                <a:schemeClr val="tx1"/>
              </a:solidFill>
              <a:latin typeface="+mn-lt"/>
              <a:ea typeface="+mn-ea"/>
              <a:cs typeface="+mn-cs"/>
            </a:defRPr>
          </a:lvl1pPr>
          <a:lvl2pPr marL="685800" indent="-228600" algn="l" defTabSz="914400" rtl="0" eaLnBrk="1" latinLnBrk="0" hangingPunct="1">
            <a:lnSpc>
              <a:spcPct val="90000"/>
            </a:lnSpc>
            <a:spcBef>
              <a:spcPts val="500"/>
            </a:spcBef>
            <a:buFont typeface="Arial" panose="020B0604020202020204" pitchFamily="34" charset="0"/>
            <a:buChar char="•"/>
            <a:defRPr sz="2400" kern="1200">
              <a:solidFill>
                <a:schemeClr val="tx1"/>
              </a:solidFill>
              <a:latin typeface="+mn-lt"/>
              <a:ea typeface="+mn-ea"/>
              <a:cs typeface="+mn-cs"/>
            </a:defRPr>
          </a:lvl2pPr>
          <a:lvl3pPr marL="1143000" indent="-228600" algn="l" defTabSz="914400" rtl="0" eaLnBrk="1" latinLnBrk="0" hangingPunct="1">
            <a:lnSpc>
              <a:spcPct val="90000"/>
            </a:lnSpc>
            <a:spcBef>
              <a:spcPts val="500"/>
            </a:spcBef>
            <a:buFont typeface="Arial" panose="020B0604020202020204" pitchFamily="34" charset="0"/>
            <a:buChar char="•"/>
            <a:defRPr sz="2000" kern="1200">
              <a:solidFill>
                <a:schemeClr val="tx1"/>
              </a:solidFill>
              <a:latin typeface="+mn-lt"/>
              <a:ea typeface="+mn-ea"/>
              <a:cs typeface="+mn-cs"/>
            </a:defRPr>
          </a:lvl3pPr>
          <a:lvl4pPr marL="1600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4pPr>
          <a:lvl5pPr marL="20574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5pPr>
          <a:lvl6pPr marL="25146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6pPr>
          <a:lvl7pPr marL="29718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7pPr>
          <a:lvl8pPr marL="34290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8pPr>
          <a:lvl9pPr marL="3886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9pPr>
        </a:lstStyle>
        <a:p>
          <a:pPr marL="0" indent="0">
            <a:lnSpc>
              <a:spcPct val="120000"/>
            </a:lnSpc>
            <a:buNone/>
          </a:pPr>
          <a:r>
            <a:rPr lang="es-ES" sz="1400"/>
            <a:t>6. Un ingeniero en sistemas de información tiene la oportunidad de hacer una inversión para el despliegue de una red en un centro de cómputos. Analiza dos posibilidades de las cuales desea elegir la más rentable. </a:t>
          </a:r>
        </a:p>
        <a:p>
          <a:pPr marL="0" indent="0">
            <a:lnSpc>
              <a:spcPct val="120000"/>
            </a:lnSpc>
            <a:buNone/>
          </a:pPr>
          <a:r>
            <a:rPr lang="es-ES" sz="1400"/>
            <a:t>a) Tercerizar las actividades de cableado de la red, por lo cual sólo obtendría </a:t>
          </a:r>
          <a:r>
            <a:rPr lang="es-ES" sz="1400" b="1"/>
            <a:t>$4000</a:t>
          </a:r>
          <a:r>
            <a:rPr lang="es-ES" sz="1400"/>
            <a:t>. </a:t>
          </a:r>
        </a:p>
        <a:p>
          <a:pPr marL="0" indent="0">
            <a:lnSpc>
              <a:spcPct val="120000"/>
            </a:lnSpc>
            <a:buNone/>
          </a:pPr>
          <a:r>
            <a:rPr lang="es-ES" sz="1400"/>
            <a:t>b) Dedicarse al cableado de la red, sabiendo que descontando materiales y mano de obra le puede reportar un beneficio </a:t>
          </a:r>
          <a:r>
            <a:rPr lang="es-ES" sz="1400" b="1"/>
            <a:t>de $3.00 por m2 cableado, pero sabiendo que incurrirá en gastos fijos por un valor de $600</a:t>
          </a:r>
          <a:r>
            <a:rPr lang="es-ES" sz="1400"/>
            <a:t>; según sus conocimientos, existe una propuesta de cablear sólo 1000 m2, en cambio, si se logra negociar puede llevarse a cabo una segunda propuesta que demanda el cableado de 10000 m2. Teniendo en cuenta que quién se encargará de realizar las negociaciones para determinar cuál de las dos propuestas implementar será el mismo, estima que un 70% de las veces (según proyectos anteriores), la propuesta a implementar será la de 1000 m2. </a:t>
          </a:r>
        </a:p>
        <a:p>
          <a:pPr marL="0" indent="0">
            <a:lnSpc>
              <a:spcPct val="120000"/>
            </a:lnSpc>
            <a:buNone/>
          </a:pPr>
          <a:r>
            <a:rPr lang="es-ES" sz="1400"/>
            <a:t>Se pide:</a:t>
          </a:r>
        </a:p>
        <a:p>
          <a:pPr marL="0" indent="0">
            <a:lnSpc>
              <a:spcPct val="120000"/>
            </a:lnSpc>
            <a:buNone/>
          </a:pPr>
          <a:r>
            <a:rPr lang="es-ES" sz="1400"/>
            <a:t>a) ¿Cuáles serían sus decisiones si no pudiera obtener la información adicional? </a:t>
          </a:r>
        </a:p>
        <a:p>
          <a:pPr marL="0" indent="0">
            <a:lnSpc>
              <a:spcPct val="120000"/>
            </a:lnSpc>
            <a:buNone/>
          </a:pPr>
          <a:r>
            <a:rPr lang="es-ES" sz="1400"/>
            <a:t>b) ¿Cuánto pagaría usted por un informe que nos otorgara la información perfecta para este caso?</a:t>
          </a:r>
        </a:p>
        <a:p>
          <a:pPr marL="0" indent="0">
            <a:lnSpc>
              <a:spcPct val="120000"/>
            </a:lnSpc>
            <a:buNone/>
          </a:pPr>
          <a:r>
            <a:rPr lang="es-ES" sz="1400"/>
            <a:t>c) Con los datos obtenidos anteriormente, le conviene contratar un estudio especializado, de información imperfecta, cuyo costo es de $1000, realizado por un especialista en redes, cuyos antecedentes muestran un 85% de acierto cuando </a:t>
          </a:r>
          <a:r>
            <a:rPr lang="es-ES" sz="1400">
              <a:solidFill>
                <a:srgbClr val="FF0000"/>
              </a:solidFill>
            </a:rPr>
            <a:t>SE REALIZÓ </a:t>
          </a:r>
          <a:r>
            <a:rPr lang="es-ES" sz="1400"/>
            <a:t>la propuesta de menor cantidad de m2 y un 95% de acierto cuando </a:t>
          </a:r>
          <a:r>
            <a:rPr lang="es-ES" sz="1400">
              <a:solidFill>
                <a:srgbClr val="FF0000"/>
              </a:solidFill>
            </a:rPr>
            <a:t>SE REALIZÓ</a:t>
          </a:r>
          <a:r>
            <a:rPr lang="es-ES" sz="1400"/>
            <a:t> la propuesta de mayor cantidad de m2.</a:t>
          </a:r>
        </a:p>
        <a:p>
          <a:pPr marL="0" indent="0">
            <a:lnSpc>
              <a:spcPct val="120000"/>
            </a:lnSpc>
            <a:buNone/>
          </a:pPr>
          <a:r>
            <a:rPr lang="es-ES" sz="1400"/>
            <a:t>d) Elabore un árbol de decisión, cualquiera sea la decisión tomada con los resultados anteriores.</a:t>
          </a:r>
        </a:p>
        <a:p>
          <a:pPr marL="0" indent="0">
            <a:lnSpc>
              <a:spcPct val="120000"/>
            </a:lnSpc>
            <a:buNone/>
          </a:pPr>
          <a:r>
            <a:rPr lang="es-ES" sz="1400"/>
            <a:t>e) ¿Debe comprarse el pronóstico?</a:t>
          </a:r>
        </a:p>
        <a:p>
          <a:pPr marL="0" indent="0">
            <a:lnSpc>
              <a:spcPct val="120000"/>
            </a:lnSpc>
            <a:buNone/>
          </a:pPr>
          <a:r>
            <a:rPr lang="es-ES" sz="1400"/>
            <a:t>f) ¿Cuál es el beneficio mínimo esperado?</a:t>
          </a:r>
        </a:p>
        <a:p>
          <a:pPr marL="0" indent="0">
            <a:lnSpc>
              <a:spcPct val="120000"/>
            </a:lnSpc>
            <a:buNone/>
          </a:pPr>
          <a:r>
            <a:rPr lang="es-ES" sz="1400"/>
            <a:t>g) ¿Hasta cuánto hubiera pagado por un pronóstico con éstas características?</a:t>
          </a:r>
        </a:p>
        <a:p>
          <a:pPr marL="0" indent="0">
            <a:lnSpc>
              <a:spcPct val="120000"/>
            </a:lnSpc>
            <a:buNone/>
          </a:pPr>
          <a:r>
            <a:rPr lang="es-ES" sz="1400"/>
            <a:t>h) Dé las conclusiones necesarias sobre este problema.</a:t>
          </a:r>
        </a:p>
      </xdr:txBody>
    </xdr:sp>
    <xdr:clientData/>
  </xdr:twoCellAnchor>
  <mc:AlternateContent xmlns:mc="http://schemas.openxmlformats.org/markup-compatibility/2006">
    <mc:Choice xmlns:a14="http://schemas.microsoft.com/office/drawing/2010/main" Requires="a14">
      <xdr:twoCellAnchor editAs="oneCell">
        <xdr:from>
          <xdr:col>20</xdr:col>
          <xdr:colOff>168088</xdr:colOff>
          <xdr:row>25</xdr:row>
          <xdr:rowOff>168088</xdr:rowOff>
        </xdr:from>
        <xdr:to>
          <xdr:col>21</xdr:col>
          <xdr:colOff>414617</xdr:colOff>
          <xdr:row>26</xdr:row>
          <xdr:rowOff>168088</xdr:rowOff>
        </xdr:to>
        <xdr:pic>
          <xdr:nvPicPr>
            <xdr:cNvPr id="68" name="Imagen 67"/>
            <xdr:cNvPicPr>
              <a:picLocks noChangeAspect="1" noChangeArrowheads="1"/>
              <a:extLst>
                <a:ext uri="{84589F7E-364E-4C9E-8A38-B11213B215E9}">
                  <a14:cameraTool cellRange="$AC$7" spid="_x0000_s53376"/>
                </a:ext>
              </a:extLst>
            </xdr:cNvPicPr>
          </xdr:nvPicPr>
          <xdr:blipFill>
            <a:blip xmlns:r="http://schemas.openxmlformats.org/officeDocument/2006/relationships" r:embed="rId1"/>
            <a:srcRect/>
            <a:stretch>
              <a:fillRect/>
            </a:stretch>
          </xdr:blipFill>
          <xdr:spPr bwMode="auto">
            <a:xfrm>
              <a:off x="15550963" y="4930588"/>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145676</xdr:colOff>
          <xdr:row>29</xdr:row>
          <xdr:rowOff>33618</xdr:rowOff>
        </xdr:from>
        <xdr:to>
          <xdr:col>21</xdr:col>
          <xdr:colOff>392205</xdr:colOff>
          <xdr:row>30</xdr:row>
          <xdr:rowOff>33618</xdr:rowOff>
        </xdr:to>
        <xdr:pic>
          <xdr:nvPicPr>
            <xdr:cNvPr id="69" name="Imagen 68"/>
            <xdr:cNvPicPr>
              <a:picLocks noChangeAspect="1" noChangeArrowheads="1"/>
              <a:extLst>
                <a:ext uri="{84589F7E-364E-4C9E-8A38-B11213B215E9}">
                  <a14:cameraTool cellRange="$AD$7" spid="_x0000_s53377"/>
                </a:ext>
              </a:extLst>
            </xdr:cNvPicPr>
          </xdr:nvPicPr>
          <xdr:blipFill>
            <a:blip xmlns:r="http://schemas.openxmlformats.org/officeDocument/2006/relationships" r:embed="rId2"/>
            <a:srcRect/>
            <a:stretch>
              <a:fillRect/>
            </a:stretch>
          </xdr:blipFill>
          <xdr:spPr bwMode="auto">
            <a:xfrm>
              <a:off x="15528551" y="5558118"/>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212911</xdr:colOff>
          <xdr:row>33</xdr:row>
          <xdr:rowOff>179294</xdr:rowOff>
        </xdr:from>
        <xdr:to>
          <xdr:col>21</xdr:col>
          <xdr:colOff>459440</xdr:colOff>
          <xdr:row>34</xdr:row>
          <xdr:rowOff>179294</xdr:rowOff>
        </xdr:to>
        <xdr:pic>
          <xdr:nvPicPr>
            <xdr:cNvPr id="70" name="Imagen 69"/>
            <xdr:cNvPicPr>
              <a:picLocks noChangeAspect="1" noChangeArrowheads="1"/>
              <a:extLst>
                <a:ext uri="{84589F7E-364E-4C9E-8A38-B11213B215E9}">
                  <a14:cameraTool cellRange="$AC$8" spid="_x0000_s53378"/>
                </a:ext>
              </a:extLst>
            </xdr:cNvPicPr>
          </xdr:nvPicPr>
          <xdr:blipFill>
            <a:blip xmlns:r="http://schemas.openxmlformats.org/officeDocument/2006/relationships" r:embed="rId3"/>
            <a:srcRect/>
            <a:stretch>
              <a:fillRect/>
            </a:stretch>
          </xdr:blipFill>
          <xdr:spPr bwMode="auto">
            <a:xfrm>
              <a:off x="15595786" y="6465794"/>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168087</xdr:colOff>
          <xdr:row>37</xdr:row>
          <xdr:rowOff>22412</xdr:rowOff>
        </xdr:from>
        <xdr:to>
          <xdr:col>21</xdr:col>
          <xdr:colOff>414616</xdr:colOff>
          <xdr:row>38</xdr:row>
          <xdr:rowOff>22412</xdr:rowOff>
        </xdr:to>
        <xdr:pic>
          <xdr:nvPicPr>
            <xdr:cNvPr id="71" name="Imagen 70"/>
            <xdr:cNvPicPr>
              <a:picLocks noChangeAspect="1" noChangeArrowheads="1"/>
              <a:extLst>
                <a:ext uri="{84589F7E-364E-4C9E-8A38-B11213B215E9}">
                  <a14:cameraTool cellRange="$AD$8" spid="_x0000_s53379"/>
                </a:ext>
              </a:extLst>
            </xdr:cNvPicPr>
          </xdr:nvPicPr>
          <xdr:blipFill>
            <a:blip xmlns:r="http://schemas.openxmlformats.org/officeDocument/2006/relationships" r:embed="rId4"/>
            <a:srcRect/>
            <a:stretch>
              <a:fillRect/>
            </a:stretch>
          </xdr:blipFill>
          <xdr:spPr bwMode="auto">
            <a:xfrm>
              <a:off x="15550962" y="7070912"/>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392206</xdr:colOff>
          <xdr:row>13</xdr:row>
          <xdr:rowOff>0</xdr:rowOff>
        </xdr:from>
        <xdr:to>
          <xdr:col>13</xdr:col>
          <xdr:colOff>638735</xdr:colOff>
          <xdr:row>14</xdr:row>
          <xdr:rowOff>0</xdr:rowOff>
        </xdr:to>
        <xdr:pic>
          <xdr:nvPicPr>
            <xdr:cNvPr id="72" name="Imagen 71"/>
            <xdr:cNvPicPr>
              <a:picLocks noChangeAspect="1" noChangeArrowheads="1"/>
              <a:extLst>
                <a:ext uri="{84589F7E-364E-4C9E-8A38-B11213B215E9}">
                  <a14:cameraTool cellRange="$AC$5" spid="_x0000_s53380"/>
                </a:ext>
              </a:extLst>
            </xdr:cNvPicPr>
          </xdr:nvPicPr>
          <xdr:blipFill>
            <a:blip xmlns:r="http://schemas.openxmlformats.org/officeDocument/2006/relationships" r:embed="rId5"/>
            <a:srcRect/>
            <a:stretch>
              <a:fillRect/>
            </a:stretch>
          </xdr:blipFill>
          <xdr:spPr bwMode="auto">
            <a:xfrm>
              <a:off x="9679081" y="2476500"/>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381000</xdr:colOff>
          <xdr:row>15</xdr:row>
          <xdr:rowOff>100853</xdr:rowOff>
        </xdr:from>
        <xdr:to>
          <xdr:col>13</xdr:col>
          <xdr:colOff>637054</xdr:colOff>
          <xdr:row>16</xdr:row>
          <xdr:rowOff>110378</xdr:rowOff>
        </xdr:to>
        <xdr:pic>
          <xdr:nvPicPr>
            <xdr:cNvPr id="73" name="Imagen 72"/>
            <xdr:cNvPicPr>
              <a:picLocks noChangeAspect="1" noChangeArrowheads="1"/>
              <a:extLst>
                <a:ext uri="{84589F7E-364E-4C9E-8A38-B11213B215E9}">
                  <a14:cameraTool cellRange="$AD$5" spid="_x0000_s53381"/>
                </a:ext>
              </a:extLst>
            </xdr:cNvPicPr>
          </xdr:nvPicPr>
          <xdr:blipFill>
            <a:blip xmlns:r="http://schemas.openxmlformats.org/officeDocument/2006/relationships" r:embed="rId6"/>
            <a:srcRect/>
            <a:stretch>
              <a:fillRect/>
            </a:stretch>
          </xdr:blipFill>
          <xdr:spPr bwMode="auto">
            <a:xfrm>
              <a:off x="9667875" y="2958353"/>
              <a:ext cx="1018054"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280148</xdr:colOff>
          <xdr:row>15</xdr:row>
          <xdr:rowOff>100853</xdr:rowOff>
        </xdr:from>
        <xdr:to>
          <xdr:col>10</xdr:col>
          <xdr:colOff>201707</xdr:colOff>
          <xdr:row>16</xdr:row>
          <xdr:rowOff>100853</xdr:rowOff>
        </xdr:to>
        <xdr:pic>
          <xdr:nvPicPr>
            <xdr:cNvPr id="74" name="Imagen 73"/>
            <xdr:cNvPicPr>
              <a:picLocks noChangeAspect="1" noChangeArrowheads="1"/>
              <a:extLst>
                <a:ext uri="{84589F7E-364E-4C9E-8A38-B11213B215E9}">
                  <a14:cameraTool cellRange="$AF$7" spid="_x0000_s53382"/>
                </a:ext>
              </a:extLst>
            </xdr:cNvPicPr>
          </xdr:nvPicPr>
          <xdr:blipFill>
            <a:blip xmlns:r="http://schemas.openxmlformats.org/officeDocument/2006/relationships" r:embed="rId7"/>
            <a:srcRect/>
            <a:stretch>
              <a:fillRect/>
            </a:stretch>
          </xdr:blipFill>
          <xdr:spPr bwMode="auto">
            <a:xfrm>
              <a:off x="7281023" y="2958353"/>
              <a:ext cx="68355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302559</xdr:colOff>
          <xdr:row>18</xdr:row>
          <xdr:rowOff>168089</xdr:rowOff>
        </xdr:from>
        <xdr:to>
          <xdr:col>10</xdr:col>
          <xdr:colOff>224118</xdr:colOff>
          <xdr:row>19</xdr:row>
          <xdr:rowOff>168089</xdr:rowOff>
        </xdr:to>
        <xdr:pic>
          <xdr:nvPicPr>
            <xdr:cNvPr id="75" name="Imagen 74"/>
            <xdr:cNvPicPr>
              <a:picLocks noChangeAspect="1" noChangeArrowheads="1"/>
              <a:extLst>
                <a:ext uri="{84589F7E-364E-4C9E-8A38-B11213B215E9}">
                  <a14:cameraTool cellRange="$AF$8" spid="_x0000_s53383"/>
                </a:ext>
              </a:extLst>
            </xdr:cNvPicPr>
          </xdr:nvPicPr>
          <xdr:blipFill>
            <a:blip xmlns:r="http://schemas.openxmlformats.org/officeDocument/2006/relationships" r:embed="rId8"/>
            <a:srcRect/>
            <a:stretch>
              <a:fillRect/>
            </a:stretch>
          </xdr:blipFill>
          <xdr:spPr bwMode="auto">
            <a:xfrm>
              <a:off x="7303434" y="3597089"/>
              <a:ext cx="68355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186018</xdr:colOff>
          <xdr:row>41</xdr:row>
          <xdr:rowOff>40341</xdr:rowOff>
        </xdr:from>
        <xdr:to>
          <xdr:col>21</xdr:col>
          <xdr:colOff>432547</xdr:colOff>
          <xdr:row>42</xdr:row>
          <xdr:rowOff>40341</xdr:rowOff>
        </xdr:to>
        <xdr:pic>
          <xdr:nvPicPr>
            <xdr:cNvPr id="76" name="Imagen 75"/>
            <xdr:cNvPicPr>
              <a:picLocks noChangeAspect="1" noChangeArrowheads="1"/>
              <a:extLst>
                <a:ext uri="{84589F7E-364E-4C9E-8A38-B11213B215E9}">
                  <a14:cameraTool cellRange="$AC$7" spid="_x0000_s53384"/>
                </a:ext>
              </a:extLst>
            </xdr:cNvPicPr>
          </xdr:nvPicPr>
          <xdr:blipFill>
            <a:blip xmlns:r="http://schemas.openxmlformats.org/officeDocument/2006/relationships" r:embed="rId1"/>
            <a:srcRect/>
            <a:stretch>
              <a:fillRect/>
            </a:stretch>
          </xdr:blipFill>
          <xdr:spPr bwMode="auto">
            <a:xfrm>
              <a:off x="15568893" y="7850841"/>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163606</xdr:colOff>
          <xdr:row>44</xdr:row>
          <xdr:rowOff>96371</xdr:rowOff>
        </xdr:from>
        <xdr:to>
          <xdr:col>21</xdr:col>
          <xdr:colOff>410135</xdr:colOff>
          <xdr:row>45</xdr:row>
          <xdr:rowOff>96371</xdr:rowOff>
        </xdr:to>
        <xdr:pic>
          <xdr:nvPicPr>
            <xdr:cNvPr id="77" name="Imagen 76"/>
            <xdr:cNvPicPr>
              <a:picLocks noChangeAspect="1" noChangeArrowheads="1"/>
              <a:extLst>
                <a:ext uri="{84589F7E-364E-4C9E-8A38-B11213B215E9}">
                  <a14:cameraTool cellRange="$AD$7" spid="_x0000_s53385"/>
                </a:ext>
              </a:extLst>
            </xdr:cNvPicPr>
          </xdr:nvPicPr>
          <xdr:blipFill>
            <a:blip xmlns:r="http://schemas.openxmlformats.org/officeDocument/2006/relationships" r:embed="rId2"/>
            <a:srcRect/>
            <a:stretch>
              <a:fillRect/>
            </a:stretch>
          </xdr:blipFill>
          <xdr:spPr bwMode="auto">
            <a:xfrm>
              <a:off x="15546481" y="8478371"/>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174811</xdr:colOff>
          <xdr:row>48</xdr:row>
          <xdr:rowOff>51547</xdr:rowOff>
        </xdr:from>
        <xdr:to>
          <xdr:col>21</xdr:col>
          <xdr:colOff>421340</xdr:colOff>
          <xdr:row>49</xdr:row>
          <xdr:rowOff>51547</xdr:rowOff>
        </xdr:to>
        <xdr:pic>
          <xdr:nvPicPr>
            <xdr:cNvPr id="78" name="Imagen 77"/>
            <xdr:cNvPicPr>
              <a:picLocks noChangeAspect="1" noChangeArrowheads="1"/>
              <a:extLst>
                <a:ext uri="{84589F7E-364E-4C9E-8A38-B11213B215E9}">
                  <a14:cameraTool cellRange="$AC$8" spid="_x0000_s53386"/>
                </a:ext>
              </a:extLst>
            </xdr:cNvPicPr>
          </xdr:nvPicPr>
          <xdr:blipFill>
            <a:blip xmlns:r="http://schemas.openxmlformats.org/officeDocument/2006/relationships" r:embed="rId3"/>
            <a:srcRect/>
            <a:stretch>
              <a:fillRect/>
            </a:stretch>
          </xdr:blipFill>
          <xdr:spPr bwMode="auto">
            <a:xfrm>
              <a:off x="15557686" y="9195547"/>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152400</xdr:colOff>
          <xdr:row>51</xdr:row>
          <xdr:rowOff>129989</xdr:rowOff>
        </xdr:from>
        <xdr:to>
          <xdr:col>21</xdr:col>
          <xdr:colOff>398929</xdr:colOff>
          <xdr:row>52</xdr:row>
          <xdr:rowOff>129989</xdr:rowOff>
        </xdr:to>
        <xdr:pic>
          <xdr:nvPicPr>
            <xdr:cNvPr id="79" name="Imagen 78"/>
            <xdr:cNvPicPr>
              <a:picLocks noChangeAspect="1" noChangeArrowheads="1"/>
              <a:extLst>
                <a:ext uri="{84589F7E-364E-4C9E-8A38-B11213B215E9}">
                  <a14:cameraTool cellRange="$AD$8" spid="_x0000_s53387"/>
                </a:ext>
              </a:extLst>
            </xdr:cNvPicPr>
          </xdr:nvPicPr>
          <xdr:blipFill>
            <a:blip xmlns:r="http://schemas.openxmlformats.org/officeDocument/2006/relationships" r:embed="rId4"/>
            <a:srcRect/>
            <a:stretch>
              <a:fillRect/>
            </a:stretch>
          </xdr:blipFill>
          <xdr:spPr bwMode="auto">
            <a:xfrm>
              <a:off x="15535275" y="9845489"/>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376517</xdr:colOff>
          <xdr:row>18</xdr:row>
          <xdr:rowOff>186017</xdr:rowOff>
        </xdr:from>
        <xdr:to>
          <xdr:col>13</xdr:col>
          <xdr:colOff>623046</xdr:colOff>
          <xdr:row>19</xdr:row>
          <xdr:rowOff>186017</xdr:rowOff>
        </xdr:to>
        <xdr:pic>
          <xdr:nvPicPr>
            <xdr:cNvPr id="80" name="Imagen 79"/>
            <xdr:cNvPicPr>
              <a:picLocks noChangeAspect="1" noChangeArrowheads="1"/>
              <a:extLst>
                <a:ext uri="{84589F7E-364E-4C9E-8A38-B11213B215E9}">
                  <a14:cameraTool cellRange="$AC$5" spid="_x0000_s53388"/>
                </a:ext>
              </a:extLst>
            </xdr:cNvPicPr>
          </xdr:nvPicPr>
          <xdr:blipFill>
            <a:blip xmlns:r="http://schemas.openxmlformats.org/officeDocument/2006/relationships" r:embed="rId5"/>
            <a:srcRect/>
            <a:stretch>
              <a:fillRect/>
            </a:stretch>
          </xdr:blipFill>
          <xdr:spPr bwMode="auto">
            <a:xfrm>
              <a:off x="9663392" y="3615017"/>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410136</xdr:colOff>
          <xdr:row>21</xdr:row>
          <xdr:rowOff>17929</xdr:rowOff>
        </xdr:from>
        <xdr:to>
          <xdr:col>13</xdr:col>
          <xdr:colOff>666190</xdr:colOff>
          <xdr:row>22</xdr:row>
          <xdr:rowOff>27454</xdr:rowOff>
        </xdr:to>
        <xdr:pic>
          <xdr:nvPicPr>
            <xdr:cNvPr id="81" name="Imagen 80"/>
            <xdr:cNvPicPr>
              <a:picLocks noChangeAspect="1" noChangeArrowheads="1"/>
              <a:extLst>
                <a:ext uri="{84589F7E-364E-4C9E-8A38-B11213B215E9}">
                  <a14:cameraTool cellRange="$AD$5" spid="_x0000_s53389"/>
                </a:ext>
              </a:extLst>
            </xdr:cNvPicPr>
          </xdr:nvPicPr>
          <xdr:blipFill>
            <a:blip xmlns:r="http://schemas.openxmlformats.org/officeDocument/2006/relationships" r:embed="rId6"/>
            <a:srcRect/>
            <a:stretch>
              <a:fillRect/>
            </a:stretch>
          </xdr:blipFill>
          <xdr:spPr bwMode="auto">
            <a:xfrm>
              <a:off x="9697011" y="4018429"/>
              <a:ext cx="1018054"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298077</xdr:colOff>
          <xdr:row>12</xdr:row>
          <xdr:rowOff>62754</xdr:rowOff>
        </xdr:from>
        <xdr:to>
          <xdr:col>15</xdr:col>
          <xdr:colOff>544606</xdr:colOff>
          <xdr:row>13</xdr:row>
          <xdr:rowOff>62754</xdr:rowOff>
        </xdr:to>
        <xdr:pic>
          <xdr:nvPicPr>
            <xdr:cNvPr id="82" name="Imagen 81"/>
            <xdr:cNvPicPr>
              <a:picLocks noChangeAspect="1" noChangeArrowheads="1"/>
              <a:extLst>
                <a:ext uri="{84589F7E-364E-4C9E-8A38-B11213B215E9}">
                  <a14:cameraTool cellRange="$AC$7" spid="_x0000_s53390"/>
                </a:ext>
              </a:extLst>
            </xdr:cNvPicPr>
          </xdr:nvPicPr>
          <xdr:blipFill>
            <a:blip xmlns:r="http://schemas.openxmlformats.org/officeDocument/2006/relationships" r:embed="rId1"/>
            <a:srcRect/>
            <a:stretch>
              <a:fillRect/>
            </a:stretch>
          </xdr:blipFill>
          <xdr:spPr bwMode="auto">
            <a:xfrm>
              <a:off x="11108952" y="2348754"/>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275665</xdr:colOff>
          <xdr:row>15</xdr:row>
          <xdr:rowOff>118784</xdr:rowOff>
        </xdr:from>
        <xdr:to>
          <xdr:col>15</xdr:col>
          <xdr:colOff>522194</xdr:colOff>
          <xdr:row>16</xdr:row>
          <xdr:rowOff>118784</xdr:rowOff>
        </xdr:to>
        <xdr:pic>
          <xdr:nvPicPr>
            <xdr:cNvPr id="83" name="Imagen 82"/>
            <xdr:cNvPicPr>
              <a:picLocks noChangeAspect="1" noChangeArrowheads="1"/>
              <a:extLst>
                <a:ext uri="{84589F7E-364E-4C9E-8A38-B11213B215E9}">
                  <a14:cameraTool cellRange="$AD$7" spid="_x0000_s53391"/>
                </a:ext>
              </a:extLst>
            </xdr:cNvPicPr>
          </xdr:nvPicPr>
          <xdr:blipFill>
            <a:blip xmlns:r="http://schemas.openxmlformats.org/officeDocument/2006/relationships" r:embed="rId2"/>
            <a:srcRect/>
            <a:stretch>
              <a:fillRect/>
            </a:stretch>
          </xdr:blipFill>
          <xdr:spPr bwMode="auto">
            <a:xfrm>
              <a:off x="11086540" y="2976284"/>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309282</xdr:colOff>
          <xdr:row>19</xdr:row>
          <xdr:rowOff>29136</xdr:rowOff>
        </xdr:from>
        <xdr:to>
          <xdr:col>15</xdr:col>
          <xdr:colOff>555811</xdr:colOff>
          <xdr:row>20</xdr:row>
          <xdr:rowOff>29136</xdr:rowOff>
        </xdr:to>
        <xdr:pic>
          <xdr:nvPicPr>
            <xdr:cNvPr id="84" name="Imagen 83"/>
            <xdr:cNvPicPr>
              <a:picLocks noChangeAspect="1" noChangeArrowheads="1"/>
              <a:extLst>
                <a:ext uri="{84589F7E-364E-4C9E-8A38-B11213B215E9}">
                  <a14:cameraTool cellRange="$AC$8" spid="_x0000_s53392"/>
                </a:ext>
              </a:extLst>
            </xdr:cNvPicPr>
          </xdr:nvPicPr>
          <xdr:blipFill>
            <a:blip xmlns:r="http://schemas.openxmlformats.org/officeDocument/2006/relationships" r:embed="rId3"/>
            <a:srcRect/>
            <a:stretch>
              <a:fillRect/>
            </a:stretch>
          </xdr:blipFill>
          <xdr:spPr bwMode="auto">
            <a:xfrm>
              <a:off x="11120157" y="3648636"/>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264458</xdr:colOff>
          <xdr:row>22</xdr:row>
          <xdr:rowOff>62754</xdr:rowOff>
        </xdr:from>
        <xdr:to>
          <xdr:col>15</xdr:col>
          <xdr:colOff>510987</xdr:colOff>
          <xdr:row>23</xdr:row>
          <xdr:rowOff>62754</xdr:rowOff>
        </xdr:to>
        <xdr:pic>
          <xdr:nvPicPr>
            <xdr:cNvPr id="85" name="Imagen 84"/>
            <xdr:cNvPicPr>
              <a:picLocks noChangeAspect="1" noChangeArrowheads="1"/>
              <a:extLst>
                <a:ext uri="{84589F7E-364E-4C9E-8A38-B11213B215E9}">
                  <a14:cameraTool cellRange="$AD$8" spid="_x0000_s53393"/>
                </a:ext>
              </a:extLst>
            </xdr:cNvPicPr>
          </xdr:nvPicPr>
          <xdr:blipFill>
            <a:blip xmlns:r="http://schemas.openxmlformats.org/officeDocument/2006/relationships" r:embed="rId4"/>
            <a:srcRect/>
            <a:stretch>
              <a:fillRect/>
            </a:stretch>
          </xdr:blipFill>
          <xdr:spPr bwMode="auto">
            <a:xfrm>
              <a:off x="11075333" y="4253754"/>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291353</xdr:colOff>
          <xdr:row>27</xdr:row>
          <xdr:rowOff>44824</xdr:rowOff>
        </xdr:from>
        <xdr:to>
          <xdr:col>19</xdr:col>
          <xdr:colOff>437029</xdr:colOff>
          <xdr:row>28</xdr:row>
          <xdr:rowOff>44824</xdr:rowOff>
        </xdr:to>
        <xdr:pic>
          <xdr:nvPicPr>
            <xdr:cNvPr id="86" name="Imagen 85"/>
            <xdr:cNvPicPr>
              <a:picLocks noChangeAspect="1" noChangeArrowheads="1"/>
              <a:extLst>
                <a:ext uri="{84589F7E-364E-4C9E-8A38-B11213B215E9}">
                  <a14:cameraTool cellRange="$AN$17" spid="_x0000_s53394"/>
                </a:ext>
              </a:extLst>
            </xdr:cNvPicPr>
          </xdr:nvPicPr>
          <xdr:blipFill>
            <a:blip xmlns:r="http://schemas.openxmlformats.org/officeDocument/2006/relationships" r:embed="rId9"/>
            <a:srcRect/>
            <a:stretch>
              <a:fillRect/>
            </a:stretch>
          </xdr:blipFill>
          <xdr:spPr bwMode="auto">
            <a:xfrm>
              <a:off x="14150228" y="5188324"/>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291353</xdr:colOff>
          <xdr:row>29</xdr:row>
          <xdr:rowOff>11206</xdr:rowOff>
        </xdr:from>
        <xdr:to>
          <xdr:col>19</xdr:col>
          <xdr:colOff>437029</xdr:colOff>
          <xdr:row>30</xdr:row>
          <xdr:rowOff>11206</xdr:rowOff>
        </xdr:to>
        <xdr:pic>
          <xdr:nvPicPr>
            <xdr:cNvPr id="87" name="Imagen 86"/>
            <xdr:cNvPicPr>
              <a:picLocks noChangeAspect="1" noChangeArrowheads="1"/>
              <a:extLst>
                <a:ext uri="{84589F7E-364E-4C9E-8A38-B11213B215E9}">
                  <a14:cameraTool cellRange="$AN$18" spid="_x0000_s53395"/>
                </a:ext>
              </a:extLst>
            </xdr:cNvPicPr>
          </xdr:nvPicPr>
          <xdr:blipFill>
            <a:blip xmlns:r="http://schemas.openxmlformats.org/officeDocument/2006/relationships" r:embed="rId10"/>
            <a:srcRect/>
            <a:stretch>
              <a:fillRect/>
            </a:stretch>
          </xdr:blipFill>
          <xdr:spPr bwMode="auto">
            <a:xfrm>
              <a:off x="14150228" y="5535706"/>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347382</xdr:colOff>
          <xdr:row>48</xdr:row>
          <xdr:rowOff>33617</xdr:rowOff>
        </xdr:from>
        <xdr:to>
          <xdr:col>19</xdr:col>
          <xdr:colOff>493058</xdr:colOff>
          <xdr:row>49</xdr:row>
          <xdr:rowOff>33617</xdr:rowOff>
        </xdr:to>
        <xdr:pic>
          <xdr:nvPicPr>
            <xdr:cNvPr id="88" name="Imagen 87"/>
            <xdr:cNvPicPr>
              <a:picLocks noChangeAspect="1" noChangeArrowheads="1"/>
              <a:extLst>
                <a:ext uri="{84589F7E-364E-4C9E-8A38-B11213B215E9}">
                  <a14:cameraTool cellRange="$AN$24" spid="_x0000_s53396"/>
                </a:ext>
              </a:extLst>
            </xdr:cNvPicPr>
          </xdr:nvPicPr>
          <xdr:blipFill>
            <a:blip xmlns:r="http://schemas.openxmlformats.org/officeDocument/2006/relationships" r:embed="rId11"/>
            <a:srcRect/>
            <a:stretch>
              <a:fillRect/>
            </a:stretch>
          </xdr:blipFill>
          <xdr:spPr bwMode="auto">
            <a:xfrm>
              <a:off x="14206257" y="9177617"/>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381000</xdr:colOff>
          <xdr:row>50</xdr:row>
          <xdr:rowOff>44824</xdr:rowOff>
        </xdr:from>
        <xdr:to>
          <xdr:col>19</xdr:col>
          <xdr:colOff>526676</xdr:colOff>
          <xdr:row>51</xdr:row>
          <xdr:rowOff>44824</xdr:rowOff>
        </xdr:to>
        <xdr:pic>
          <xdr:nvPicPr>
            <xdr:cNvPr id="89" name="Imagen 88"/>
            <xdr:cNvPicPr>
              <a:picLocks noChangeAspect="1" noChangeArrowheads="1"/>
              <a:extLst>
                <a:ext uri="{84589F7E-364E-4C9E-8A38-B11213B215E9}">
                  <a14:cameraTool cellRange="$AN$25" spid="_x0000_s53397"/>
                </a:ext>
              </a:extLst>
            </xdr:cNvPicPr>
          </xdr:nvPicPr>
          <xdr:blipFill>
            <a:blip xmlns:r="http://schemas.openxmlformats.org/officeDocument/2006/relationships" r:embed="rId12"/>
            <a:srcRect/>
            <a:stretch>
              <a:fillRect/>
            </a:stretch>
          </xdr:blipFill>
          <xdr:spPr bwMode="auto">
            <a:xfrm>
              <a:off x="14239875" y="9569824"/>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320488</xdr:colOff>
          <xdr:row>33</xdr:row>
          <xdr:rowOff>152400</xdr:rowOff>
        </xdr:from>
        <xdr:to>
          <xdr:col>19</xdr:col>
          <xdr:colOff>466164</xdr:colOff>
          <xdr:row>34</xdr:row>
          <xdr:rowOff>152400</xdr:rowOff>
        </xdr:to>
        <xdr:pic>
          <xdr:nvPicPr>
            <xdr:cNvPr id="90" name="Imagen 89"/>
            <xdr:cNvPicPr>
              <a:picLocks noChangeAspect="1" noChangeArrowheads="1"/>
              <a:extLst>
                <a:ext uri="{84589F7E-364E-4C9E-8A38-B11213B215E9}">
                  <a14:cameraTool cellRange="$AN$17" spid="_x0000_s53398"/>
                </a:ext>
              </a:extLst>
            </xdr:cNvPicPr>
          </xdr:nvPicPr>
          <xdr:blipFill>
            <a:blip xmlns:r="http://schemas.openxmlformats.org/officeDocument/2006/relationships" r:embed="rId9"/>
            <a:srcRect/>
            <a:stretch>
              <a:fillRect/>
            </a:stretch>
          </xdr:blipFill>
          <xdr:spPr bwMode="auto">
            <a:xfrm>
              <a:off x="14179363" y="6438900"/>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286871</xdr:colOff>
          <xdr:row>35</xdr:row>
          <xdr:rowOff>152400</xdr:rowOff>
        </xdr:from>
        <xdr:to>
          <xdr:col>19</xdr:col>
          <xdr:colOff>432547</xdr:colOff>
          <xdr:row>36</xdr:row>
          <xdr:rowOff>152400</xdr:rowOff>
        </xdr:to>
        <xdr:pic>
          <xdr:nvPicPr>
            <xdr:cNvPr id="91" name="Imagen 90"/>
            <xdr:cNvPicPr>
              <a:picLocks noChangeAspect="1" noChangeArrowheads="1"/>
              <a:extLst>
                <a:ext uri="{84589F7E-364E-4C9E-8A38-B11213B215E9}">
                  <a14:cameraTool cellRange="$AN$18" spid="_x0000_s53399"/>
                </a:ext>
              </a:extLst>
            </xdr:cNvPicPr>
          </xdr:nvPicPr>
          <xdr:blipFill>
            <a:blip xmlns:r="http://schemas.openxmlformats.org/officeDocument/2006/relationships" r:embed="rId10"/>
            <a:srcRect/>
            <a:stretch>
              <a:fillRect/>
            </a:stretch>
          </xdr:blipFill>
          <xdr:spPr bwMode="auto">
            <a:xfrm>
              <a:off x="14145746" y="6819900"/>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342900</xdr:colOff>
          <xdr:row>42</xdr:row>
          <xdr:rowOff>96370</xdr:rowOff>
        </xdr:from>
        <xdr:to>
          <xdr:col>19</xdr:col>
          <xdr:colOff>488576</xdr:colOff>
          <xdr:row>43</xdr:row>
          <xdr:rowOff>96370</xdr:rowOff>
        </xdr:to>
        <xdr:pic>
          <xdr:nvPicPr>
            <xdr:cNvPr id="92" name="Imagen 91"/>
            <xdr:cNvPicPr>
              <a:picLocks noChangeAspect="1" noChangeArrowheads="1"/>
              <a:extLst>
                <a:ext uri="{84589F7E-364E-4C9E-8A38-B11213B215E9}">
                  <a14:cameraTool cellRange="$AN$24" spid="_x0000_s53400"/>
                </a:ext>
              </a:extLst>
            </xdr:cNvPicPr>
          </xdr:nvPicPr>
          <xdr:blipFill>
            <a:blip xmlns:r="http://schemas.openxmlformats.org/officeDocument/2006/relationships" r:embed="rId11"/>
            <a:srcRect/>
            <a:stretch>
              <a:fillRect/>
            </a:stretch>
          </xdr:blipFill>
          <xdr:spPr bwMode="auto">
            <a:xfrm>
              <a:off x="14201775" y="8097370"/>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354106</xdr:colOff>
          <xdr:row>44</xdr:row>
          <xdr:rowOff>107577</xdr:rowOff>
        </xdr:from>
        <xdr:to>
          <xdr:col>19</xdr:col>
          <xdr:colOff>499782</xdr:colOff>
          <xdr:row>45</xdr:row>
          <xdr:rowOff>107577</xdr:rowOff>
        </xdr:to>
        <xdr:pic>
          <xdr:nvPicPr>
            <xdr:cNvPr id="93" name="Imagen 92"/>
            <xdr:cNvPicPr>
              <a:picLocks noChangeAspect="1" noChangeArrowheads="1"/>
              <a:extLst>
                <a:ext uri="{84589F7E-364E-4C9E-8A38-B11213B215E9}">
                  <a14:cameraTool cellRange="$AN$25" spid="_x0000_s53401"/>
                </a:ext>
              </a:extLst>
            </xdr:cNvPicPr>
          </xdr:nvPicPr>
          <xdr:blipFill>
            <a:blip xmlns:r="http://schemas.openxmlformats.org/officeDocument/2006/relationships" r:embed="rId12"/>
            <a:srcRect/>
            <a:stretch>
              <a:fillRect/>
            </a:stretch>
          </xdr:blipFill>
          <xdr:spPr bwMode="auto">
            <a:xfrm>
              <a:off x="14212981" y="8489577"/>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571499</xdr:colOff>
          <xdr:row>29</xdr:row>
          <xdr:rowOff>11206</xdr:rowOff>
        </xdr:from>
        <xdr:to>
          <xdr:col>16</xdr:col>
          <xdr:colOff>581024</xdr:colOff>
          <xdr:row>30</xdr:row>
          <xdr:rowOff>20731</xdr:rowOff>
        </xdr:to>
        <xdr:pic>
          <xdr:nvPicPr>
            <xdr:cNvPr id="94" name="Imagen 93"/>
            <xdr:cNvPicPr>
              <a:picLocks noChangeAspect="1" noChangeArrowheads="1"/>
              <a:extLst>
                <a:ext uri="{84589F7E-364E-4C9E-8A38-B11213B215E9}">
                  <a14:cameraTool cellRange="$AP$17" spid="_x0000_s53402"/>
                </a:ext>
              </a:extLst>
            </xdr:cNvPicPr>
          </xdr:nvPicPr>
          <xdr:blipFill>
            <a:blip xmlns:r="http://schemas.openxmlformats.org/officeDocument/2006/relationships" r:embed="rId13"/>
            <a:srcRect/>
            <a:stretch>
              <a:fillRect/>
            </a:stretch>
          </xdr:blipFill>
          <xdr:spPr bwMode="auto">
            <a:xfrm>
              <a:off x="12144374" y="5535706"/>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549088</xdr:colOff>
          <xdr:row>33</xdr:row>
          <xdr:rowOff>134471</xdr:rowOff>
        </xdr:from>
        <xdr:to>
          <xdr:col>16</xdr:col>
          <xdr:colOff>558613</xdr:colOff>
          <xdr:row>34</xdr:row>
          <xdr:rowOff>143996</xdr:rowOff>
        </xdr:to>
        <xdr:pic>
          <xdr:nvPicPr>
            <xdr:cNvPr id="95" name="Imagen 94"/>
            <xdr:cNvPicPr>
              <a:picLocks noChangeAspect="1" noChangeArrowheads="1"/>
              <a:extLst>
                <a:ext uri="{84589F7E-364E-4C9E-8A38-B11213B215E9}">
                  <a14:cameraTool cellRange="$AQ$17" spid="_x0000_s53403"/>
                </a:ext>
              </a:extLst>
            </xdr:cNvPicPr>
          </xdr:nvPicPr>
          <xdr:blipFill>
            <a:blip xmlns:r="http://schemas.openxmlformats.org/officeDocument/2006/relationships" r:embed="rId14"/>
            <a:srcRect/>
            <a:stretch>
              <a:fillRect/>
            </a:stretch>
          </xdr:blipFill>
          <xdr:spPr bwMode="auto">
            <a:xfrm>
              <a:off x="12121963" y="6420971"/>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537882</xdr:colOff>
          <xdr:row>44</xdr:row>
          <xdr:rowOff>78441</xdr:rowOff>
        </xdr:from>
        <xdr:to>
          <xdr:col>16</xdr:col>
          <xdr:colOff>547407</xdr:colOff>
          <xdr:row>45</xdr:row>
          <xdr:rowOff>87966</xdr:rowOff>
        </xdr:to>
        <xdr:pic>
          <xdr:nvPicPr>
            <xdr:cNvPr id="96" name="Imagen 95"/>
            <xdr:cNvPicPr>
              <a:picLocks noChangeAspect="1" noChangeArrowheads="1"/>
              <a:extLst>
                <a:ext uri="{84589F7E-364E-4C9E-8A38-B11213B215E9}">
                  <a14:cameraTool cellRange="$AP$24" spid="_x0000_s53404"/>
                </a:ext>
              </a:extLst>
            </xdr:cNvPicPr>
          </xdr:nvPicPr>
          <xdr:blipFill>
            <a:blip xmlns:r="http://schemas.openxmlformats.org/officeDocument/2006/relationships" r:embed="rId13"/>
            <a:srcRect/>
            <a:stretch>
              <a:fillRect/>
            </a:stretch>
          </xdr:blipFill>
          <xdr:spPr bwMode="auto">
            <a:xfrm>
              <a:off x="12110757" y="8460441"/>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560294</xdr:colOff>
          <xdr:row>48</xdr:row>
          <xdr:rowOff>22412</xdr:rowOff>
        </xdr:from>
        <xdr:to>
          <xdr:col>16</xdr:col>
          <xdr:colOff>569819</xdr:colOff>
          <xdr:row>49</xdr:row>
          <xdr:rowOff>31937</xdr:rowOff>
        </xdr:to>
        <xdr:pic>
          <xdr:nvPicPr>
            <xdr:cNvPr id="97" name="Imagen 96"/>
            <xdr:cNvPicPr>
              <a:picLocks noChangeAspect="1" noChangeArrowheads="1"/>
              <a:extLst>
                <a:ext uri="{84589F7E-364E-4C9E-8A38-B11213B215E9}">
                  <a14:cameraTool cellRange="$AQ$24" spid="_x0000_s53405"/>
                </a:ext>
              </a:extLst>
            </xdr:cNvPicPr>
          </xdr:nvPicPr>
          <xdr:blipFill>
            <a:blip xmlns:r="http://schemas.openxmlformats.org/officeDocument/2006/relationships" r:embed="rId15"/>
            <a:srcRect/>
            <a:stretch>
              <a:fillRect/>
            </a:stretch>
          </xdr:blipFill>
          <xdr:spPr bwMode="auto">
            <a:xfrm>
              <a:off x="12133169" y="9166412"/>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627530</xdr:colOff>
          <xdr:row>35</xdr:row>
          <xdr:rowOff>78441</xdr:rowOff>
        </xdr:from>
        <xdr:to>
          <xdr:col>9</xdr:col>
          <xdr:colOff>649942</xdr:colOff>
          <xdr:row>36</xdr:row>
          <xdr:rowOff>78441</xdr:rowOff>
        </xdr:to>
        <xdr:pic>
          <xdr:nvPicPr>
            <xdr:cNvPr id="98" name="Imagen 97"/>
            <xdr:cNvPicPr>
              <a:picLocks noChangeAspect="1" noChangeArrowheads="1"/>
              <a:extLst>
                <a:ext uri="{84589F7E-364E-4C9E-8A38-B11213B215E9}">
                  <a14:cameraTool cellRange="$AM$20" spid="_x0000_s53406"/>
                </a:ext>
              </a:extLst>
            </xdr:cNvPicPr>
          </xdr:nvPicPr>
          <xdr:blipFill>
            <a:blip xmlns:r="http://schemas.openxmlformats.org/officeDocument/2006/relationships" r:embed="rId16"/>
            <a:srcRect/>
            <a:stretch>
              <a:fillRect/>
            </a:stretch>
          </xdr:blipFill>
          <xdr:spPr bwMode="auto">
            <a:xfrm>
              <a:off x="6104405" y="6745941"/>
              <a:ext cx="1546412"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649942</xdr:colOff>
          <xdr:row>41</xdr:row>
          <xdr:rowOff>0</xdr:rowOff>
        </xdr:from>
        <xdr:to>
          <xdr:col>9</xdr:col>
          <xdr:colOff>672354</xdr:colOff>
          <xdr:row>42</xdr:row>
          <xdr:rowOff>0</xdr:rowOff>
        </xdr:to>
        <xdr:pic>
          <xdr:nvPicPr>
            <xdr:cNvPr id="99" name="Imagen 98"/>
            <xdr:cNvPicPr>
              <a:picLocks noChangeAspect="1" noChangeArrowheads="1"/>
              <a:extLst>
                <a:ext uri="{84589F7E-364E-4C9E-8A38-B11213B215E9}">
                  <a14:cameraTool cellRange="$AM$27" spid="_x0000_s53407"/>
                </a:ext>
              </a:extLst>
            </xdr:cNvPicPr>
          </xdr:nvPicPr>
          <xdr:blipFill>
            <a:blip xmlns:r="http://schemas.openxmlformats.org/officeDocument/2006/relationships" r:embed="rId17"/>
            <a:srcRect/>
            <a:stretch>
              <a:fillRect/>
            </a:stretch>
          </xdr:blipFill>
          <xdr:spPr bwMode="auto">
            <a:xfrm>
              <a:off x="6126817" y="7810500"/>
              <a:ext cx="1546412"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xdr:colOff>
          <xdr:row>30</xdr:row>
          <xdr:rowOff>33618</xdr:rowOff>
        </xdr:from>
        <xdr:to>
          <xdr:col>13</xdr:col>
          <xdr:colOff>9526</xdr:colOff>
          <xdr:row>31</xdr:row>
          <xdr:rowOff>43143</xdr:rowOff>
        </xdr:to>
        <xdr:pic>
          <xdr:nvPicPr>
            <xdr:cNvPr id="100" name="Imagen 99"/>
            <xdr:cNvPicPr>
              <a:picLocks noChangeAspect="1" noChangeArrowheads="1"/>
              <a:extLst>
                <a:ext uri="{84589F7E-364E-4C9E-8A38-B11213B215E9}">
                  <a14:cameraTool cellRange="$AS$17" spid="_x0000_s53408"/>
                </a:ext>
              </a:extLst>
            </xdr:cNvPicPr>
          </xdr:nvPicPr>
          <xdr:blipFill>
            <a:blip xmlns:r="http://schemas.openxmlformats.org/officeDocument/2006/relationships" r:embed="rId18"/>
            <a:srcRect/>
            <a:stretch>
              <a:fillRect/>
            </a:stretch>
          </xdr:blipFill>
          <xdr:spPr bwMode="auto">
            <a:xfrm>
              <a:off x="9286876" y="5748618"/>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705972</xdr:colOff>
          <xdr:row>44</xdr:row>
          <xdr:rowOff>78442</xdr:rowOff>
        </xdr:from>
        <xdr:to>
          <xdr:col>12</xdr:col>
          <xdr:colOff>715497</xdr:colOff>
          <xdr:row>45</xdr:row>
          <xdr:rowOff>87967</xdr:rowOff>
        </xdr:to>
        <xdr:pic>
          <xdr:nvPicPr>
            <xdr:cNvPr id="101" name="Imagen 100"/>
            <xdr:cNvPicPr>
              <a:picLocks noChangeAspect="1" noChangeArrowheads="1"/>
              <a:extLst>
                <a:ext uri="{84589F7E-364E-4C9E-8A38-B11213B215E9}">
                  <a14:cameraTool cellRange="$AS$24" spid="_x0000_s53409"/>
                </a:ext>
              </a:extLst>
            </xdr:cNvPicPr>
          </xdr:nvPicPr>
          <xdr:blipFill>
            <a:blip xmlns:r="http://schemas.openxmlformats.org/officeDocument/2006/relationships" r:embed="rId19"/>
            <a:srcRect/>
            <a:stretch>
              <a:fillRect/>
            </a:stretch>
          </xdr:blipFill>
          <xdr:spPr bwMode="auto">
            <a:xfrm>
              <a:off x="9230847" y="8460442"/>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123265</xdr:colOff>
          <xdr:row>11</xdr:row>
          <xdr:rowOff>145677</xdr:rowOff>
        </xdr:from>
        <xdr:to>
          <xdr:col>6</xdr:col>
          <xdr:colOff>381000</xdr:colOff>
          <xdr:row>12</xdr:row>
          <xdr:rowOff>145677</xdr:rowOff>
        </xdr:to>
        <xdr:pic>
          <xdr:nvPicPr>
            <xdr:cNvPr id="102" name="Imagen 101"/>
            <xdr:cNvPicPr>
              <a:picLocks noChangeAspect="1" noChangeArrowheads="1"/>
              <a:extLst>
                <a:ext uri="{84589F7E-364E-4C9E-8A38-B11213B215E9}">
                  <a14:cameraTool cellRange="$AH$7" spid="_x0000_s53410"/>
                </a:ext>
              </a:extLst>
            </xdr:cNvPicPr>
          </xdr:nvPicPr>
          <xdr:blipFill>
            <a:blip xmlns:r="http://schemas.openxmlformats.org/officeDocument/2006/relationships" r:embed="rId20"/>
            <a:srcRect/>
            <a:stretch>
              <a:fillRect/>
            </a:stretch>
          </xdr:blipFill>
          <xdr:spPr bwMode="auto">
            <a:xfrm>
              <a:off x="3899647" y="2241177"/>
              <a:ext cx="11990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287430</xdr:colOff>
          <xdr:row>48</xdr:row>
          <xdr:rowOff>188260</xdr:rowOff>
        </xdr:from>
        <xdr:to>
          <xdr:col>6</xdr:col>
          <xdr:colOff>124385</xdr:colOff>
          <xdr:row>49</xdr:row>
          <xdr:rowOff>188260</xdr:rowOff>
        </xdr:to>
        <xdr:pic>
          <xdr:nvPicPr>
            <xdr:cNvPr id="103" name="Imagen 102"/>
            <xdr:cNvPicPr>
              <a:picLocks noChangeAspect="1" noChangeArrowheads="1"/>
              <a:extLst>
                <a:ext uri="{84589F7E-364E-4C9E-8A38-B11213B215E9}">
                  <a14:cameraTool cellRange="$AM$31" spid="_x0000_s53411"/>
                </a:ext>
              </a:extLst>
            </xdr:cNvPicPr>
          </xdr:nvPicPr>
          <xdr:blipFill>
            <a:blip xmlns:r="http://schemas.openxmlformats.org/officeDocument/2006/relationships" r:embed="rId21"/>
            <a:srcRect/>
            <a:stretch>
              <a:fillRect/>
            </a:stretch>
          </xdr:blipFill>
          <xdr:spPr bwMode="auto">
            <a:xfrm>
              <a:off x="3297330" y="9332260"/>
              <a:ext cx="1541930"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234204</xdr:colOff>
          <xdr:row>29</xdr:row>
          <xdr:rowOff>96932</xdr:rowOff>
        </xdr:from>
        <xdr:to>
          <xdr:col>2</xdr:col>
          <xdr:colOff>486897</xdr:colOff>
          <xdr:row>30</xdr:row>
          <xdr:rowOff>96932</xdr:rowOff>
        </xdr:to>
        <xdr:pic>
          <xdr:nvPicPr>
            <xdr:cNvPr id="104" name="Imagen 103"/>
            <xdr:cNvPicPr>
              <a:picLocks noChangeAspect="1" noChangeArrowheads="1"/>
              <a:extLst>
                <a:ext uri="{84589F7E-364E-4C9E-8A38-B11213B215E9}">
                  <a14:cameraTool cellRange="$AM$34" spid="_x0000_s53412"/>
                </a:ext>
              </a:extLst>
            </xdr:cNvPicPr>
          </xdr:nvPicPr>
          <xdr:blipFill>
            <a:blip xmlns:r="http://schemas.openxmlformats.org/officeDocument/2006/relationships" r:embed="rId22"/>
            <a:srcRect/>
            <a:stretch>
              <a:fillRect/>
            </a:stretch>
          </xdr:blipFill>
          <xdr:spPr bwMode="auto">
            <a:xfrm>
              <a:off x="424704" y="5621432"/>
              <a:ext cx="1548093"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67236</xdr:colOff>
          <xdr:row>21</xdr:row>
          <xdr:rowOff>134469</xdr:rowOff>
        </xdr:from>
        <xdr:to>
          <xdr:col>2</xdr:col>
          <xdr:colOff>123266</xdr:colOff>
          <xdr:row>22</xdr:row>
          <xdr:rowOff>134469</xdr:rowOff>
        </xdr:to>
        <xdr:pic>
          <xdr:nvPicPr>
            <xdr:cNvPr id="105" name="Imagen 104"/>
            <xdr:cNvPicPr>
              <a:picLocks noChangeAspect="1" noChangeArrowheads="1"/>
              <a:extLst>
                <a:ext uri="{84589F7E-364E-4C9E-8A38-B11213B215E9}">
                  <a14:cameraTool cellRange="$AM$37" spid="_x0000_s53413"/>
                </a:ext>
              </a:extLst>
            </xdr:cNvPicPr>
          </xdr:nvPicPr>
          <xdr:blipFill>
            <a:blip xmlns:r="http://schemas.openxmlformats.org/officeDocument/2006/relationships" r:embed="rId23"/>
            <a:srcRect/>
            <a:stretch>
              <a:fillRect/>
            </a:stretch>
          </xdr:blipFill>
          <xdr:spPr bwMode="auto">
            <a:xfrm>
              <a:off x="67236" y="4134969"/>
              <a:ext cx="1546412"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862853</xdr:colOff>
          <xdr:row>38</xdr:row>
          <xdr:rowOff>134471</xdr:rowOff>
        </xdr:from>
        <xdr:to>
          <xdr:col>2</xdr:col>
          <xdr:colOff>582146</xdr:colOff>
          <xdr:row>39</xdr:row>
          <xdr:rowOff>143996</xdr:rowOff>
        </xdr:to>
        <xdr:pic>
          <xdr:nvPicPr>
            <xdr:cNvPr id="106" name="Imagen 105"/>
            <xdr:cNvPicPr>
              <a:picLocks noChangeAspect="1" noChangeArrowheads="1"/>
              <a:extLst>
                <a:ext uri="{84589F7E-364E-4C9E-8A38-B11213B215E9}">
                  <a14:cameraTool cellRange="$AD$13" spid="_x0000_s53414"/>
                </a:ext>
              </a:extLst>
            </xdr:cNvPicPr>
          </xdr:nvPicPr>
          <xdr:blipFill>
            <a:blip xmlns:r="http://schemas.openxmlformats.org/officeDocument/2006/relationships" r:embed="rId24"/>
            <a:srcRect/>
            <a:stretch>
              <a:fillRect/>
            </a:stretch>
          </xdr:blipFill>
          <xdr:spPr bwMode="auto">
            <a:xfrm>
              <a:off x="1053353" y="7373471"/>
              <a:ext cx="1014693"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33618</xdr:colOff>
          <xdr:row>31</xdr:row>
          <xdr:rowOff>33617</xdr:rowOff>
        </xdr:from>
        <xdr:to>
          <xdr:col>11</xdr:col>
          <xdr:colOff>427504</xdr:colOff>
          <xdr:row>32</xdr:row>
          <xdr:rowOff>43142</xdr:rowOff>
        </xdr:to>
        <xdr:pic>
          <xdr:nvPicPr>
            <xdr:cNvPr id="107" name="Imagen 106"/>
            <xdr:cNvPicPr>
              <a:picLocks noChangeAspect="1" noChangeArrowheads="1"/>
              <a:extLst>
                <a:ext uri="{84589F7E-364E-4C9E-8A38-B11213B215E9}">
                  <a14:cameraTool cellRange="$AJ$15" spid="_x0000_s53415"/>
                </a:ext>
              </a:extLst>
            </xdr:cNvPicPr>
          </xdr:nvPicPr>
          <xdr:blipFill>
            <a:blip xmlns:r="http://schemas.openxmlformats.org/officeDocument/2006/relationships" r:embed="rId25"/>
            <a:srcRect/>
            <a:stretch>
              <a:fillRect/>
            </a:stretch>
          </xdr:blipFill>
          <xdr:spPr bwMode="auto">
            <a:xfrm>
              <a:off x="7796493" y="5939117"/>
              <a:ext cx="1155886"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33619</xdr:colOff>
          <xdr:row>45</xdr:row>
          <xdr:rowOff>156883</xdr:rowOff>
        </xdr:from>
        <xdr:to>
          <xdr:col>11</xdr:col>
          <xdr:colOff>427505</xdr:colOff>
          <xdr:row>46</xdr:row>
          <xdr:rowOff>166408</xdr:rowOff>
        </xdr:to>
        <xdr:pic>
          <xdr:nvPicPr>
            <xdr:cNvPr id="108" name="Imagen 107"/>
            <xdr:cNvPicPr>
              <a:picLocks noChangeAspect="1" noChangeArrowheads="1"/>
              <a:extLst>
                <a:ext uri="{84589F7E-364E-4C9E-8A38-B11213B215E9}">
                  <a14:cameraTool cellRange="$AJ$22" spid="_x0000_s53416"/>
                </a:ext>
              </a:extLst>
            </xdr:cNvPicPr>
          </xdr:nvPicPr>
          <xdr:blipFill>
            <a:blip xmlns:r="http://schemas.openxmlformats.org/officeDocument/2006/relationships" r:embed="rId26"/>
            <a:srcRect/>
            <a:stretch>
              <a:fillRect/>
            </a:stretch>
          </xdr:blipFill>
          <xdr:spPr bwMode="auto">
            <a:xfrm>
              <a:off x="7796494" y="8729383"/>
              <a:ext cx="1155886" cy="2000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xdr:oneCellAnchor>
    <xdr:from>
      <xdr:col>4</xdr:col>
      <xdr:colOff>421141</xdr:colOff>
      <xdr:row>20</xdr:row>
      <xdr:rowOff>186998</xdr:rowOff>
    </xdr:from>
    <xdr:ext cx="1457326" cy="483253"/>
    <xdr:sp macro="" textlink="">
      <xdr:nvSpPr>
        <xdr:cNvPr id="2" name="Rectángulo redondeado 1"/>
        <xdr:cNvSpPr/>
      </xdr:nvSpPr>
      <xdr:spPr>
        <a:xfrm>
          <a:off x="3431041" y="3996998"/>
          <a:ext cx="1457326" cy="483253"/>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050"/>
            <a:t>¿CONSULTAR</a:t>
          </a:r>
          <a:r>
            <a:rPr lang="es-ES" sz="1050" baseline="0"/>
            <a:t> O NO CONSULTAR?</a:t>
          </a:r>
          <a:endParaRPr lang="es-ES" sz="1050"/>
        </a:p>
      </xdr:txBody>
    </xdr:sp>
    <xdr:clientData/>
  </xdr:oneCellAnchor>
  <xdr:oneCellAnchor>
    <xdr:from>
      <xdr:col>4</xdr:col>
      <xdr:colOff>428626</xdr:colOff>
      <xdr:row>34</xdr:row>
      <xdr:rowOff>163131</xdr:rowOff>
    </xdr:from>
    <xdr:ext cx="1440000" cy="1440000"/>
    <xdr:sp macro="" textlink="">
      <xdr:nvSpPr>
        <xdr:cNvPr id="3" name="Elipse 2"/>
        <xdr:cNvSpPr>
          <a:spLocks noChangeAspect="1"/>
        </xdr:cNvSpPr>
      </xdr:nvSpPr>
      <xdr:spPr>
        <a:xfrm>
          <a:off x="3438526" y="6640131"/>
          <a:ext cx="1440000" cy="1440000"/>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noAutofit/>
        </a:bodyPr>
        <a:lstStyle/>
        <a:p>
          <a:pPr algn="ctr"/>
          <a:r>
            <a:rPr lang="es-ES" sz="1400"/>
            <a:t>INVERTIR EN </a:t>
          </a:r>
          <a:r>
            <a:rPr lang="es-ES" sz="1400" baseline="0"/>
            <a:t>INVESTIGACIÓN</a:t>
          </a:r>
          <a:endParaRPr lang="es-ES" sz="1400"/>
        </a:p>
      </xdr:txBody>
    </xdr:sp>
    <xdr:clientData/>
  </xdr:oneCellAnchor>
  <xdr:oneCellAnchor>
    <xdr:from>
      <xdr:col>7</xdr:col>
      <xdr:colOff>66675</xdr:colOff>
      <xdr:row>16</xdr:row>
      <xdr:rowOff>142743</xdr:rowOff>
    </xdr:from>
    <xdr:ext cx="1457326" cy="292704"/>
    <xdr:sp macro="" textlink="">
      <xdr:nvSpPr>
        <xdr:cNvPr id="4" name="Rectángulo redondeado 3"/>
        <xdr:cNvSpPr/>
      </xdr:nvSpPr>
      <xdr:spPr>
        <a:xfrm>
          <a:off x="5543550" y="3190743"/>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11</xdr:col>
      <xdr:colOff>123825</xdr:colOff>
      <xdr:row>14</xdr:row>
      <xdr:rowOff>141437</xdr:rowOff>
    </xdr:from>
    <xdr:to>
      <xdr:col>11</xdr:col>
      <xdr:colOff>627825</xdr:colOff>
      <xdr:row>17</xdr:row>
      <xdr:rowOff>73937</xdr:rowOff>
    </xdr:to>
    <xdr:sp macro="" textlink="">
      <xdr:nvSpPr>
        <xdr:cNvPr id="5" name="Elipse 4"/>
        <xdr:cNvSpPr/>
      </xdr:nvSpPr>
      <xdr:spPr>
        <a:xfrm>
          <a:off x="8648700" y="2808437"/>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1</a:t>
          </a:r>
        </a:p>
      </xdr:txBody>
    </xdr:sp>
    <xdr:clientData/>
  </xdr:twoCellAnchor>
  <xdr:twoCellAnchor>
    <xdr:from>
      <xdr:col>11</xdr:col>
      <xdr:colOff>123825</xdr:colOff>
      <xdr:row>18</xdr:row>
      <xdr:rowOff>16355</xdr:rowOff>
    </xdr:from>
    <xdr:to>
      <xdr:col>11</xdr:col>
      <xdr:colOff>627825</xdr:colOff>
      <xdr:row>20</xdr:row>
      <xdr:rowOff>139355</xdr:rowOff>
    </xdr:to>
    <xdr:sp macro="" textlink="">
      <xdr:nvSpPr>
        <xdr:cNvPr id="6" name="Elipse 5"/>
        <xdr:cNvSpPr/>
      </xdr:nvSpPr>
      <xdr:spPr>
        <a:xfrm>
          <a:off x="8648700" y="3445355"/>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2</a:t>
          </a:r>
        </a:p>
      </xdr:txBody>
    </xdr:sp>
    <xdr:clientData/>
  </xdr:twoCellAnchor>
  <xdr:twoCellAnchor>
    <xdr:from>
      <xdr:col>11</xdr:col>
      <xdr:colOff>627825</xdr:colOff>
      <xdr:row>12</xdr:row>
      <xdr:rowOff>173491</xdr:rowOff>
    </xdr:from>
    <xdr:to>
      <xdr:col>14</xdr:col>
      <xdr:colOff>142875</xdr:colOff>
      <xdr:row>16</xdr:row>
      <xdr:rowOff>12437</xdr:rowOff>
    </xdr:to>
    <xdr:cxnSp macro="">
      <xdr:nvCxnSpPr>
        <xdr:cNvPr id="7" name="Conector recto de flecha 6"/>
        <xdr:cNvCxnSpPr>
          <a:stCxn id="5" idx="6"/>
          <a:endCxn id="9" idx="2"/>
        </xdr:cNvCxnSpPr>
      </xdr:nvCxnSpPr>
      <xdr:spPr>
        <a:xfrm flipV="1">
          <a:off x="9152700" y="2459491"/>
          <a:ext cx="1801050" cy="6009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627825</xdr:colOff>
      <xdr:row>16</xdr:row>
      <xdr:rowOff>12437</xdr:rowOff>
    </xdr:from>
    <xdr:to>
      <xdr:col>14</xdr:col>
      <xdr:colOff>142875</xdr:colOff>
      <xdr:row>16</xdr:row>
      <xdr:rowOff>16329</xdr:rowOff>
    </xdr:to>
    <xdr:cxnSp macro="">
      <xdr:nvCxnSpPr>
        <xdr:cNvPr id="8" name="Conector recto de flecha 7"/>
        <xdr:cNvCxnSpPr>
          <a:stCxn id="5" idx="6"/>
          <a:endCxn id="10" idx="2"/>
        </xdr:cNvCxnSpPr>
      </xdr:nvCxnSpPr>
      <xdr:spPr>
        <a:xfrm>
          <a:off x="9152700" y="3060437"/>
          <a:ext cx="1801050" cy="38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142875</xdr:colOff>
      <xdr:row>12</xdr:row>
      <xdr:rowOff>27139</xdr:rowOff>
    </xdr:from>
    <xdr:ext cx="1200150" cy="292704"/>
    <xdr:sp macro="" textlink="">
      <xdr:nvSpPr>
        <xdr:cNvPr id="9" name="Redondear rectángulo de esquina diagonal 8"/>
        <xdr:cNvSpPr/>
      </xdr:nvSpPr>
      <xdr:spPr>
        <a:xfrm>
          <a:off x="10953750" y="2313139"/>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14</xdr:col>
      <xdr:colOff>142875</xdr:colOff>
      <xdr:row>15</xdr:row>
      <xdr:rowOff>60477</xdr:rowOff>
    </xdr:from>
    <xdr:ext cx="1200150" cy="292704"/>
    <xdr:sp macro="" textlink="">
      <xdr:nvSpPr>
        <xdr:cNvPr id="10" name="Redondear rectángulo de esquina diagonal 9"/>
        <xdr:cNvSpPr/>
      </xdr:nvSpPr>
      <xdr:spPr>
        <a:xfrm>
          <a:off x="10953750" y="2917977"/>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11</xdr:col>
      <xdr:colOff>627825</xdr:colOff>
      <xdr:row>19</xdr:row>
      <xdr:rowOff>77855</xdr:rowOff>
    </xdr:from>
    <xdr:to>
      <xdr:col>14</xdr:col>
      <xdr:colOff>142875</xdr:colOff>
      <xdr:row>19</xdr:row>
      <xdr:rowOff>134134</xdr:rowOff>
    </xdr:to>
    <xdr:cxnSp macro="">
      <xdr:nvCxnSpPr>
        <xdr:cNvPr id="11" name="Conector recto de flecha 10"/>
        <xdr:cNvCxnSpPr>
          <a:stCxn id="6" idx="6"/>
          <a:endCxn id="13" idx="2"/>
        </xdr:cNvCxnSpPr>
      </xdr:nvCxnSpPr>
      <xdr:spPr>
        <a:xfrm>
          <a:off x="9152700" y="3697355"/>
          <a:ext cx="1801050" cy="562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627825</xdr:colOff>
      <xdr:row>19</xdr:row>
      <xdr:rowOff>77855</xdr:rowOff>
    </xdr:from>
    <xdr:to>
      <xdr:col>14</xdr:col>
      <xdr:colOff>142875</xdr:colOff>
      <xdr:row>22</xdr:row>
      <xdr:rowOff>167472</xdr:rowOff>
    </xdr:to>
    <xdr:cxnSp macro="">
      <xdr:nvCxnSpPr>
        <xdr:cNvPr id="12" name="Conector recto de flecha 11"/>
        <xdr:cNvCxnSpPr>
          <a:stCxn id="6" idx="6"/>
          <a:endCxn id="14" idx="2"/>
        </xdr:cNvCxnSpPr>
      </xdr:nvCxnSpPr>
      <xdr:spPr>
        <a:xfrm>
          <a:off x="9152700" y="3697355"/>
          <a:ext cx="1801050" cy="661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142875</xdr:colOff>
      <xdr:row>18</xdr:row>
      <xdr:rowOff>178282</xdr:rowOff>
    </xdr:from>
    <xdr:ext cx="1200150" cy="292704"/>
    <xdr:sp macro="" textlink="">
      <xdr:nvSpPr>
        <xdr:cNvPr id="13" name="Redondear rectángulo de esquina diagonal 12"/>
        <xdr:cNvSpPr/>
      </xdr:nvSpPr>
      <xdr:spPr>
        <a:xfrm>
          <a:off x="10953750" y="3607282"/>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14</xdr:col>
      <xdr:colOff>142875</xdr:colOff>
      <xdr:row>22</xdr:row>
      <xdr:rowOff>21120</xdr:rowOff>
    </xdr:from>
    <xdr:ext cx="1200150" cy="292704"/>
    <xdr:sp macro="" textlink="">
      <xdr:nvSpPr>
        <xdr:cNvPr id="14" name="Redondear rectángulo de esquina diagonal 13"/>
        <xdr:cNvSpPr/>
      </xdr:nvSpPr>
      <xdr:spPr>
        <a:xfrm>
          <a:off x="10953750" y="4212120"/>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5</xdr:col>
      <xdr:colOff>387804</xdr:colOff>
      <xdr:row>17</xdr:row>
      <xdr:rowOff>98596</xdr:rowOff>
    </xdr:from>
    <xdr:to>
      <xdr:col>7</xdr:col>
      <xdr:colOff>66675</xdr:colOff>
      <xdr:row>20</xdr:row>
      <xdr:rowOff>186999</xdr:rowOff>
    </xdr:to>
    <xdr:cxnSp macro="">
      <xdr:nvCxnSpPr>
        <xdr:cNvPr id="15" name="Conector angular 14"/>
        <xdr:cNvCxnSpPr>
          <a:stCxn id="2" idx="0"/>
          <a:endCxn id="4" idx="1"/>
        </xdr:cNvCxnSpPr>
      </xdr:nvCxnSpPr>
      <xdr:spPr>
        <a:xfrm rot="5400000" flipH="1" flipV="1">
          <a:off x="4521675" y="2975125"/>
          <a:ext cx="659903" cy="138384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33337</xdr:colOff>
      <xdr:row>16</xdr:row>
      <xdr:rowOff>12438</xdr:rowOff>
    </xdr:from>
    <xdr:to>
      <xdr:col>11</xdr:col>
      <xdr:colOff>123824</xdr:colOff>
      <xdr:row>16</xdr:row>
      <xdr:rowOff>142744</xdr:rowOff>
    </xdr:to>
    <xdr:cxnSp macro="">
      <xdr:nvCxnSpPr>
        <xdr:cNvPr id="16" name="Conector angular 15"/>
        <xdr:cNvCxnSpPr>
          <a:stCxn id="4" idx="0"/>
          <a:endCxn id="5" idx="2"/>
        </xdr:cNvCxnSpPr>
      </xdr:nvCxnSpPr>
      <xdr:spPr>
        <a:xfrm rot="5400000" flipH="1" flipV="1">
          <a:off x="7395303" y="1937347"/>
          <a:ext cx="130306" cy="23764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33337</xdr:colOff>
      <xdr:row>18</xdr:row>
      <xdr:rowOff>54447</xdr:rowOff>
    </xdr:from>
    <xdr:to>
      <xdr:col>11</xdr:col>
      <xdr:colOff>123824</xdr:colOff>
      <xdr:row>19</xdr:row>
      <xdr:rowOff>77855</xdr:rowOff>
    </xdr:to>
    <xdr:cxnSp macro="">
      <xdr:nvCxnSpPr>
        <xdr:cNvPr id="17" name="Conector angular 16"/>
        <xdr:cNvCxnSpPr>
          <a:stCxn id="4" idx="2"/>
          <a:endCxn id="6" idx="2"/>
        </xdr:cNvCxnSpPr>
      </xdr:nvCxnSpPr>
      <xdr:spPr>
        <a:xfrm rot="16200000" flipH="1">
          <a:off x="7353502" y="2402157"/>
          <a:ext cx="213908" cy="23764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386626</xdr:colOff>
      <xdr:row>23</xdr:row>
      <xdr:rowOff>98751</xdr:rowOff>
    </xdr:from>
    <xdr:to>
      <xdr:col>5</xdr:col>
      <xdr:colOff>387804</xdr:colOff>
      <xdr:row>34</xdr:row>
      <xdr:rowOff>163131</xdr:rowOff>
    </xdr:to>
    <xdr:cxnSp macro="">
      <xdr:nvCxnSpPr>
        <xdr:cNvPr id="18" name="Conector angular 17"/>
        <xdr:cNvCxnSpPr>
          <a:stCxn id="2" idx="2"/>
          <a:endCxn id="3" idx="0"/>
        </xdr:cNvCxnSpPr>
      </xdr:nvCxnSpPr>
      <xdr:spPr>
        <a:xfrm rot="5400000">
          <a:off x="3079175" y="5559602"/>
          <a:ext cx="2159880" cy="1178"/>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688521</xdr:colOff>
      <xdr:row>45</xdr:row>
      <xdr:rowOff>60965</xdr:rowOff>
    </xdr:from>
    <xdr:ext cx="1339399" cy="374141"/>
    <xdr:sp macro="" textlink="">
      <xdr:nvSpPr>
        <xdr:cNvPr id="19" name="Llamada rectangular 18"/>
        <xdr:cNvSpPr/>
      </xdr:nvSpPr>
      <xdr:spPr>
        <a:xfrm>
          <a:off x="7689396" y="8633465"/>
          <a:ext cx="1339399" cy="374141"/>
        </a:xfrm>
        <a:prstGeom prst="wedgeRectCallout">
          <a:avLst>
            <a:gd name="adj1" fmla="val -60513"/>
            <a:gd name="adj2" fmla="val -119008"/>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spAutoFit/>
        </a:bodyPr>
        <a:lstStyle/>
        <a:p>
          <a:pPr algn="ctr"/>
          <a:endParaRPr lang="es-ES" sz="1800"/>
        </a:p>
      </xdr:txBody>
    </xdr:sp>
    <xdr:clientData/>
  </xdr:oneCellAnchor>
  <xdr:twoCellAnchor>
    <xdr:from>
      <xdr:col>6</xdr:col>
      <xdr:colOff>344626</xdr:colOff>
      <xdr:row>34</xdr:row>
      <xdr:rowOff>6405</xdr:rowOff>
    </xdr:from>
    <xdr:to>
      <xdr:col>9</xdr:col>
      <xdr:colOff>568043</xdr:colOff>
      <xdr:row>38</xdr:row>
      <xdr:rowOff>121131</xdr:rowOff>
    </xdr:to>
    <xdr:cxnSp macro="">
      <xdr:nvCxnSpPr>
        <xdr:cNvPr id="20" name="Conector recto de flecha 19"/>
        <xdr:cNvCxnSpPr>
          <a:stCxn id="3" idx="6"/>
          <a:endCxn id="50" idx="4"/>
        </xdr:cNvCxnSpPr>
      </xdr:nvCxnSpPr>
      <xdr:spPr>
        <a:xfrm flipV="1">
          <a:off x="5059501" y="6483405"/>
          <a:ext cx="2509417" cy="8767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344626</xdr:colOff>
      <xdr:row>38</xdr:row>
      <xdr:rowOff>121131</xdr:rowOff>
    </xdr:from>
    <xdr:to>
      <xdr:col>9</xdr:col>
      <xdr:colOff>547710</xdr:colOff>
      <xdr:row>43</xdr:row>
      <xdr:rowOff>183778</xdr:rowOff>
    </xdr:to>
    <xdr:cxnSp macro="">
      <xdr:nvCxnSpPr>
        <xdr:cNvPr id="21" name="Conector recto de flecha 20"/>
        <xdr:cNvCxnSpPr>
          <a:stCxn id="3" idx="6"/>
          <a:endCxn id="19" idx="4"/>
        </xdr:cNvCxnSpPr>
      </xdr:nvCxnSpPr>
      <xdr:spPr>
        <a:xfrm>
          <a:off x="5059501" y="7360131"/>
          <a:ext cx="2489084" cy="10151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189135</xdr:colOff>
      <xdr:row>30</xdr:row>
      <xdr:rowOff>155163</xdr:rowOff>
    </xdr:from>
    <xdr:ext cx="1457326" cy="292704"/>
    <xdr:sp macro="" textlink="">
      <xdr:nvSpPr>
        <xdr:cNvPr id="22" name="Rectángulo redondeado 21"/>
        <xdr:cNvSpPr/>
      </xdr:nvSpPr>
      <xdr:spPr>
        <a:xfrm>
          <a:off x="10238010" y="5870163"/>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17</xdr:col>
      <xdr:colOff>50341</xdr:colOff>
      <xdr:row>28</xdr:row>
      <xdr:rowOff>29604</xdr:rowOff>
    </xdr:from>
    <xdr:to>
      <xdr:col>17</xdr:col>
      <xdr:colOff>554341</xdr:colOff>
      <xdr:row>30</xdr:row>
      <xdr:rowOff>152604</xdr:rowOff>
    </xdr:to>
    <xdr:sp macro="" textlink="">
      <xdr:nvSpPr>
        <xdr:cNvPr id="23" name="Elipse 22"/>
        <xdr:cNvSpPr/>
      </xdr:nvSpPr>
      <xdr:spPr>
        <a:xfrm>
          <a:off x="13147216" y="5363604"/>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1</a:t>
          </a:r>
        </a:p>
      </xdr:txBody>
    </xdr:sp>
    <xdr:clientData/>
  </xdr:twoCellAnchor>
  <xdr:twoCellAnchor>
    <xdr:from>
      <xdr:col>17</xdr:col>
      <xdr:colOff>50341</xdr:colOff>
      <xdr:row>32</xdr:row>
      <xdr:rowOff>161298</xdr:rowOff>
    </xdr:from>
    <xdr:to>
      <xdr:col>17</xdr:col>
      <xdr:colOff>554341</xdr:colOff>
      <xdr:row>35</xdr:row>
      <xdr:rowOff>93798</xdr:rowOff>
    </xdr:to>
    <xdr:sp macro="" textlink="">
      <xdr:nvSpPr>
        <xdr:cNvPr id="24" name="Elipse 23"/>
        <xdr:cNvSpPr/>
      </xdr:nvSpPr>
      <xdr:spPr>
        <a:xfrm>
          <a:off x="13147216" y="6257298"/>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2</a:t>
          </a:r>
        </a:p>
      </xdr:txBody>
    </xdr:sp>
    <xdr:clientData/>
  </xdr:twoCellAnchor>
  <xdr:twoCellAnchor>
    <xdr:from>
      <xdr:col>17</xdr:col>
      <xdr:colOff>554341</xdr:colOff>
      <xdr:row>26</xdr:row>
      <xdr:rowOff>61658</xdr:rowOff>
    </xdr:from>
    <xdr:to>
      <xdr:col>20</xdr:col>
      <xdr:colOff>59866</xdr:colOff>
      <xdr:row>29</xdr:row>
      <xdr:rowOff>91104</xdr:rowOff>
    </xdr:to>
    <xdr:cxnSp macro="">
      <xdr:nvCxnSpPr>
        <xdr:cNvPr id="25" name="Conector recto de flecha 24"/>
        <xdr:cNvCxnSpPr>
          <a:stCxn id="23" idx="6"/>
          <a:endCxn id="27" idx="2"/>
        </xdr:cNvCxnSpPr>
      </xdr:nvCxnSpPr>
      <xdr:spPr>
        <a:xfrm flipV="1">
          <a:off x="13651216" y="5014658"/>
          <a:ext cx="1791525" cy="6009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554341</xdr:colOff>
      <xdr:row>29</xdr:row>
      <xdr:rowOff>91104</xdr:rowOff>
    </xdr:from>
    <xdr:to>
      <xdr:col>20</xdr:col>
      <xdr:colOff>59866</xdr:colOff>
      <xdr:row>29</xdr:row>
      <xdr:rowOff>94996</xdr:rowOff>
    </xdr:to>
    <xdr:cxnSp macro="">
      <xdr:nvCxnSpPr>
        <xdr:cNvPr id="26" name="Conector recto de flecha 25"/>
        <xdr:cNvCxnSpPr>
          <a:stCxn id="23" idx="6"/>
          <a:endCxn id="28" idx="2"/>
        </xdr:cNvCxnSpPr>
      </xdr:nvCxnSpPr>
      <xdr:spPr>
        <a:xfrm>
          <a:off x="13651216" y="5615604"/>
          <a:ext cx="1791525" cy="38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25</xdr:row>
      <xdr:rowOff>105806</xdr:rowOff>
    </xdr:from>
    <xdr:ext cx="1200150" cy="292704"/>
    <xdr:sp macro="" textlink="">
      <xdr:nvSpPr>
        <xdr:cNvPr id="27" name="Redondear rectángulo de esquina diagonal 26"/>
        <xdr:cNvSpPr/>
      </xdr:nvSpPr>
      <xdr:spPr>
        <a:xfrm>
          <a:off x="15442741" y="4868306"/>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28</xdr:row>
      <xdr:rowOff>139144</xdr:rowOff>
    </xdr:from>
    <xdr:ext cx="1200150" cy="292704"/>
    <xdr:sp macro="" textlink="">
      <xdr:nvSpPr>
        <xdr:cNvPr id="28" name="Redondear rectángulo de esquina diagonal 27"/>
        <xdr:cNvSpPr/>
      </xdr:nvSpPr>
      <xdr:spPr>
        <a:xfrm>
          <a:off x="15442741" y="5473144"/>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17</xdr:col>
      <xdr:colOff>554341</xdr:colOff>
      <xdr:row>34</xdr:row>
      <xdr:rowOff>32298</xdr:rowOff>
    </xdr:from>
    <xdr:to>
      <xdr:col>20</xdr:col>
      <xdr:colOff>59866</xdr:colOff>
      <xdr:row>34</xdr:row>
      <xdr:rowOff>88577</xdr:rowOff>
    </xdr:to>
    <xdr:cxnSp macro="">
      <xdr:nvCxnSpPr>
        <xdr:cNvPr id="29" name="Conector recto de flecha 28"/>
        <xdr:cNvCxnSpPr>
          <a:stCxn id="24" idx="6"/>
          <a:endCxn id="31" idx="2"/>
        </xdr:cNvCxnSpPr>
      </xdr:nvCxnSpPr>
      <xdr:spPr>
        <a:xfrm>
          <a:off x="13651216" y="6509298"/>
          <a:ext cx="1791525" cy="562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554341</xdr:colOff>
      <xdr:row>34</xdr:row>
      <xdr:rowOff>32298</xdr:rowOff>
    </xdr:from>
    <xdr:to>
      <xdr:col>20</xdr:col>
      <xdr:colOff>59866</xdr:colOff>
      <xdr:row>37</xdr:row>
      <xdr:rowOff>121915</xdr:rowOff>
    </xdr:to>
    <xdr:cxnSp macro="">
      <xdr:nvCxnSpPr>
        <xdr:cNvPr id="30" name="Conector recto de flecha 29"/>
        <xdr:cNvCxnSpPr>
          <a:stCxn id="24" idx="6"/>
          <a:endCxn id="32" idx="2"/>
        </xdr:cNvCxnSpPr>
      </xdr:nvCxnSpPr>
      <xdr:spPr>
        <a:xfrm>
          <a:off x="13651216" y="6509298"/>
          <a:ext cx="1791525" cy="661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33</xdr:row>
      <xdr:rowOff>132725</xdr:rowOff>
    </xdr:from>
    <xdr:ext cx="1200150" cy="292704"/>
    <xdr:sp macro="" textlink="">
      <xdr:nvSpPr>
        <xdr:cNvPr id="31" name="Redondear rectángulo de esquina diagonal 30"/>
        <xdr:cNvSpPr/>
      </xdr:nvSpPr>
      <xdr:spPr>
        <a:xfrm>
          <a:off x="15442741" y="6419225"/>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36</xdr:row>
      <xdr:rowOff>166063</xdr:rowOff>
    </xdr:from>
    <xdr:ext cx="1200150" cy="292704"/>
    <xdr:sp macro="" textlink="">
      <xdr:nvSpPr>
        <xdr:cNvPr id="32" name="Redondear rectángulo de esquina diagonal 31"/>
        <xdr:cNvSpPr/>
      </xdr:nvSpPr>
      <xdr:spPr>
        <a:xfrm>
          <a:off x="15442741" y="7024063"/>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14</xdr:col>
      <xdr:colOff>155798</xdr:colOff>
      <xdr:row>29</xdr:row>
      <xdr:rowOff>91105</xdr:rowOff>
    </xdr:from>
    <xdr:to>
      <xdr:col>17</xdr:col>
      <xdr:colOff>50341</xdr:colOff>
      <xdr:row>30</xdr:row>
      <xdr:rowOff>155164</xdr:rowOff>
    </xdr:to>
    <xdr:cxnSp macro="">
      <xdr:nvCxnSpPr>
        <xdr:cNvPr id="33" name="Conector angular 32"/>
        <xdr:cNvCxnSpPr>
          <a:stCxn id="22" idx="0"/>
          <a:endCxn id="23" idx="2"/>
        </xdr:cNvCxnSpPr>
      </xdr:nvCxnSpPr>
      <xdr:spPr>
        <a:xfrm rot="5400000" flipH="1" flipV="1">
          <a:off x="11929665" y="4652613"/>
          <a:ext cx="254559" cy="218054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155798</xdr:colOff>
      <xdr:row>32</xdr:row>
      <xdr:rowOff>66866</xdr:rowOff>
    </xdr:from>
    <xdr:to>
      <xdr:col>17</xdr:col>
      <xdr:colOff>50341</xdr:colOff>
      <xdr:row>34</xdr:row>
      <xdr:rowOff>32297</xdr:rowOff>
    </xdr:to>
    <xdr:cxnSp macro="">
      <xdr:nvCxnSpPr>
        <xdr:cNvPr id="34" name="Conector angular 33"/>
        <xdr:cNvCxnSpPr>
          <a:stCxn id="22" idx="2"/>
          <a:endCxn id="24" idx="2"/>
        </xdr:cNvCxnSpPr>
      </xdr:nvCxnSpPr>
      <xdr:spPr>
        <a:xfrm rot="16200000" flipH="1">
          <a:off x="11883729" y="5245810"/>
          <a:ext cx="346431" cy="218054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497036</xdr:colOff>
      <xdr:row>31</xdr:row>
      <xdr:rowOff>111015</xdr:rowOff>
    </xdr:from>
    <xdr:to>
      <xdr:col>13</xdr:col>
      <xdr:colOff>189135</xdr:colOff>
      <xdr:row>31</xdr:row>
      <xdr:rowOff>113088</xdr:rowOff>
    </xdr:to>
    <xdr:cxnSp macro="">
      <xdr:nvCxnSpPr>
        <xdr:cNvPr id="35" name="Conector angular 34"/>
        <xdr:cNvCxnSpPr>
          <a:stCxn id="50" idx="3"/>
          <a:endCxn id="22" idx="1"/>
        </xdr:cNvCxnSpPr>
      </xdr:nvCxnSpPr>
      <xdr:spPr>
        <a:xfrm flipV="1">
          <a:off x="9021911" y="6016515"/>
          <a:ext cx="1216099" cy="2073"/>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723895</xdr:colOff>
      <xdr:row>45</xdr:row>
      <xdr:rowOff>183742</xdr:rowOff>
    </xdr:from>
    <xdr:ext cx="1457326" cy="292704"/>
    <xdr:sp macro="" textlink="">
      <xdr:nvSpPr>
        <xdr:cNvPr id="36" name="Rectángulo redondeado 35"/>
        <xdr:cNvSpPr/>
      </xdr:nvSpPr>
      <xdr:spPr>
        <a:xfrm>
          <a:off x="10010770" y="8756242"/>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17</xdr:col>
      <xdr:colOff>40816</xdr:colOff>
      <xdr:row>43</xdr:row>
      <xdr:rowOff>107878</xdr:rowOff>
    </xdr:from>
    <xdr:to>
      <xdr:col>17</xdr:col>
      <xdr:colOff>544816</xdr:colOff>
      <xdr:row>46</xdr:row>
      <xdr:rowOff>40378</xdr:rowOff>
    </xdr:to>
    <xdr:sp macro="" textlink="">
      <xdr:nvSpPr>
        <xdr:cNvPr id="37" name="Elipse 36"/>
        <xdr:cNvSpPr/>
      </xdr:nvSpPr>
      <xdr:spPr>
        <a:xfrm>
          <a:off x="13137691" y="8299378"/>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1</a:t>
          </a:r>
        </a:p>
      </xdr:txBody>
    </xdr:sp>
    <xdr:clientData/>
  </xdr:twoCellAnchor>
  <xdr:twoCellAnchor>
    <xdr:from>
      <xdr:col>17</xdr:col>
      <xdr:colOff>40816</xdr:colOff>
      <xdr:row>47</xdr:row>
      <xdr:rowOff>49072</xdr:rowOff>
    </xdr:from>
    <xdr:to>
      <xdr:col>17</xdr:col>
      <xdr:colOff>544816</xdr:colOff>
      <xdr:row>49</xdr:row>
      <xdr:rowOff>172072</xdr:rowOff>
    </xdr:to>
    <xdr:sp macro="" textlink="">
      <xdr:nvSpPr>
        <xdr:cNvPr id="38" name="Elipse 37"/>
        <xdr:cNvSpPr/>
      </xdr:nvSpPr>
      <xdr:spPr>
        <a:xfrm>
          <a:off x="13137691" y="9002572"/>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2</a:t>
          </a:r>
        </a:p>
      </xdr:txBody>
    </xdr:sp>
    <xdr:clientData/>
  </xdr:twoCellAnchor>
  <xdr:twoCellAnchor>
    <xdr:from>
      <xdr:col>17</xdr:col>
      <xdr:colOff>544816</xdr:colOff>
      <xdr:row>41</xdr:row>
      <xdr:rowOff>130407</xdr:rowOff>
    </xdr:from>
    <xdr:to>
      <xdr:col>20</xdr:col>
      <xdr:colOff>59866</xdr:colOff>
      <xdr:row>44</xdr:row>
      <xdr:rowOff>169378</xdr:rowOff>
    </xdr:to>
    <xdr:cxnSp macro="">
      <xdr:nvCxnSpPr>
        <xdr:cNvPr id="39" name="Conector recto de flecha 38"/>
        <xdr:cNvCxnSpPr>
          <a:stCxn id="37" idx="6"/>
          <a:endCxn id="41" idx="2"/>
        </xdr:cNvCxnSpPr>
      </xdr:nvCxnSpPr>
      <xdr:spPr>
        <a:xfrm flipV="1">
          <a:off x="13641691" y="7940907"/>
          <a:ext cx="1801050" cy="6104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544816</xdr:colOff>
      <xdr:row>44</xdr:row>
      <xdr:rowOff>163745</xdr:rowOff>
    </xdr:from>
    <xdr:to>
      <xdr:col>20</xdr:col>
      <xdr:colOff>59866</xdr:colOff>
      <xdr:row>44</xdr:row>
      <xdr:rowOff>169378</xdr:rowOff>
    </xdr:to>
    <xdr:cxnSp macro="">
      <xdr:nvCxnSpPr>
        <xdr:cNvPr id="40" name="Conector recto de flecha 39"/>
        <xdr:cNvCxnSpPr>
          <a:stCxn id="37" idx="6"/>
          <a:endCxn id="42" idx="2"/>
        </xdr:cNvCxnSpPr>
      </xdr:nvCxnSpPr>
      <xdr:spPr>
        <a:xfrm flipV="1">
          <a:off x="13641691" y="8545745"/>
          <a:ext cx="1801050" cy="56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40</xdr:row>
      <xdr:rowOff>174555</xdr:rowOff>
    </xdr:from>
    <xdr:ext cx="1200150" cy="292704"/>
    <xdr:sp macro="" textlink="">
      <xdr:nvSpPr>
        <xdr:cNvPr id="41" name="Redondear rectángulo de esquina diagonal 40"/>
        <xdr:cNvSpPr/>
      </xdr:nvSpPr>
      <xdr:spPr>
        <a:xfrm>
          <a:off x="15442741" y="7794555"/>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44</xdr:row>
      <xdr:rowOff>17393</xdr:rowOff>
    </xdr:from>
    <xdr:ext cx="1200150" cy="292704"/>
    <xdr:sp macro="" textlink="">
      <xdr:nvSpPr>
        <xdr:cNvPr id="42" name="Redondear rectángulo de esquina diagonal 41"/>
        <xdr:cNvSpPr/>
      </xdr:nvSpPr>
      <xdr:spPr>
        <a:xfrm>
          <a:off x="15442741" y="8399393"/>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17</xdr:col>
      <xdr:colOff>544816</xdr:colOff>
      <xdr:row>48</xdr:row>
      <xdr:rowOff>110572</xdr:rowOff>
    </xdr:from>
    <xdr:to>
      <xdr:col>20</xdr:col>
      <xdr:colOff>59866</xdr:colOff>
      <xdr:row>48</xdr:row>
      <xdr:rowOff>166851</xdr:rowOff>
    </xdr:to>
    <xdr:cxnSp macro="">
      <xdr:nvCxnSpPr>
        <xdr:cNvPr id="43" name="Conector recto de flecha 42"/>
        <xdr:cNvCxnSpPr>
          <a:stCxn id="38" idx="6"/>
          <a:endCxn id="45" idx="2"/>
        </xdr:cNvCxnSpPr>
      </xdr:nvCxnSpPr>
      <xdr:spPr>
        <a:xfrm>
          <a:off x="13641691" y="9254572"/>
          <a:ext cx="1801050" cy="562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544816</xdr:colOff>
      <xdr:row>48</xdr:row>
      <xdr:rowOff>110572</xdr:rowOff>
    </xdr:from>
    <xdr:to>
      <xdr:col>20</xdr:col>
      <xdr:colOff>59866</xdr:colOff>
      <xdr:row>52</xdr:row>
      <xdr:rowOff>9689</xdr:rowOff>
    </xdr:to>
    <xdr:cxnSp macro="">
      <xdr:nvCxnSpPr>
        <xdr:cNvPr id="44" name="Conector recto de flecha 43"/>
        <xdr:cNvCxnSpPr>
          <a:stCxn id="38" idx="6"/>
          <a:endCxn id="46" idx="2"/>
        </xdr:cNvCxnSpPr>
      </xdr:nvCxnSpPr>
      <xdr:spPr>
        <a:xfrm>
          <a:off x="13641691" y="9254572"/>
          <a:ext cx="1801050" cy="661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48</xdr:row>
      <xdr:rowOff>20499</xdr:rowOff>
    </xdr:from>
    <xdr:ext cx="1200150" cy="292704"/>
    <xdr:sp macro="" textlink="">
      <xdr:nvSpPr>
        <xdr:cNvPr id="45" name="Redondear rectángulo de esquina diagonal 44"/>
        <xdr:cNvSpPr/>
      </xdr:nvSpPr>
      <xdr:spPr>
        <a:xfrm>
          <a:off x="15442741" y="9164499"/>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51</xdr:row>
      <xdr:rowOff>53837</xdr:rowOff>
    </xdr:from>
    <xdr:ext cx="1200150" cy="292704"/>
    <xdr:sp macro="" textlink="">
      <xdr:nvSpPr>
        <xdr:cNvPr id="46" name="Redondear rectángulo de esquina diagonal 45"/>
        <xdr:cNvSpPr/>
      </xdr:nvSpPr>
      <xdr:spPr>
        <a:xfrm>
          <a:off x="15442741" y="9769337"/>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13</xdr:col>
      <xdr:colOff>690558</xdr:colOff>
      <xdr:row>44</xdr:row>
      <xdr:rowOff>169378</xdr:rowOff>
    </xdr:from>
    <xdr:to>
      <xdr:col>17</xdr:col>
      <xdr:colOff>40816</xdr:colOff>
      <xdr:row>45</xdr:row>
      <xdr:rowOff>183742</xdr:rowOff>
    </xdr:to>
    <xdr:cxnSp macro="">
      <xdr:nvCxnSpPr>
        <xdr:cNvPr id="47" name="Conector angular 46"/>
        <xdr:cNvCxnSpPr>
          <a:stCxn id="36" idx="0"/>
          <a:endCxn id="37" idx="2"/>
        </xdr:cNvCxnSpPr>
      </xdr:nvCxnSpPr>
      <xdr:spPr>
        <a:xfrm rot="5400000" flipH="1" flipV="1">
          <a:off x="11836130" y="7454681"/>
          <a:ext cx="204864" cy="23982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690558</xdr:colOff>
      <xdr:row>47</xdr:row>
      <xdr:rowOff>95446</xdr:rowOff>
    </xdr:from>
    <xdr:to>
      <xdr:col>17</xdr:col>
      <xdr:colOff>40816</xdr:colOff>
      <xdr:row>48</xdr:row>
      <xdr:rowOff>110572</xdr:rowOff>
    </xdr:to>
    <xdr:cxnSp macro="">
      <xdr:nvCxnSpPr>
        <xdr:cNvPr id="48" name="Conector angular 47"/>
        <xdr:cNvCxnSpPr>
          <a:stCxn id="36" idx="2"/>
          <a:endCxn id="38" idx="2"/>
        </xdr:cNvCxnSpPr>
      </xdr:nvCxnSpPr>
      <xdr:spPr>
        <a:xfrm rot="16200000" flipH="1">
          <a:off x="11835749" y="7952630"/>
          <a:ext cx="205626" cy="23982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503920</xdr:colOff>
      <xdr:row>46</xdr:row>
      <xdr:rowOff>57536</xdr:rowOff>
    </xdr:from>
    <xdr:to>
      <xdr:col>12</xdr:col>
      <xdr:colOff>723895</xdr:colOff>
      <xdr:row>46</xdr:row>
      <xdr:rowOff>139594</xdr:rowOff>
    </xdr:to>
    <xdr:cxnSp macro="">
      <xdr:nvCxnSpPr>
        <xdr:cNvPr id="49" name="Conector angular 48"/>
        <xdr:cNvCxnSpPr>
          <a:stCxn id="19" idx="3"/>
          <a:endCxn id="36" idx="1"/>
        </xdr:cNvCxnSpPr>
      </xdr:nvCxnSpPr>
      <xdr:spPr>
        <a:xfrm>
          <a:off x="9028795" y="8820536"/>
          <a:ext cx="981975" cy="82058"/>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681637</xdr:colOff>
      <xdr:row>30</xdr:row>
      <xdr:rowOff>116517</xdr:rowOff>
    </xdr:from>
    <xdr:ext cx="1339399" cy="374141"/>
    <xdr:sp macro="" textlink="">
      <xdr:nvSpPr>
        <xdr:cNvPr id="50" name="Llamada rectangular 49"/>
        <xdr:cNvSpPr/>
      </xdr:nvSpPr>
      <xdr:spPr>
        <a:xfrm>
          <a:off x="7682512" y="5831517"/>
          <a:ext cx="1339399" cy="374141"/>
        </a:xfrm>
        <a:prstGeom prst="wedgeRectCallout">
          <a:avLst>
            <a:gd name="adj1" fmla="val -58481"/>
            <a:gd name="adj2" fmla="val 124236"/>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spAutoFit/>
        </a:bodyPr>
        <a:lstStyle/>
        <a:p>
          <a:pPr algn="ctr"/>
          <a:endParaRPr lang="es-ES" sz="1800"/>
        </a:p>
      </xdr:txBody>
    </xdr:sp>
    <xdr:clientData/>
  </xdr:oneCellAnchor>
  <xdr:oneCellAnchor>
    <xdr:from>
      <xdr:col>4</xdr:col>
      <xdr:colOff>617765</xdr:colOff>
      <xdr:row>16</xdr:row>
      <xdr:rowOff>11179</xdr:rowOff>
    </xdr:from>
    <xdr:ext cx="1045028" cy="233205"/>
    <xdr:sp macro="" textlink="">
      <xdr:nvSpPr>
        <xdr:cNvPr id="51" name="CuadroTexto 50"/>
        <xdr:cNvSpPr txBox="1"/>
      </xdr:nvSpPr>
      <xdr:spPr>
        <a:xfrm>
          <a:off x="3627665" y="3059179"/>
          <a:ext cx="1045028" cy="23320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900" b="0" cap="none" spc="0">
              <a:ln w="0"/>
              <a:solidFill>
                <a:sysClr val="windowText" lastClr="000000"/>
              </a:solidFill>
              <a:effectLst/>
            </a:rPr>
            <a:t>NO INVESTIGAR</a:t>
          </a:r>
        </a:p>
      </xdr:txBody>
    </xdr:sp>
    <xdr:clientData/>
  </xdr:oneCellAnchor>
  <xdr:oneCellAnchor>
    <xdr:from>
      <xdr:col>3</xdr:col>
      <xdr:colOff>436790</xdr:colOff>
      <xdr:row>31</xdr:row>
      <xdr:rowOff>33338</xdr:rowOff>
    </xdr:from>
    <xdr:ext cx="1045028" cy="512804"/>
    <xdr:sp macro="" textlink="">
      <xdr:nvSpPr>
        <xdr:cNvPr id="52" name="CuadroTexto 51"/>
        <xdr:cNvSpPr txBox="1"/>
      </xdr:nvSpPr>
      <xdr:spPr>
        <a:xfrm>
          <a:off x="2684690" y="5938838"/>
          <a:ext cx="1045028" cy="51280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900" b="0" cap="none" spc="0">
              <a:ln w="0"/>
              <a:solidFill>
                <a:sysClr val="windowText" lastClr="000000"/>
              </a:solidFill>
              <a:effectLst/>
            </a:rPr>
            <a:t>SI</a:t>
          </a:r>
          <a:br>
            <a:rPr lang="es-ES" sz="900" b="0" cap="none" spc="0">
              <a:ln w="0"/>
              <a:solidFill>
                <a:sysClr val="windowText" lastClr="000000"/>
              </a:solidFill>
              <a:effectLst/>
            </a:rPr>
          </a:br>
          <a:r>
            <a:rPr lang="es-ES" sz="900" b="0" cap="none" spc="0">
              <a:ln w="0"/>
              <a:solidFill>
                <a:sysClr val="windowText" lastClr="000000"/>
              </a:solidFill>
              <a:effectLst/>
            </a:rPr>
            <a:t>INVESTIGAR</a:t>
          </a:r>
          <a:r>
            <a:rPr lang="es-ES" sz="900" b="0" cap="none" spc="0" baseline="0">
              <a:ln w="0"/>
              <a:solidFill>
                <a:sysClr val="windowText" lastClr="000000"/>
              </a:solidFill>
              <a:effectLst/>
            </a:rPr>
            <a:t> </a:t>
          </a:r>
          <a:br>
            <a:rPr lang="es-ES" sz="900" b="0" cap="none" spc="0" baseline="0">
              <a:ln w="0"/>
              <a:solidFill>
                <a:sysClr val="windowText" lastClr="000000"/>
              </a:solidFill>
              <a:effectLst/>
            </a:rPr>
          </a:br>
          <a:r>
            <a:rPr lang="es-ES" sz="900" b="0" cap="none" spc="0" baseline="0">
              <a:ln w="0"/>
              <a:solidFill>
                <a:sysClr val="windowText" lastClr="000000"/>
              </a:solidFill>
              <a:effectLst/>
            </a:rPr>
            <a:t> COSTO = </a:t>
          </a:r>
          <a:endParaRPr lang="es-ES" sz="900" b="0" cap="none" spc="0">
            <a:ln w="0"/>
            <a:solidFill>
              <a:srgbClr val="FF0000"/>
            </a:solidFill>
            <a:effectLst/>
          </a:endParaRPr>
        </a:p>
      </xdr:txBody>
    </xdr:sp>
    <xdr:clientData/>
  </xdr:oneCellAnchor>
  <xdr:oneCellAnchor>
    <xdr:from>
      <xdr:col>4</xdr:col>
      <xdr:colOff>381000</xdr:colOff>
      <xdr:row>43</xdr:row>
      <xdr:rowOff>73373</xdr:rowOff>
    </xdr:from>
    <xdr:ext cx="1457325" cy="923951"/>
    <xdr:sp macro="" textlink="">
      <xdr:nvSpPr>
        <xdr:cNvPr id="53" name="CuadroTexto 52"/>
        <xdr:cNvSpPr txBox="1"/>
      </xdr:nvSpPr>
      <xdr:spPr>
        <a:xfrm>
          <a:off x="3390900" y="8264873"/>
          <a:ext cx="1457325" cy="92395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0" cap="none" spc="0">
              <a:ln w="0"/>
              <a:solidFill>
                <a:sysClr val="windowText" lastClr="000000"/>
              </a:solidFill>
              <a:effectLst/>
            </a:rPr>
            <a:t>VE7 = "</a:t>
          </a:r>
          <a:r>
            <a:rPr lang="es-ES" sz="1600" b="0" cap="none" spc="0">
              <a:ln w="0"/>
              <a:solidFill>
                <a:srgbClr val="FF0000"/>
              </a:solidFill>
              <a:effectLst/>
            </a:rPr>
            <a:t>RESULTADO BRUTO</a:t>
          </a:r>
          <a:r>
            <a:rPr lang="es-ES" sz="1600" b="0" cap="none" spc="0">
              <a:ln w="0"/>
              <a:solidFill>
                <a:sysClr val="windowText" lastClr="000000"/>
              </a:solidFill>
              <a:effectLst/>
            </a:rPr>
            <a:t>" = </a:t>
          </a:r>
        </a:p>
      </xdr:txBody>
    </xdr:sp>
    <xdr:clientData/>
  </xdr:oneCellAnchor>
  <xdr:oneCellAnchor>
    <xdr:from>
      <xdr:col>3</xdr:col>
      <xdr:colOff>449717</xdr:colOff>
      <xdr:row>25</xdr:row>
      <xdr:rowOff>145237</xdr:rowOff>
    </xdr:from>
    <xdr:ext cx="1295399" cy="468077"/>
    <xdr:sp macro="" textlink="">
      <xdr:nvSpPr>
        <xdr:cNvPr id="54" name="CuadroTexto 53"/>
        <xdr:cNvSpPr txBox="1"/>
      </xdr:nvSpPr>
      <xdr:spPr>
        <a:xfrm>
          <a:off x="2697617" y="4907737"/>
          <a:ext cx="1295399" cy="468077"/>
        </a:xfrm>
        <a:prstGeom prst="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RESULTADO</a:t>
          </a:r>
          <a:r>
            <a:rPr lang="es-ES" sz="1200" b="0" cap="none" spc="0" baseline="0">
              <a:ln w="0"/>
              <a:solidFill>
                <a:srgbClr val="FF0000"/>
              </a:solidFill>
              <a:effectLst/>
            </a:rPr>
            <a:t> NETO</a:t>
          </a:r>
          <a:r>
            <a:rPr lang="es-ES" sz="1200" b="0" cap="none" spc="0" baseline="0">
              <a:ln w="0"/>
              <a:solidFill>
                <a:sysClr val="windowText" lastClr="000000"/>
              </a:solidFill>
              <a:effectLst/>
            </a:rPr>
            <a:t> =</a:t>
          </a:r>
        </a:p>
      </xdr:txBody>
    </xdr:sp>
    <xdr:clientData/>
  </xdr:oneCellAnchor>
  <xdr:oneCellAnchor>
    <xdr:from>
      <xdr:col>3</xdr:col>
      <xdr:colOff>127227</xdr:colOff>
      <xdr:row>10</xdr:row>
      <xdr:rowOff>89173</xdr:rowOff>
    </xdr:from>
    <xdr:ext cx="1387928" cy="468077"/>
    <xdr:sp macro="" textlink="">
      <xdr:nvSpPr>
        <xdr:cNvPr id="55" name="CuadroTexto 54"/>
        <xdr:cNvSpPr txBox="1"/>
      </xdr:nvSpPr>
      <xdr:spPr>
        <a:xfrm>
          <a:off x="2375127" y="1994173"/>
          <a:ext cx="1387928" cy="468077"/>
        </a:xfrm>
        <a:prstGeom prst="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a:t>
          </a:r>
          <a:r>
            <a:rPr lang="es-ES" sz="1200" b="0" cap="none" spc="0">
              <a:ln w="0"/>
              <a:solidFill>
                <a:srgbClr val="FF0000"/>
              </a:solidFill>
              <a:effectLst/>
            </a:rPr>
            <a:t>RESULTADO</a:t>
          </a:r>
          <a:r>
            <a:rPr lang="es-ES" sz="1200" b="0" cap="none" spc="0">
              <a:ln w="0"/>
              <a:solidFill>
                <a:sysClr val="windowText" lastClr="000000"/>
              </a:solidFill>
              <a:effectLst/>
            </a:rPr>
            <a:t> = </a:t>
          </a:r>
        </a:p>
      </xdr:txBody>
    </xdr:sp>
    <xdr:clientData/>
  </xdr:oneCellAnchor>
  <xdr:oneCellAnchor>
    <xdr:from>
      <xdr:col>11</xdr:col>
      <xdr:colOff>541878</xdr:colOff>
      <xdr:row>42</xdr:row>
      <xdr:rowOff>389</xdr:rowOff>
    </xdr:from>
    <xdr:ext cx="1553933" cy="280205"/>
    <xdr:sp macro="" textlink="">
      <xdr:nvSpPr>
        <xdr:cNvPr id="56" name="CuadroTexto 55"/>
        <xdr:cNvSpPr txBox="1"/>
      </xdr:nvSpPr>
      <xdr:spPr>
        <a:xfrm>
          <a:off x="9066753" y="8001389"/>
          <a:ext cx="1553933" cy="28020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RESULTADO = </a:t>
          </a:r>
        </a:p>
      </xdr:txBody>
    </xdr:sp>
    <xdr:clientData/>
  </xdr:oneCellAnchor>
  <xdr:oneCellAnchor>
    <xdr:from>
      <xdr:col>11</xdr:col>
      <xdr:colOff>393886</xdr:colOff>
      <xdr:row>26</xdr:row>
      <xdr:rowOff>119523</xdr:rowOff>
    </xdr:from>
    <xdr:ext cx="1553933" cy="280205"/>
    <xdr:sp macro="" textlink="">
      <xdr:nvSpPr>
        <xdr:cNvPr id="57" name="CuadroTexto 56"/>
        <xdr:cNvSpPr txBox="1"/>
      </xdr:nvSpPr>
      <xdr:spPr>
        <a:xfrm>
          <a:off x="8918761" y="5072523"/>
          <a:ext cx="1553933" cy="28020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RESULTADO =</a:t>
          </a:r>
        </a:p>
      </xdr:txBody>
    </xdr:sp>
    <xdr:clientData/>
  </xdr:oneCellAnchor>
  <xdr:twoCellAnchor>
    <xdr:from>
      <xdr:col>3</xdr:col>
      <xdr:colOff>436790</xdr:colOff>
      <xdr:row>32</xdr:row>
      <xdr:rowOff>99241</xdr:rowOff>
    </xdr:from>
    <xdr:to>
      <xdr:col>4</xdr:col>
      <xdr:colOff>381000</xdr:colOff>
      <xdr:row>45</xdr:row>
      <xdr:rowOff>154350</xdr:rowOff>
    </xdr:to>
    <xdr:cxnSp macro="">
      <xdr:nvCxnSpPr>
        <xdr:cNvPr id="58" name="Conector curvado 57"/>
        <xdr:cNvCxnSpPr>
          <a:stCxn id="53" idx="1"/>
          <a:endCxn id="52" idx="1"/>
        </xdr:cNvCxnSpPr>
      </xdr:nvCxnSpPr>
      <xdr:spPr>
        <a:xfrm rot="10800000">
          <a:off x="2684690" y="6195241"/>
          <a:ext cx="706210" cy="2531609"/>
        </a:xfrm>
        <a:prstGeom prst="curvedConnector3">
          <a:avLst>
            <a:gd name="adj1" fmla="val 132370"/>
          </a:avLst>
        </a:prstGeom>
        <a:ln w="19050">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436789</xdr:colOff>
      <xdr:row>26</xdr:row>
      <xdr:rowOff>188776</xdr:rowOff>
    </xdr:from>
    <xdr:to>
      <xdr:col>3</xdr:col>
      <xdr:colOff>449716</xdr:colOff>
      <xdr:row>32</xdr:row>
      <xdr:rowOff>99240</xdr:rowOff>
    </xdr:to>
    <xdr:cxnSp macro="">
      <xdr:nvCxnSpPr>
        <xdr:cNvPr id="59" name="Conector curvado 58"/>
        <xdr:cNvCxnSpPr>
          <a:stCxn id="52" idx="1"/>
          <a:endCxn id="54" idx="1"/>
        </xdr:cNvCxnSpPr>
      </xdr:nvCxnSpPr>
      <xdr:spPr>
        <a:xfrm rot="10800000" flipH="1">
          <a:off x="2684689" y="5141776"/>
          <a:ext cx="12927" cy="1053464"/>
        </a:xfrm>
        <a:prstGeom prst="curvedConnector3">
          <a:avLst>
            <a:gd name="adj1" fmla="val -1768392"/>
          </a:avLst>
        </a:prstGeom>
        <a:ln w="19050">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oneCellAnchor>
    <xdr:from>
      <xdr:col>3</xdr:col>
      <xdr:colOff>8165</xdr:colOff>
      <xdr:row>38</xdr:row>
      <xdr:rowOff>100013</xdr:rowOff>
    </xdr:from>
    <xdr:ext cx="353785" cy="295274"/>
    <xdr:sp macro="" textlink="">
      <xdr:nvSpPr>
        <xdr:cNvPr id="60" name="CuadroTexto 59"/>
        <xdr:cNvSpPr txBox="1"/>
      </xdr:nvSpPr>
      <xdr:spPr>
        <a:xfrm>
          <a:off x="2256065" y="7339013"/>
          <a:ext cx="353785" cy="29527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1" cap="none" spc="0">
              <a:ln w="0"/>
              <a:solidFill>
                <a:sysClr val="windowText" lastClr="000000"/>
              </a:solidFill>
              <a:effectLst/>
            </a:rPr>
            <a:t>-</a:t>
          </a:r>
          <a:endParaRPr lang="es-ES" sz="1600" b="1" cap="none" spc="0">
            <a:ln w="0"/>
            <a:solidFill>
              <a:srgbClr val="FF0000"/>
            </a:solidFill>
            <a:effectLst/>
          </a:endParaRPr>
        </a:p>
      </xdr:txBody>
    </xdr:sp>
    <xdr:clientData/>
  </xdr:oneCellAnchor>
  <xdr:oneCellAnchor>
    <xdr:from>
      <xdr:col>2</xdr:col>
      <xdr:colOff>751115</xdr:colOff>
      <xdr:row>29</xdr:row>
      <xdr:rowOff>42863</xdr:rowOff>
    </xdr:from>
    <xdr:ext cx="353785" cy="276224"/>
    <xdr:sp macro="" textlink="">
      <xdr:nvSpPr>
        <xdr:cNvPr id="61" name="CuadroTexto 60"/>
        <xdr:cNvSpPr txBox="1"/>
      </xdr:nvSpPr>
      <xdr:spPr>
        <a:xfrm>
          <a:off x="2237015" y="5567363"/>
          <a:ext cx="353785" cy="27622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1" cap="none" spc="0">
              <a:ln w="0"/>
              <a:solidFill>
                <a:sysClr val="windowText" lastClr="000000"/>
              </a:solidFill>
              <a:effectLst/>
            </a:rPr>
            <a:t>=</a:t>
          </a:r>
          <a:endParaRPr lang="es-ES" sz="1600" b="1" cap="none" spc="0">
            <a:ln w="0"/>
            <a:solidFill>
              <a:srgbClr val="FF0000"/>
            </a:solidFill>
            <a:effectLst/>
          </a:endParaRPr>
        </a:p>
      </xdr:txBody>
    </xdr:sp>
    <xdr:clientData/>
  </xdr:oneCellAnchor>
  <xdr:twoCellAnchor>
    <xdr:from>
      <xdr:col>4</xdr:col>
      <xdr:colOff>59191</xdr:colOff>
      <xdr:row>10</xdr:row>
      <xdr:rowOff>89173</xdr:rowOff>
    </xdr:from>
    <xdr:to>
      <xdr:col>8</xdr:col>
      <xdr:colOff>33338</xdr:colOff>
      <xdr:row>16</xdr:row>
      <xdr:rowOff>142743</xdr:rowOff>
    </xdr:to>
    <xdr:cxnSp macro="">
      <xdr:nvCxnSpPr>
        <xdr:cNvPr id="62" name="Conector curvado 61"/>
        <xdr:cNvCxnSpPr>
          <a:stCxn id="4" idx="0"/>
          <a:endCxn id="55" idx="0"/>
        </xdr:cNvCxnSpPr>
      </xdr:nvCxnSpPr>
      <xdr:spPr>
        <a:xfrm rot="16200000" flipV="1">
          <a:off x="4072367" y="990897"/>
          <a:ext cx="1196570" cy="3203122"/>
        </a:xfrm>
        <a:prstGeom prst="curvedConnector3">
          <a:avLst>
            <a:gd name="adj1" fmla="val 119105"/>
          </a:avLst>
        </a:prstGeom>
        <a:ln w="19050">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oneCellAnchor>
    <xdr:from>
      <xdr:col>2</xdr:col>
      <xdr:colOff>257175</xdr:colOff>
      <xdr:row>21</xdr:row>
      <xdr:rowOff>3448</xdr:rowOff>
    </xdr:from>
    <xdr:ext cx="1133475" cy="468077"/>
    <xdr:sp macro="" textlink="">
      <xdr:nvSpPr>
        <xdr:cNvPr id="63" name="CuadroTexto 62"/>
        <xdr:cNvSpPr txBox="1"/>
      </xdr:nvSpPr>
      <xdr:spPr>
        <a:xfrm>
          <a:off x="1743075" y="4003948"/>
          <a:ext cx="1133475" cy="468077"/>
        </a:xfrm>
        <a:prstGeom prst="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chorCtr="0">
          <a:spAutoFit/>
        </a:bodyPr>
        <a:lstStyle/>
        <a:p>
          <a:pPr algn="ctr"/>
          <a:r>
            <a:rPr lang="es-ES" sz="1200" b="0" cap="none" spc="0">
              <a:ln w="0"/>
              <a:solidFill>
                <a:srgbClr val="00B050"/>
              </a:solidFill>
              <a:effectLst/>
            </a:rPr>
            <a:t>"MEJOR</a:t>
          </a:r>
          <a:r>
            <a:rPr lang="es-ES" sz="1200" b="0" cap="none" spc="0" baseline="0">
              <a:ln w="0"/>
              <a:solidFill>
                <a:srgbClr val="00B050"/>
              </a:solidFill>
              <a:effectLst/>
            </a:rPr>
            <a:t> </a:t>
          </a:r>
          <a:r>
            <a:rPr lang="es-ES" sz="1200" b="0" cap="none" spc="0">
              <a:ln w="0"/>
              <a:solidFill>
                <a:srgbClr val="00B050"/>
              </a:solidFill>
              <a:effectLst/>
            </a:rPr>
            <a:t>RESULTADO" = </a:t>
          </a:r>
        </a:p>
      </xdr:txBody>
    </xdr:sp>
    <xdr:clientData/>
  </xdr:oneCellAnchor>
  <xdr:twoCellAnchor>
    <xdr:from>
      <xdr:col>3</xdr:col>
      <xdr:colOff>628650</xdr:colOff>
      <xdr:row>22</xdr:row>
      <xdr:rowOff>46987</xdr:rowOff>
    </xdr:from>
    <xdr:to>
      <xdr:col>4</xdr:col>
      <xdr:colOff>421141</xdr:colOff>
      <xdr:row>22</xdr:row>
      <xdr:rowOff>47625</xdr:rowOff>
    </xdr:to>
    <xdr:cxnSp macro="">
      <xdr:nvCxnSpPr>
        <xdr:cNvPr id="64" name="Conector recto de flecha 63"/>
        <xdr:cNvCxnSpPr>
          <a:stCxn id="2" idx="1"/>
          <a:endCxn id="63" idx="3"/>
        </xdr:cNvCxnSpPr>
      </xdr:nvCxnSpPr>
      <xdr:spPr>
        <a:xfrm flipH="1" flipV="1">
          <a:off x="2876550" y="4237987"/>
          <a:ext cx="554491" cy="638"/>
        </a:xfrm>
        <a:prstGeom prst="straightConnector1">
          <a:avLst/>
        </a:prstGeom>
        <a:ln w="28575">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61913</xdr:colOff>
      <xdr:row>12</xdr:row>
      <xdr:rowOff>176250</xdr:rowOff>
    </xdr:from>
    <xdr:to>
      <xdr:col>4</xdr:col>
      <xdr:colOff>59191</xdr:colOff>
      <xdr:row>21</xdr:row>
      <xdr:rowOff>3448</xdr:rowOff>
    </xdr:to>
    <xdr:cxnSp macro="">
      <xdr:nvCxnSpPr>
        <xdr:cNvPr id="65" name="Conector curvado 64"/>
        <xdr:cNvCxnSpPr>
          <a:stCxn id="55" idx="2"/>
          <a:endCxn id="63" idx="0"/>
        </xdr:cNvCxnSpPr>
      </xdr:nvCxnSpPr>
      <xdr:spPr>
        <a:xfrm rot="5400000">
          <a:off x="1918603" y="2853460"/>
          <a:ext cx="1541698" cy="759278"/>
        </a:xfrm>
        <a:prstGeom prst="curvedConnector3">
          <a:avLst>
            <a:gd name="adj1" fmla="val 50000"/>
          </a:avLst>
        </a:prstGeom>
        <a:ln w="19050">
          <a:solidFill>
            <a:srgbClr val="FFC000"/>
          </a:solidFill>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61913</xdr:colOff>
      <xdr:row>23</xdr:row>
      <xdr:rowOff>90525</xdr:rowOff>
    </xdr:from>
    <xdr:to>
      <xdr:col>4</xdr:col>
      <xdr:colOff>335417</xdr:colOff>
      <xdr:row>25</xdr:row>
      <xdr:rowOff>145237</xdr:rowOff>
    </xdr:to>
    <xdr:cxnSp macro="">
      <xdr:nvCxnSpPr>
        <xdr:cNvPr id="66" name="Conector curvado 65"/>
        <xdr:cNvCxnSpPr>
          <a:stCxn id="54" idx="0"/>
          <a:endCxn id="63" idx="2"/>
        </xdr:cNvCxnSpPr>
      </xdr:nvCxnSpPr>
      <xdr:spPr>
        <a:xfrm rot="16200000" flipV="1">
          <a:off x="2609709" y="4172129"/>
          <a:ext cx="435712" cy="1035504"/>
        </a:xfrm>
        <a:prstGeom prst="curvedConnector3">
          <a:avLst>
            <a:gd name="adj1" fmla="val 50000"/>
          </a:avLst>
        </a:prstGeom>
        <a:ln w="19050">
          <a:solidFill>
            <a:srgbClr val="FFC000"/>
          </a:solidFill>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22</xdr:col>
      <xdr:colOff>582705</xdr:colOff>
      <xdr:row>21</xdr:row>
      <xdr:rowOff>11206</xdr:rowOff>
    </xdr:from>
    <xdr:to>
      <xdr:col>34</xdr:col>
      <xdr:colOff>268941</xdr:colOff>
      <xdr:row>53</xdr:row>
      <xdr:rowOff>165652</xdr:rowOff>
    </xdr:to>
    <xdr:sp macro="" textlink="">
      <xdr:nvSpPr>
        <xdr:cNvPr id="67" name="Marcador de contenido 2"/>
        <xdr:cNvSpPr>
          <a:spLocks noGrp="1"/>
        </xdr:cNvSpPr>
      </xdr:nvSpPr>
      <xdr:spPr>
        <a:xfrm>
          <a:off x="17487509" y="4011706"/>
          <a:ext cx="9219519" cy="6250446"/>
        </a:xfrm>
        <a:prstGeom prst="rect">
          <a:avLst/>
        </a:prstGeom>
      </xdr:spPr>
      <xdr:txBody>
        <a:bodyPr vert="horz" wrap="square" lIns="91440" tIns="45720" rIns="91440" bIns="45720" rtlCol="0">
          <a:noAutofit/>
        </a:bodyPr>
        <a:lstStyle>
          <a:lvl1pPr marL="228600" indent="-228600" algn="l" defTabSz="914400" rtl="0" eaLnBrk="1" latinLnBrk="0" hangingPunct="1">
            <a:lnSpc>
              <a:spcPct val="90000"/>
            </a:lnSpc>
            <a:spcBef>
              <a:spcPts val="1000"/>
            </a:spcBef>
            <a:buFont typeface="Arial" panose="020B0604020202020204" pitchFamily="34" charset="0"/>
            <a:buChar char="•"/>
            <a:defRPr sz="2800" kern="1200">
              <a:solidFill>
                <a:schemeClr val="tx1"/>
              </a:solidFill>
              <a:latin typeface="+mn-lt"/>
              <a:ea typeface="+mn-ea"/>
              <a:cs typeface="+mn-cs"/>
            </a:defRPr>
          </a:lvl1pPr>
          <a:lvl2pPr marL="685800" indent="-228600" algn="l" defTabSz="914400" rtl="0" eaLnBrk="1" latinLnBrk="0" hangingPunct="1">
            <a:lnSpc>
              <a:spcPct val="90000"/>
            </a:lnSpc>
            <a:spcBef>
              <a:spcPts val="500"/>
            </a:spcBef>
            <a:buFont typeface="Arial" panose="020B0604020202020204" pitchFamily="34" charset="0"/>
            <a:buChar char="•"/>
            <a:defRPr sz="2400" kern="1200">
              <a:solidFill>
                <a:schemeClr val="tx1"/>
              </a:solidFill>
              <a:latin typeface="+mn-lt"/>
              <a:ea typeface="+mn-ea"/>
              <a:cs typeface="+mn-cs"/>
            </a:defRPr>
          </a:lvl2pPr>
          <a:lvl3pPr marL="1143000" indent="-228600" algn="l" defTabSz="914400" rtl="0" eaLnBrk="1" latinLnBrk="0" hangingPunct="1">
            <a:lnSpc>
              <a:spcPct val="90000"/>
            </a:lnSpc>
            <a:spcBef>
              <a:spcPts val="500"/>
            </a:spcBef>
            <a:buFont typeface="Arial" panose="020B0604020202020204" pitchFamily="34" charset="0"/>
            <a:buChar char="•"/>
            <a:defRPr sz="2000" kern="1200">
              <a:solidFill>
                <a:schemeClr val="tx1"/>
              </a:solidFill>
              <a:latin typeface="+mn-lt"/>
              <a:ea typeface="+mn-ea"/>
              <a:cs typeface="+mn-cs"/>
            </a:defRPr>
          </a:lvl3pPr>
          <a:lvl4pPr marL="1600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4pPr>
          <a:lvl5pPr marL="20574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5pPr>
          <a:lvl6pPr marL="25146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6pPr>
          <a:lvl7pPr marL="29718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7pPr>
          <a:lvl8pPr marL="34290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8pPr>
          <a:lvl9pPr marL="3886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9pPr>
        </a:lstStyle>
        <a:p>
          <a:pPr marL="0" indent="0">
            <a:lnSpc>
              <a:spcPct val="120000"/>
            </a:lnSpc>
            <a:buNone/>
          </a:pPr>
          <a:r>
            <a:rPr lang="es-ES" sz="1400"/>
            <a:t>7. Una empresa industrial a desarrollado un pequeño dispositivo para estaciones de servicio y considerando que el mismo puede construir un buen negocio, analiza dos posibilidades de las cuales se desea elegir la más rentable: </a:t>
          </a:r>
        </a:p>
        <a:p>
          <a:pPr marL="0" indent="0">
            <a:lnSpc>
              <a:spcPct val="120000"/>
            </a:lnSpc>
            <a:buNone/>
          </a:pPr>
          <a:r>
            <a:rPr lang="es-ES" sz="1400"/>
            <a:t>a) Vender la licencia por lo cual otra empresa ofrece </a:t>
          </a:r>
          <a:r>
            <a:rPr lang="es-ES" sz="1400">
              <a:solidFill>
                <a:schemeClr val="accent1">
                  <a:lumMod val="75000"/>
                </a:schemeClr>
              </a:solidFill>
            </a:rPr>
            <a:t>pagar $80,000. </a:t>
          </a:r>
        </a:p>
        <a:p>
          <a:pPr marL="0" indent="0">
            <a:lnSpc>
              <a:spcPct val="120000"/>
            </a:lnSpc>
            <a:buNone/>
          </a:pPr>
          <a:r>
            <a:rPr lang="es-ES" sz="1400"/>
            <a:t>b) Realizar el marketing y publicidad del dispositivo la misma empresa para vender el producto, lo que descontando la inversión en personal para crear un Área de Marketing que realice estas actividades puede reportar un beneficio de $15,00 por módulo vendido, pero debe descontar los costo de amoblar la oficina cuyo costo es $3.000. </a:t>
          </a:r>
          <a:r>
            <a:rPr lang="es-ES" sz="1400" baseline="0"/>
            <a:t>S</a:t>
          </a:r>
          <a:r>
            <a:rPr lang="es-ES" sz="1400"/>
            <a:t>egún sus conocimientos la demanda puede ser de 2.000 o 10.000 módulos. </a:t>
          </a:r>
          <a:r>
            <a:rPr lang="es-ES" sz="1400" b="1"/>
            <a:t>Asígnese que el 40% de las veces es posible que la demanda sea de 2.000 </a:t>
          </a:r>
          <a:r>
            <a:rPr lang="es-ES" sz="1400"/>
            <a:t>unidades. </a:t>
          </a:r>
        </a:p>
        <a:p>
          <a:pPr marL="0" indent="0">
            <a:lnSpc>
              <a:spcPct val="120000"/>
            </a:lnSpc>
            <a:buNone/>
          </a:pPr>
          <a:r>
            <a:rPr lang="es-ES" sz="1400"/>
            <a:t>Se pide:</a:t>
          </a:r>
        </a:p>
        <a:p>
          <a:pPr marL="0" indent="0">
            <a:lnSpc>
              <a:spcPct val="120000"/>
            </a:lnSpc>
            <a:buNone/>
          </a:pPr>
          <a:r>
            <a:rPr lang="es-ES" sz="1400"/>
            <a:t>a) ¿Cuáles serían sus decisiones si no puede obtener información adicional?</a:t>
          </a:r>
        </a:p>
        <a:p>
          <a:pPr marL="0" indent="0">
            <a:lnSpc>
              <a:spcPct val="120000"/>
            </a:lnSpc>
            <a:buNone/>
          </a:pPr>
          <a:r>
            <a:rPr lang="es-ES" sz="1400"/>
            <a:t>b) ¿Cuánto pagaría usted por un informe que nos pueda otorgar la información perfecta par este caso?</a:t>
          </a:r>
        </a:p>
        <a:p>
          <a:pPr marL="0" indent="0">
            <a:lnSpc>
              <a:spcPct val="120000"/>
            </a:lnSpc>
            <a:buNone/>
          </a:pPr>
          <a:r>
            <a:rPr lang="es-ES" sz="1400"/>
            <a:t>c) ¿Con los datos obtenidos anteriormente, le conviene analizar un estudio de mercado, de información imperfecta, cuyo costo es de $2.000, por parte de una empresa, cuyos antecedentes muestran un 85% de acierto cuando </a:t>
          </a:r>
          <a:r>
            <a:rPr lang="es-ES" sz="1400">
              <a:solidFill>
                <a:schemeClr val="accent1">
                  <a:lumMod val="75000"/>
                </a:schemeClr>
              </a:solidFill>
            </a:rPr>
            <a:t>OCURRIÓ baja </a:t>
          </a:r>
          <a:r>
            <a:rPr lang="es-ES" sz="1400"/>
            <a:t>demanda Y un 95% de acierto cuando </a:t>
          </a:r>
          <a:r>
            <a:rPr lang="es-ES" sz="1400">
              <a:solidFill>
                <a:schemeClr val="accent1">
                  <a:lumMod val="75000"/>
                </a:schemeClr>
              </a:solidFill>
            </a:rPr>
            <a:t>OCURRIÓ alta </a:t>
          </a:r>
          <a:r>
            <a:rPr lang="es-ES" sz="1400"/>
            <a:t>demanda? </a:t>
          </a:r>
        </a:p>
        <a:p>
          <a:pPr marL="0" indent="0">
            <a:lnSpc>
              <a:spcPct val="120000"/>
            </a:lnSpc>
            <a:buNone/>
          </a:pPr>
          <a:r>
            <a:rPr lang="es-ES" sz="1400"/>
            <a:t>d) Elabore un árbol de decisión, cualquiera sea la decisión tomada con los resultados anteriores.</a:t>
          </a:r>
        </a:p>
        <a:p>
          <a:pPr marL="0" indent="0">
            <a:lnSpc>
              <a:spcPct val="120000"/>
            </a:lnSpc>
            <a:buNone/>
          </a:pPr>
          <a:r>
            <a:rPr lang="es-ES" sz="1400"/>
            <a:t>e) ¿Debe comprarse el pronóstico?</a:t>
          </a:r>
        </a:p>
        <a:p>
          <a:pPr marL="0" indent="0">
            <a:lnSpc>
              <a:spcPct val="120000"/>
            </a:lnSpc>
            <a:buNone/>
          </a:pPr>
          <a:r>
            <a:rPr lang="es-ES" sz="1400"/>
            <a:t>f) ¿Hasta cuánto hubiera pagado por un pronóstico con éstas características?</a:t>
          </a:r>
        </a:p>
        <a:p>
          <a:pPr marL="0" indent="0">
            <a:lnSpc>
              <a:spcPct val="120000"/>
            </a:lnSpc>
            <a:buNone/>
          </a:pPr>
          <a:r>
            <a:rPr lang="es-ES" sz="1400"/>
            <a:t>g) Dé las conclusiones necesarias sobre este problema.</a:t>
          </a:r>
        </a:p>
      </xdr:txBody>
    </xdr:sp>
    <xdr:clientData/>
  </xdr:twoCellAnchor>
  <mc:AlternateContent xmlns:mc="http://schemas.openxmlformats.org/markup-compatibility/2006">
    <mc:Choice xmlns:a14="http://schemas.microsoft.com/office/drawing/2010/main" Requires="a14">
      <xdr:twoCellAnchor editAs="oneCell">
        <xdr:from>
          <xdr:col>20</xdr:col>
          <xdr:colOff>168088</xdr:colOff>
          <xdr:row>25</xdr:row>
          <xdr:rowOff>168088</xdr:rowOff>
        </xdr:from>
        <xdr:to>
          <xdr:col>21</xdr:col>
          <xdr:colOff>414617</xdr:colOff>
          <xdr:row>26</xdr:row>
          <xdr:rowOff>168088</xdr:rowOff>
        </xdr:to>
        <xdr:pic>
          <xdr:nvPicPr>
            <xdr:cNvPr id="68" name="Imagen 67"/>
            <xdr:cNvPicPr>
              <a:picLocks noChangeAspect="1" noChangeArrowheads="1"/>
              <a:extLst>
                <a:ext uri="{84589F7E-364E-4C9E-8A38-B11213B215E9}">
                  <a14:cameraTool cellRange="$AC$7" spid="_x0000_s46699"/>
                </a:ext>
              </a:extLst>
            </xdr:cNvPicPr>
          </xdr:nvPicPr>
          <xdr:blipFill>
            <a:blip xmlns:r="http://schemas.openxmlformats.org/officeDocument/2006/relationships" r:embed="rId1"/>
            <a:srcRect/>
            <a:stretch>
              <a:fillRect/>
            </a:stretch>
          </xdr:blipFill>
          <xdr:spPr bwMode="auto">
            <a:xfrm>
              <a:off x="15550963" y="4930588"/>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145676</xdr:colOff>
          <xdr:row>29</xdr:row>
          <xdr:rowOff>33618</xdr:rowOff>
        </xdr:from>
        <xdr:to>
          <xdr:col>21</xdr:col>
          <xdr:colOff>392205</xdr:colOff>
          <xdr:row>30</xdr:row>
          <xdr:rowOff>33618</xdr:rowOff>
        </xdr:to>
        <xdr:pic>
          <xdr:nvPicPr>
            <xdr:cNvPr id="69" name="Imagen 68"/>
            <xdr:cNvPicPr>
              <a:picLocks noChangeAspect="1" noChangeArrowheads="1"/>
              <a:extLst>
                <a:ext uri="{84589F7E-364E-4C9E-8A38-B11213B215E9}">
                  <a14:cameraTool cellRange="$AD$7" spid="_x0000_s46700"/>
                </a:ext>
              </a:extLst>
            </xdr:cNvPicPr>
          </xdr:nvPicPr>
          <xdr:blipFill>
            <a:blip xmlns:r="http://schemas.openxmlformats.org/officeDocument/2006/relationships" r:embed="rId2"/>
            <a:srcRect/>
            <a:stretch>
              <a:fillRect/>
            </a:stretch>
          </xdr:blipFill>
          <xdr:spPr bwMode="auto">
            <a:xfrm>
              <a:off x="15528551" y="5558118"/>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212911</xdr:colOff>
          <xdr:row>33</xdr:row>
          <xdr:rowOff>179294</xdr:rowOff>
        </xdr:from>
        <xdr:to>
          <xdr:col>21</xdr:col>
          <xdr:colOff>459440</xdr:colOff>
          <xdr:row>34</xdr:row>
          <xdr:rowOff>179294</xdr:rowOff>
        </xdr:to>
        <xdr:pic>
          <xdr:nvPicPr>
            <xdr:cNvPr id="70" name="Imagen 69"/>
            <xdr:cNvPicPr>
              <a:picLocks noChangeAspect="1" noChangeArrowheads="1"/>
              <a:extLst>
                <a:ext uri="{84589F7E-364E-4C9E-8A38-B11213B215E9}">
                  <a14:cameraTool cellRange="$AC$8" spid="_x0000_s46701"/>
                </a:ext>
              </a:extLst>
            </xdr:cNvPicPr>
          </xdr:nvPicPr>
          <xdr:blipFill>
            <a:blip xmlns:r="http://schemas.openxmlformats.org/officeDocument/2006/relationships" r:embed="rId3"/>
            <a:srcRect/>
            <a:stretch>
              <a:fillRect/>
            </a:stretch>
          </xdr:blipFill>
          <xdr:spPr bwMode="auto">
            <a:xfrm>
              <a:off x="15595786" y="6465794"/>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168087</xdr:colOff>
          <xdr:row>37</xdr:row>
          <xdr:rowOff>22412</xdr:rowOff>
        </xdr:from>
        <xdr:to>
          <xdr:col>21</xdr:col>
          <xdr:colOff>414616</xdr:colOff>
          <xdr:row>38</xdr:row>
          <xdr:rowOff>22412</xdr:rowOff>
        </xdr:to>
        <xdr:pic>
          <xdr:nvPicPr>
            <xdr:cNvPr id="71" name="Imagen 70"/>
            <xdr:cNvPicPr>
              <a:picLocks noChangeAspect="1" noChangeArrowheads="1"/>
              <a:extLst>
                <a:ext uri="{84589F7E-364E-4C9E-8A38-B11213B215E9}">
                  <a14:cameraTool cellRange="$AD$8" spid="_x0000_s46702"/>
                </a:ext>
              </a:extLst>
            </xdr:cNvPicPr>
          </xdr:nvPicPr>
          <xdr:blipFill>
            <a:blip xmlns:r="http://schemas.openxmlformats.org/officeDocument/2006/relationships" r:embed="rId4"/>
            <a:srcRect/>
            <a:stretch>
              <a:fillRect/>
            </a:stretch>
          </xdr:blipFill>
          <xdr:spPr bwMode="auto">
            <a:xfrm>
              <a:off x="15550962" y="7070912"/>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392206</xdr:colOff>
          <xdr:row>13</xdr:row>
          <xdr:rowOff>0</xdr:rowOff>
        </xdr:from>
        <xdr:to>
          <xdr:col>13</xdr:col>
          <xdr:colOff>638735</xdr:colOff>
          <xdr:row>14</xdr:row>
          <xdr:rowOff>0</xdr:rowOff>
        </xdr:to>
        <xdr:pic>
          <xdr:nvPicPr>
            <xdr:cNvPr id="72" name="Imagen 71"/>
            <xdr:cNvPicPr>
              <a:picLocks noChangeAspect="1" noChangeArrowheads="1"/>
              <a:extLst>
                <a:ext uri="{84589F7E-364E-4C9E-8A38-B11213B215E9}">
                  <a14:cameraTool cellRange="$AC$5" spid="_x0000_s46703"/>
                </a:ext>
              </a:extLst>
            </xdr:cNvPicPr>
          </xdr:nvPicPr>
          <xdr:blipFill>
            <a:blip xmlns:r="http://schemas.openxmlformats.org/officeDocument/2006/relationships" r:embed="rId5"/>
            <a:srcRect/>
            <a:stretch>
              <a:fillRect/>
            </a:stretch>
          </xdr:blipFill>
          <xdr:spPr bwMode="auto">
            <a:xfrm>
              <a:off x="9679081" y="2476500"/>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381000</xdr:colOff>
          <xdr:row>15</xdr:row>
          <xdr:rowOff>100853</xdr:rowOff>
        </xdr:from>
        <xdr:to>
          <xdr:col>13</xdr:col>
          <xdr:colOff>637054</xdr:colOff>
          <xdr:row>16</xdr:row>
          <xdr:rowOff>110378</xdr:rowOff>
        </xdr:to>
        <xdr:pic>
          <xdr:nvPicPr>
            <xdr:cNvPr id="73" name="Imagen 72"/>
            <xdr:cNvPicPr>
              <a:picLocks noChangeAspect="1" noChangeArrowheads="1"/>
              <a:extLst>
                <a:ext uri="{84589F7E-364E-4C9E-8A38-B11213B215E9}">
                  <a14:cameraTool cellRange="$AD$5" spid="_x0000_s46704"/>
                </a:ext>
              </a:extLst>
            </xdr:cNvPicPr>
          </xdr:nvPicPr>
          <xdr:blipFill>
            <a:blip xmlns:r="http://schemas.openxmlformats.org/officeDocument/2006/relationships" r:embed="rId6"/>
            <a:srcRect/>
            <a:stretch>
              <a:fillRect/>
            </a:stretch>
          </xdr:blipFill>
          <xdr:spPr bwMode="auto">
            <a:xfrm>
              <a:off x="9667875" y="2958353"/>
              <a:ext cx="1018054"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280148</xdr:colOff>
          <xdr:row>15</xdr:row>
          <xdr:rowOff>100853</xdr:rowOff>
        </xdr:from>
        <xdr:to>
          <xdr:col>10</xdr:col>
          <xdr:colOff>201707</xdr:colOff>
          <xdr:row>16</xdr:row>
          <xdr:rowOff>100853</xdr:rowOff>
        </xdr:to>
        <xdr:pic>
          <xdr:nvPicPr>
            <xdr:cNvPr id="74" name="Imagen 73"/>
            <xdr:cNvPicPr>
              <a:picLocks noChangeAspect="1" noChangeArrowheads="1"/>
              <a:extLst>
                <a:ext uri="{84589F7E-364E-4C9E-8A38-B11213B215E9}">
                  <a14:cameraTool cellRange="$AF$7" spid="_x0000_s46705"/>
                </a:ext>
              </a:extLst>
            </xdr:cNvPicPr>
          </xdr:nvPicPr>
          <xdr:blipFill>
            <a:blip xmlns:r="http://schemas.openxmlformats.org/officeDocument/2006/relationships" r:embed="rId7"/>
            <a:srcRect/>
            <a:stretch>
              <a:fillRect/>
            </a:stretch>
          </xdr:blipFill>
          <xdr:spPr bwMode="auto">
            <a:xfrm>
              <a:off x="7281023" y="2958353"/>
              <a:ext cx="68355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302559</xdr:colOff>
          <xdr:row>18</xdr:row>
          <xdr:rowOff>168089</xdr:rowOff>
        </xdr:from>
        <xdr:to>
          <xdr:col>10</xdr:col>
          <xdr:colOff>224118</xdr:colOff>
          <xdr:row>19</xdr:row>
          <xdr:rowOff>168089</xdr:rowOff>
        </xdr:to>
        <xdr:pic>
          <xdr:nvPicPr>
            <xdr:cNvPr id="75" name="Imagen 74"/>
            <xdr:cNvPicPr>
              <a:picLocks noChangeAspect="1" noChangeArrowheads="1"/>
              <a:extLst>
                <a:ext uri="{84589F7E-364E-4C9E-8A38-B11213B215E9}">
                  <a14:cameraTool cellRange="$AF$8" spid="_x0000_s46706"/>
                </a:ext>
              </a:extLst>
            </xdr:cNvPicPr>
          </xdr:nvPicPr>
          <xdr:blipFill>
            <a:blip xmlns:r="http://schemas.openxmlformats.org/officeDocument/2006/relationships" r:embed="rId8"/>
            <a:srcRect/>
            <a:stretch>
              <a:fillRect/>
            </a:stretch>
          </xdr:blipFill>
          <xdr:spPr bwMode="auto">
            <a:xfrm>
              <a:off x="7303434" y="3597089"/>
              <a:ext cx="68355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186018</xdr:colOff>
          <xdr:row>41</xdr:row>
          <xdr:rowOff>40341</xdr:rowOff>
        </xdr:from>
        <xdr:to>
          <xdr:col>21</xdr:col>
          <xdr:colOff>432547</xdr:colOff>
          <xdr:row>42</xdr:row>
          <xdr:rowOff>40341</xdr:rowOff>
        </xdr:to>
        <xdr:pic>
          <xdr:nvPicPr>
            <xdr:cNvPr id="76" name="Imagen 75"/>
            <xdr:cNvPicPr>
              <a:picLocks noChangeAspect="1" noChangeArrowheads="1"/>
              <a:extLst>
                <a:ext uri="{84589F7E-364E-4C9E-8A38-B11213B215E9}">
                  <a14:cameraTool cellRange="$AC$7" spid="_x0000_s46707"/>
                </a:ext>
              </a:extLst>
            </xdr:cNvPicPr>
          </xdr:nvPicPr>
          <xdr:blipFill>
            <a:blip xmlns:r="http://schemas.openxmlformats.org/officeDocument/2006/relationships" r:embed="rId9"/>
            <a:srcRect/>
            <a:stretch>
              <a:fillRect/>
            </a:stretch>
          </xdr:blipFill>
          <xdr:spPr bwMode="auto">
            <a:xfrm>
              <a:off x="15568893" y="7850841"/>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163606</xdr:colOff>
          <xdr:row>44</xdr:row>
          <xdr:rowOff>96371</xdr:rowOff>
        </xdr:from>
        <xdr:to>
          <xdr:col>21</xdr:col>
          <xdr:colOff>410135</xdr:colOff>
          <xdr:row>45</xdr:row>
          <xdr:rowOff>96371</xdr:rowOff>
        </xdr:to>
        <xdr:pic>
          <xdr:nvPicPr>
            <xdr:cNvPr id="77" name="Imagen 76"/>
            <xdr:cNvPicPr>
              <a:picLocks noChangeAspect="1" noChangeArrowheads="1"/>
              <a:extLst>
                <a:ext uri="{84589F7E-364E-4C9E-8A38-B11213B215E9}">
                  <a14:cameraTool cellRange="$AD$7" spid="_x0000_s46708"/>
                </a:ext>
              </a:extLst>
            </xdr:cNvPicPr>
          </xdr:nvPicPr>
          <xdr:blipFill>
            <a:blip xmlns:r="http://schemas.openxmlformats.org/officeDocument/2006/relationships" r:embed="rId10"/>
            <a:srcRect/>
            <a:stretch>
              <a:fillRect/>
            </a:stretch>
          </xdr:blipFill>
          <xdr:spPr bwMode="auto">
            <a:xfrm>
              <a:off x="15546481" y="8478371"/>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174811</xdr:colOff>
          <xdr:row>48</xdr:row>
          <xdr:rowOff>51547</xdr:rowOff>
        </xdr:from>
        <xdr:to>
          <xdr:col>21</xdr:col>
          <xdr:colOff>421340</xdr:colOff>
          <xdr:row>49</xdr:row>
          <xdr:rowOff>51547</xdr:rowOff>
        </xdr:to>
        <xdr:pic>
          <xdr:nvPicPr>
            <xdr:cNvPr id="78" name="Imagen 77"/>
            <xdr:cNvPicPr>
              <a:picLocks noChangeAspect="1" noChangeArrowheads="1"/>
              <a:extLst>
                <a:ext uri="{84589F7E-364E-4C9E-8A38-B11213B215E9}">
                  <a14:cameraTool cellRange="$AC$8" spid="_x0000_s46709"/>
                </a:ext>
              </a:extLst>
            </xdr:cNvPicPr>
          </xdr:nvPicPr>
          <xdr:blipFill>
            <a:blip xmlns:r="http://schemas.openxmlformats.org/officeDocument/2006/relationships" r:embed="rId11"/>
            <a:srcRect/>
            <a:stretch>
              <a:fillRect/>
            </a:stretch>
          </xdr:blipFill>
          <xdr:spPr bwMode="auto">
            <a:xfrm>
              <a:off x="15557686" y="9195547"/>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152400</xdr:colOff>
          <xdr:row>51</xdr:row>
          <xdr:rowOff>129989</xdr:rowOff>
        </xdr:from>
        <xdr:to>
          <xdr:col>21</xdr:col>
          <xdr:colOff>398929</xdr:colOff>
          <xdr:row>52</xdr:row>
          <xdr:rowOff>129989</xdr:rowOff>
        </xdr:to>
        <xdr:pic>
          <xdr:nvPicPr>
            <xdr:cNvPr id="79" name="Imagen 78"/>
            <xdr:cNvPicPr>
              <a:picLocks noChangeAspect="1" noChangeArrowheads="1"/>
              <a:extLst>
                <a:ext uri="{84589F7E-364E-4C9E-8A38-B11213B215E9}">
                  <a14:cameraTool cellRange="$AD$8" spid="_x0000_s46710"/>
                </a:ext>
              </a:extLst>
            </xdr:cNvPicPr>
          </xdr:nvPicPr>
          <xdr:blipFill>
            <a:blip xmlns:r="http://schemas.openxmlformats.org/officeDocument/2006/relationships" r:embed="rId4"/>
            <a:srcRect/>
            <a:stretch>
              <a:fillRect/>
            </a:stretch>
          </xdr:blipFill>
          <xdr:spPr bwMode="auto">
            <a:xfrm>
              <a:off x="15535275" y="9845489"/>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376517</xdr:colOff>
          <xdr:row>18</xdr:row>
          <xdr:rowOff>186017</xdr:rowOff>
        </xdr:from>
        <xdr:to>
          <xdr:col>13</xdr:col>
          <xdr:colOff>623046</xdr:colOff>
          <xdr:row>19</xdr:row>
          <xdr:rowOff>186017</xdr:rowOff>
        </xdr:to>
        <xdr:pic>
          <xdr:nvPicPr>
            <xdr:cNvPr id="80" name="Imagen 79"/>
            <xdr:cNvPicPr>
              <a:picLocks noChangeAspect="1" noChangeArrowheads="1"/>
              <a:extLst>
                <a:ext uri="{84589F7E-364E-4C9E-8A38-B11213B215E9}">
                  <a14:cameraTool cellRange="$AC$5" spid="_x0000_s46711"/>
                </a:ext>
              </a:extLst>
            </xdr:cNvPicPr>
          </xdr:nvPicPr>
          <xdr:blipFill>
            <a:blip xmlns:r="http://schemas.openxmlformats.org/officeDocument/2006/relationships" r:embed="rId5"/>
            <a:srcRect/>
            <a:stretch>
              <a:fillRect/>
            </a:stretch>
          </xdr:blipFill>
          <xdr:spPr bwMode="auto">
            <a:xfrm>
              <a:off x="9663392" y="3615017"/>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410136</xdr:colOff>
          <xdr:row>21</xdr:row>
          <xdr:rowOff>17929</xdr:rowOff>
        </xdr:from>
        <xdr:to>
          <xdr:col>13</xdr:col>
          <xdr:colOff>666190</xdr:colOff>
          <xdr:row>22</xdr:row>
          <xdr:rowOff>27454</xdr:rowOff>
        </xdr:to>
        <xdr:pic>
          <xdr:nvPicPr>
            <xdr:cNvPr id="81" name="Imagen 80"/>
            <xdr:cNvPicPr>
              <a:picLocks noChangeAspect="1" noChangeArrowheads="1"/>
              <a:extLst>
                <a:ext uri="{84589F7E-364E-4C9E-8A38-B11213B215E9}">
                  <a14:cameraTool cellRange="$AD$5" spid="_x0000_s46712"/>
                </a:ext>
              </a:extLst>
            </xdr:cNvPicPr>
          </xdr:nvPicPr>
          <xdr:blipFill>
            <a:blip xmlns:r="http://schemas.openxmlformats.org/officeDocument/2006/relationships" r:embed="rId6"/>
            <a:srcRect/>
            <a:stretch>
              <a:fillRect/>
            </a:stretch>
          </xdr:blipFill>
          <xdr:spPr bwMode="auto">
            <a:xfrm>
              <a:off x="9697011" y="4018429"/>
              <a:ext cx="1018054"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298077</xdr:colOff>
          <xdr:row>12</xdr:row>
          <xdr:rowOff>62754</xdr:rowOff>
        </xdr:from>
        <xdr:to>
          <xdr:col>15</xdr:col>
          <xdr:colOff>544606</xdr:colOff>
          <xdr:row>13</xdr:row>
          <xdr:rowOff>62754</xdr:rowOff>
        </xdr:to>
        <xdr:pic>
          <xdr:nvPicPr>
            <xdr:cNvPr id="82" name="Imagen 81"/>
            <xdr:cNvPicPr>
              <a:picLocks noChangeAspect="1" noChangeArrowheads="1"/>
              <a:extLst>
                <a:ext uri="{84589F7E-364E-4C9E-8A38-B11213B215E9}">
                  <a14:cameraTool cellRange="$AC$7" spid="_x0000_s46713"/>
                </a:ext>
              </a:extLst>
            </xdr:cNvPicPr>
          </xdr:nvPicPr>
          <xdr:blipFill>
            <a:blip xmlns:r="http://schemas.openxmlformats.org/officeDocument/2006/relationships" r:embed="rId9"/>
            <a:srcRect/>
            <a:stretch>
              <a:fillRect/>
            </a:stretch>
          </xdr:blipFill>
          <xdr:spPr bwMode="auto">
            <a:xfrm>
              <a:off x="11108952" y="2348754"/>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275665</xdr:colOff>
          <xdr:row>15</xdr:row>
          <xdr:rowOff>118784</xdr:rowOff>
        </xdr:from>
        <xdr:to>
          <xdr:col>15</xdr:col>
          <xdr:colOff>522194</xdr:colOff>
          <xdr:row>16</xdr:row>
          <xdr:rowOff>118784</xdr:rowOff>
        </xdr:to>
        <xdr:pic>
          <xdr:nvPicPr>
            <xdr:cNvPr id="83" name="Imagen 82"/>
            <xdr:cNvPicPr>
              <a:picLocks noChangeAspect="1" noChangeArrowheads="1"/>
              <a:extLst>
                <a:ext uri="{84589F7E-364E-4C9E-8A38-B11213B215E9}">
                  <a14:cameraTool cellRange="$AD$7" spid="_x0000_s46714"/>
                </a:ext>
              </a:extLst>
            </xdr:cNvPicPr>
          </xdr:nvPicPr>
          <xdr:blipFill>
            <a:blip xmlns:r="http://schemas.openxmlformats.org/officeDocument/2006/relationships" r:embed="rId10"/>
            <a:srcRect/>
            <a:stretch>
              <a:fillRect/>
            </a:stretch>
          </xdr:blipFill>
          <xdr:spPr bwMode="auto">
            <a:xfrm>
              <a:off x="11086540" y="2976284"/>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309282</xdr:colOff>
          <xdr:row>19</xdr:row>
          <xdr:rowOff>29136</xdr:rowOff>
        </xdr:from>
        <xdr:to>
          <xdr:col>15</xdr:col>
          <xdr:colOff>555811</xdr:colOff>
          <xdr:row>20</xdr:row>
          <xdr:rowOff>29136</xdr:rowOff>
        </xdr:to>
        <xdr:pic>
          <xdr:nvPicPr>
            <xdr:cNvPr id="84" name="Imagen 83"/>
            <xdr:cNvPicPr>
              <a:picLocks noChangeAspect="1" noChangeArrowheads="1"/>
              <a:extLst>
                <a:ext uri="{84589F7E-364E-4C9E-8A38-B11213B215E9}">
                  <a14:cameraTool cellRange="$AC$8" spid="_x0000_s46715"/>
                </a:ext>
              </a:extLst>
            </xdr:cNvPicPr>
          </xdr:nvPicPr>
          <xdr:blipFill>
            <a:blip xmlns:r="http://schemas.openxmlformats.org/officeDocument/2006/relationships" r:embed="rId11"/>
            <a:srcRect/>
            <a:stretch>
              <a:fillRect/>
            </a:stretch>
          </xdr:blipFill>
          <xdr:spPr bwMode="auto">
            <a:xfrm>
              <a:off x="11120157" y="3648636"/>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264458</xdr:colOff>
          <xdr:row>22</xdr:row>
          <xdr:rowOff>62754</xdr:rowOff>
        </xdr:from>
        <xdr:to>
          <xdr:col>15</xdr:col>
          <xdr:colOff>510987</xdr:colOff>
          <xdr:row>23</xdr:row>
          <xdr:rowOff>62754</xdr:rowOff>
        </xdr:to>
        <xdr:pic>
          <xdr:nvPicPr>
            <xdr:cNvPr id="85" name="Imagen 84"/>
            <xdr:cNvPicPr>
              <a:picLocks noChangeAspect="1" noChangeArrowheads="1"/>
              <a:extLst>
                <a:ext uri="{84589F7E-364E-4C9E-8A38-B11213B215E9}">
                  <a14:cameraTool cellRange="$AD$8" spid="_x0000_s46716"/>
                </a:ext>
              </a:extLst>
            </xdr:cNvPicPr>
          </xdr:nvPicPr>
          <xdr:blipFill>
            <a:blip xmlns:r="http://schemas.openxmlformats.org/officeDocument/2006/relationships" r:embed="rId4"/>
            <a:srcRect/>
            <a:stretch>
              <a:fillRect/>
            </a:stretch>
          </xdr:blipFill>
          <xdr:spPr bwMode="auto">
            <a:xfrm>
              <a:off x="11075333" y="4253754"/>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291353</xdr:colOff>
          <xdr:row>27</xdr:row>
          <xdr:rowOff>44824</xdr:rowOff>
        </xdr:from>
        <xdr:to>
          <xdr:col>19</xdr:col>
          <xdr:colOff>437029</xdr:colOff>
          <xdr:row>28</xdr:row>
          <xdr:rowOff>44824</xdr:rowOff>
        </xdr:to>
        <xdr:pic>
          <xdr:nvPicPr>
            <xdr:cNvPr id="86" name="Imagen 85"/>
            <xdr:cNvPicPr>
              <a:picLocks noChangeAspect="1" noChangeArrowheads="1"/>
              <a:extLst>
                <a:ext uri="{84589F7E-364E-4C9E-8A38-B11213B215E9}">
                  <a14:cameraTool cellRange="$AN$17" spid="_x0000_s46717"/>
                </a:ext>
              </a:extLst>
            </xdr:cNvPicPr>
          </xdr:nvPicPr>
          <xdr:blipFill>
            <a:blip xmlns:r="http://schemas.openxmlformats.org/officeDocument/2006/relationships" r:embed="rId12"/>
            <a:srcRect/>
            <a:stretch>
              <a:fillRect/>
            </a:stretch>
          </xdr:blipFill>
          <xdr:spPr bwMode="auto">
            <a:xfrm>
              <a:off x="14150228" y="5188324"/>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291353</xdr:colOff>
          <xdr:row>29</xdr:row>
          <xdr:rowOff>11206</xdr:rowOff>
        </xdr:from>
        <xdr:to>
          <xdr:col>19</xdr:col>
          <xdr:colOff>437029</xdr:colOff>
          <xdr:row>30</xdr:row>
          <xdr:rowOff>11206</xdr:rowOff>
        </xdr:to>
        <xdr:pic>
          <xdr:nvPicPr>
            <xdr:cNvPr id="87" name="Imagen 86"/>
            <xdr:cNvPicPr>
              <a:picLocks noChangeAspect="1" noChangeArrowheads="1"/>
              <a:extLst>
                <a:ext uri="{84589F7E-364E-4C9E-8A38-B11213B215E9}">
                  <a14:cameraTool cellRange="$AN$18" spid="_x0000_s46718"/>
                </a:ext>
              </a:extLst>
            </xdr:cNvPicPr>
          </xdr:nvPicPr>
          <xdr:blipFill>
            <a:blip xmlns:r="http://schemas.openxmlformats.org/officeDocument/2006/relationships" r:embed="rId13"/>
            <a:srcRect/>
            <a:stretch>
              <a:fillRect/>
            </a:stretch>
          </xdr:blipFill>
          <xdr:spPr bwMode="auto">
            <a:xfrm>
              <a:off x="14150228" y="5535706"/>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347382</xdr:colOff>
          <xdr:row>48</xdr:row>
          <xdr:rowOff>33617</xdr:rowOff>
        </xdr:from>
        <xdr:to>
          <xdr:col>19</xdr:col>
          <xdr:colOff>493058</xdr:colOff>
          <xdr:row>49</xdr:row>
          <xdr:rowOff>33617</xdr:rowOff>
        </xdr:to>
        <xdr:pic>
          <xdr:nvPicPr>
            <xdr:cNvPr id="88" name="Imagen 87"/>
            <xdr:cNvPicPr>
              <a:picLocks noChangeAspect="1" noChangeArrowheads="1"/>
              <a:extLst>
                <a:ext uri="{84589F7E-364E-4C9E-8A38-B11213B215E9}">
                  <a14:cameraTool cellRange="$AN$24" spid="_x0000_s46719"/>
                </a:ext>
              </a:extLst>
            </xdr:cNvPicPr>
          </xdr:nvPicPr>
          <xdr:blipFill>
            <a:blip xmlns:r="http://schemas.openxmlformats.org/officeDocument/2006/relationships" r:embed="rId14"/>
            <a:srcRect/>
            <a:stretch>
              <a:fillRect/>
            </a:stretch>
          </xdr:blipFill>
          <xdr:spPr bwMode="auto">
            <a:xfrm>
              <a:off x="14206257" y="9177617"/>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381000</xdr:colOff>
          <xdr:row>50</xdr:row>
          <xdr:rowOff>44824</xdr:rowOff>
        </xdr:from>
        <xdr:to>
          <xdr:col>19</xdr:col>
          <xdr:colOff>526676</xdr:colOff>
          <xdr:row>51</xdr:row>
          <xdr:rowOff>44824</xdr:rowOff>
        </xdr:to>
        <xdr:pic>
          <xdr:nvPicPr>
            <xdr:cNvPr id="89" name="Imagen 88"/>
            <xdr:cNvPicPr>
              <a:picLocks noChangeAspect="1" noChangeArrowheads="1"/>
              <a:extLst>
                <a:ext uri="{84589F7E-364E-4C9E-8A38-B11213B215E9}">
                  <a14:cameraTool cellRange="$AN$25" spid="_x0000_s46720"/>
                </a:ext>
              </a:extLst>
            </xdr:cNvPicPr>
          </xdr:nvPicPr>
          <xdr:blipFill>
            <a:blip xmlns:r="http://schemas.openxmlformats.org/officeDocument/2006/relationships" r:embed="rId15"/>
            <a:srcRect/>
            <a:stretch>
              <a:fillRect/>
            </a:stretch>
          </xdr:blipFill>
          <xdr:spPr bwMode="auto">
            <a:xfrm>
              <a:off x="14239875" y="9569824"/>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320488</xdr:colOff>
          <xdr:row>33</xdr:row>
          <xdr:rowOff>152400</xdr:rowOff>
        </xdr:from>
        <xdr:to>
          <xdr:col>19</xdr:col>
          <xdr:colOff>466164</xdr:colOff>
          <xdr:row>34</xdr:row>
          <xdr:rowOff>152400</xdr:rowOff>
        </xdr:to>
        <xdr:pic>
          <xdr:nvPicPr>
            <xdr:cNvPr id="90" name="Imagen 89"/>
            <xdr:cNvPicPr>
              <a:picLocks noChangeAspect="1" noChangeArrowheads="1"/>
              <a:extLst>
                <a:ext uri="{84589F7E-364E-4C9E-8A38-B11213B215E9}">
                  <a14:cameraTool cellRange="$AN$17" spid="_x0000_s46721"/>
                </a:ext>
              </a:extLst>
            </xdr:cNvPicPr>
          </xdr:nvPicPr>
          <xdr:blipFill>
            <a:blip xmlns:r="http://schemas.openxmlformats.org/officeDocument/2006/relationships" r:embed="rId12"/>
            <a:srcRect/>
            <a:stretch>
              <a:fillRect/>
            </a:stretch>
          </xdr:blipFill>
          <xdr:spPr bwMode="auto">
            <a:xfrm>
              <a:off x="14179363" y="6438900"/>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286871</xdr:colOff>
          <xdr:row>35</xdr:row>
          <xdr:rowOff>152400</xdr:rowOff>
        </xdr:from>
        <xdr:to>
          <xdr:col>19</xdr:col>
          <xdr:colOff>432547</xdr:colOff>
          <xdr:row>36</xdr:row>
          <xdr:rowOff>152400</xdr:rowOff>
        </xdr:to>
        <xdr:pic>
          <xdr:nvPicPr>
            <xdr:cNvPr id="91" name="Imagen 90"/>
            <xdr:cNvPicPr>
              <a:picLocks noChangeAspect="1" noChangeArrowheads="1"/>
              <a:extLst>
                <a:ext uri="{84589F7E-364E-4C9E-8A38-B11213B215E9}">
                  <a14:cameraTool cellRange="$AN$18" spid="_x0000_s46722"/>
                </a:ext>
              </a:extLst>
            </xdr:cNvPicPr>
          </xdr:nvPicPr>
          <xdr:blipFill>
            <a:blip xmlns:r="http://schemas.openxmlformats.org/officeDocument/2006/relationships" r:embed="rId13"/>
            <a:srcRect/>
            <a:stretch>
              <a:fillRect/>
            </a:stretch>
          </xdr:blipFill>
          <xdr:spPr bwMode="auto">
            <a:xfrm>
              <a:off x="14145746" y="6819900"/>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342900</xdr:colOff>
          <xdr:row>42</xdr:row>
          <xdr:rowOff>96370</xdr:rowOff>
        </xdr:from>
        <xdr:to>
          <xdr:col>19</xdr:col>
          <xdr:colOff>488576</xdr:colOff>
          <xdr:row>43</xdr:row>
          <xdr:rowOff>96370</xdr:rowOff>
        </xdr:to>
        <xdr:pic>
          <xdr:nvPicPr>
            <xdr:cNvPr id="92" name="Imagen 91"/>
            <xdr:cNvPicPr>
              <a:picLocks noChangeAspect="1" noChangeArrowheads="1"/>
              <a:extLst>
                <a:ext uri="{84589F7E-364E-4C9E-8A38-B11213B215E9}">
                  <a14:cameraTool cellRange="$AN$24" spid="_x0000_s46723"/>
                </a:ext>
              </a:extLst>
            </xdr:cNvPicPr>
          </xdr:nvPicPr>
          <xdr:blipFill>
            <a:blip xmlns:r="http://schemas.openxmlformats.org/officeDocument/2006/relationships" r:embed="rId14"/>
            <a:srcRect/>
            <a:stretch>
              <a:fillRect/>
            </a:stretch>
          </xdr:blipFill>
          <xdr:spPr bwMode="auto">
            <a:xfrm>
              <a:off x="14201775" y="8097370"/>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354106</xdr:colOff>
          <xdr:row>44</xdr:row>
          <xdr:rowOff>107577</xdr:rowOff>
        </xdr:from>
        <xdr:to>
          <xdr:col>19</xdr:col>
          <xdr:colOff>499782</xdr:colOff>
          <xdr:row>45</xdr:row>
          <xdr:rowOff>107577</xdr:rowOff>
        </xdr:to>
        <xdr:pic>
          <xdr:nvPicPr>
            <xdr:cNvPr id="93" name="Imagen 92"/>
            <xdr:cNvPicPr>
              <a:picLocks noChangeAspect="1" noChangeArrowheads="1"/>
              <a:extLst>
                <a:ext uri="{84589F7E-364E-4C9E-8A38-B11213B215E9}">
                  <a14:cameraTool cellRange="$AN$25" spid="_x0000_s46724"/>
                </a:ext>
              </a:extLst>
            </xdr:cNvPicPr>
          </xdr:nvPicPr>
          <xdr:blipFill>
            <a:blip xmlns:r="http://schemas.openxmlformats.org/officeDocument/2006/relationships" r:embed="rId15"/>
            <a:srcRect/>
            <a:stretch>
              <a:fillRect/>
            </a:stretch>
          </xdr:blipFill>
          <xdr:spPr bwMode="auto">
            <a:xfrm>
              <a:off x="14212981" y="8489577"/>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571499</xdr:colOff>
          <xdr:row>29</xdr:row>
          <xdr:rowOff>11206</xdr:rowOff>
        </xdr:from>
        <xdr:to>
          <xdr:col>16</xdr:col>
          <xdr:colOff>581024</xdr:colOff>
          <xdr:row>30</xdr:row>
          <xdr:rowOff>20731</xdr:rowOff>
        </xdr:to>
        <xdr:pic>
          <xdr:nvPicPr>
            <xdr:cNvPr id="94" name="Imagen 93"/>
            <xdr:cNvPicPr>
              <a:picLocks noChangeAspect="1" noChangeArrowheads="1"/>
              <a:extLst>
                <a:ext uri="{84589F7E-364E-4C9E-8A38-B11213B215E9}">
                  <a14:cameraTool cellRange="$AP$17" spid="_x0000_s46725"/>
                </a:ext>
              </a:extLst>
            </xdr:cNvPicPr>
          </xdr:nvPicPr>
          <xdr:blipFill>
            <a:blip xmlns:r="http://schemas.openxmlformats.org/officeDocument/2006/relationships" r:embed="rId16"/>
            <a:srcRect/>
            <a:stretch>
              <a:fillRect/>
            </a:stretch>
          </xdr:blipFill>
          <xdr:spPr bwMode="auto">
            <a:xfrm>
              <a:off x="12144374" y="5535706"/>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549088</xdr:colOff>
          <xdr:row>33</xdr:row>
          <xdr:rowOff>134471</xdr:rowOff>
        </xdr:from>
        <xdr:to>
          <xdr:col>16</xdr:col>
          <xdr:colOff>558613</xdr:colOff>
          <xdr:row>34</xdr:row>
          <xdr:rowOff>143996</xdr:rowOff>
        </xdr:to>
        <xdr:pic>
          <xdr:nvPicPr>
            <xdr:cNvPr id="95" name="Imagen 94"/>
            <xdr:cNvPicPr>
              <a:picLocks noChangeAspect="1" noChangeArrowheads="1"/>
              <a:extLst>
                <a:ext uri="{84589F7E-364E-4C9E-8A38-B11213B215E9}">
                  <a14:cameraTool cellRange="$AQ$17" spid="_x0000_s46726"/>
                </a:ext>
              </a:extLst>
            </xdr:cNvPicPr>
          </xdr:nvPicPr>
          <xdr:blipFill>
            <a:blip xmlns:r="http://schemas.openxmlformats.org/officeDocument/2006/relationships" r:embed="rId17"/>
            <a:srcRect/>
            <a:stretch>
              <a:fillRect/>
            </a:stretch>
          </xdr:blipFill>
          <xdr:spPr bwMode="auto">
            <a:xfrm>
              <a:off x="12121963" y="6420971"/>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537882</xdr:colOff>
          <xdr:row>44</xdr:row>
          <xdr:rowOff>78441</xdr:rowOff>
        </xdr:from>
        <xdr:to>
          <xdr:col>16</xdr:col>
          <xdr:colOff>547407</xdr:colOff>
          <xdr:row>45</xdr:row>
          <xdr:rowOff>87966</xdr:rowOff>
        </xdr:to>
        <xdr:pic>
          <xdr:nvPicPr>
            <xdr:cNvPr id="96" name="Imagen 95"/>
            <xdr:cNvPicPr>
              <a:picLocks noChangeAspect="1" noChangeArrowheads="1"/>
              <a:extLst>
                <a:ext uri="{84589F7E-364E-4C9E-8A38-B11213B215E9}">
                  <a14:cameraTool cellRange="$AP$24" spid="_x0000_s46727"/>
                </a:ext>
              </a:extLst>
            </xdr:cNvPicPr>
          </xdr:nvPicPr>
          <xdr:blipFill>
            <a:blip xmlns:r="http://schemas.openxmlformats.org/officeDocument/2006/relationships" r:embed="rId16"/>
            <a:srcRect/>
            <a:stretch>
              <a:fillRect/>
            </a:stretch>
          </xdr:blipFill>
          <xdr:spPr bwMode="auto">
            <a:xfrm>
              <a:off x="12110757" y="8460441"/>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560294</xdr:colOff>
          <xdr:row>48</xdr:row>
          <xdr:rowOff>22412</xdr:rowOff>
        </xdr:from>
        <xdr:to>
          <xdr:col>16</xdr:col>
          <xdr:colOff>569819</xdr:colOff>
          <xdr:row>49</xdr:row>
          <xdr:rowOff>31937</xdr:rowOff>
        </xdr:to>
        <xdr:pic>
          <xdr:nvPicPr>
            <xdr:cNvPr id="97" name="Imagen 96"/>
            <xdr:cNvPicPr>
              <a:picLocks noChangeAspect="1" noChangeArrowheads="1"/>
              <a:extLst>
                <a:ext uri="{84589F7E-364E-4C9E-8A38-B11213B215E9}">
                  <a14:cameraTool cellRange="$AQ$24" spid="_x0000_s46728"/>
                </a:ext>
              </a:extLst>
            </xdr:cNvPicPr>
          </xdr:nvPicPr>
          <xdr:blipFill>
            <a:blip xmlns:r="http://schemas.openxmlformats.org/officeDocument/2006/relationships" r:embed="rId18"/>
            <a:srcRect/>
            <a:stretch>
              <a:fillRect/>
            </a:stretch>
          </xdr:blipFill>
          <xdr:spPr bwMode="auto">
            <a:xfrm>
              <a:off x="12133169" y="9166412"/>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627530</xdr:colOff>
          <xdr:row>35</xdr:row>
          <xdr:rowOff>78441</xdr:rowOff>
        </xdr:from>
        <xdr:to>
          <xdr:col>9</xdr:col>
          <xdr:colOff>649942</xdr:colOff>
          <xdr:row>36</xdr:row>
          <xdr:rowOff>78441</xdr:rowOff>
        </xdr:to>
        <xdr:pic>
          <xdr:nvPicPr>
            <xdr:cNvPr id="98" name="Imagen 97"/>
            <xdr:cNvPicPr>
              <a:picLocks noChangeAspect="1" noChangeArrowheads="1"/>
              <a:extLst>
                <a:ext uri="{84589F7E-364E-4C9E-8A38-B11213B215E9}">
                  <a14:cameraTool cellRange="$AM$20" spid="_x0000_s46729"/>
                </a:ext>
              </a:extLst>
            </xdr:cNvPicPr>
          </xdr:nvPicPr>
          <xdr:blipFill>
            <a:blip xmlns:r="http://schemas.openxmlformats.org/officeDocument/2006/relationships" r:embed="rId19"/>
            <a:srcRect/>
            <a:stretch>
              <a:fillRect/>
            </a:stretch>
          </xdr:blipFill>
          <xdr:spPr bwMode="auto">
            <a:xfrm>
              <a:off x="6104405" y="6745941"/>
              <a:ext cx="1546412"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649942</xdr:colOff>
          <xdr:row>41</xdr:row>
          <xdr:rowOff>0</xdr:rowOff>
        </xdr:from>
        <xdr:to>
          <xdr:col>9</xdr:col>
          <xdr:colOff>672354</xdr:colOff>
          <xdr:row>42</xdr:row>
          <xdr:rowOff>0</xdr:rowOff>
        </xdr:to>
        <xdr:pic>
          <xdr:nvPicPr>
            <xdr:cNvPr id="99" name="Imagen 98"/>
            <xdr:cNvPicPr>
              <a:picLocks noChangeAspect="1" noChangeArrowheads="1"/>
              <a:extLst>
                <a:ext uri="{84589F7E-364E-4C9E-8A38-B11213B215E9}">
                  <a14:cameraTool cellRange="$AM$27" spid="_x0000_s46730"/>
                </a:ext>
              </a:extLst>
            </xdr:cNvPicPr>
          </xdr:nvPicPr>
          <xdr:blipFill>
            <a:blip xmlns:r="http://schemas.openxmlformats.org/officeDocument/2006/relationships" r:embed="rId20"/>
            <a:srcRect/>
            <a:stretch>
              <a:fillRect/>
            </a:stretch>
          </xdr:blipFill>
          <xdr:spPr bwMode="auto">
            <a:xfrm>
              <a:off x="6126817" y="7810500"/>
              <a:ext cx="1546412"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xdr:colOff>
          <xdr:row>30</xdr:row>
          <xdr:rowOff>33618</xdr:rowOff>
        </xdr:from>
        <xdr:to>
          <xdr:col>13</xdr:col>
          <xdr:colOff>9526</xdr:colOff>
          <xdr:row>31</xdr:row>
          <xdr:rowOff>43143</xdr:rowOff>
        </xdr:to>
        <xdr:pic>
          <xdr:nvPicPr>
            <xdr:cNvPr id="100" name="Imagen 99"/>
            <xdr:cNvPicPr>
              <a:picLocks noChangeAspect="1" noChangeArrowheads="1"/>
              <a:extLst>
                <a:ext uri="{84589F7E-364E-4C9E-8A38-B11213B215E9}">
                  <a14:cameraTool cellRange="$AS$17" spid="_x0000_s46731"/>
                </a:ext>
              </a:extLst>
            </xdr:cNvPicPr>
          </xdr:nvPicPr>
          <xdr:blipFill>
            <a:blip xmlns:r="http://schemas.openxmlformats.org/officeDocument/2006/relationships" r:embed="rId21"/>
            <a:srcRect/>
            <a:stretch>
              <a:fillRect/>
            </a:stretch>
          </xdr:blipFill>
          <xdr:spPr bwMode="auto">
            <a:xfrm>
              <a:off x="9286876" y="5748618"/>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705972</xdr:colOff>
          <xdr:row>44</xdr:row>
          <xdr:rowOff>78442</xdr:rowOff>
        </xdr:from>
        <xdr:to>
          <xdr:col>12</xdr:col>
          <xdr:colOff>715497</xdr:colOff>
          <xdr:row>45</xdr:row>
          <xdr:rowOff>87967</xdr:rowOff>
        </xdr:to>
        <xdr:pic>
          <xdr:nvPicPr>
            <xdr:cNvPr id="101" name="Imagen 100"/>
            <xdr:cNvPicPr>
              <a:picLocks noChangeAspect="1" noChangeArrowheads="1"/>
              <a:extLst>
                <a:ext uri="{84589F7E-364E-4C9E-8A38-B11213B215E9}">
                  <a14:cameraTool cellRange="$AS$24" spid="_x0000_s46732"/>
                </a:ext>
              </a:extLst>
            </xdr:cNvPicPr>
          </xdr:nvPicPr>
          <xdr:blipFill>
            <a:blip xmlns:r="http://schemas.openxmlformats.org/officeDocument/2006/relationships" r:embed="rId22"/>
            <a:srcRect/>
            <a:stretch>
              <a:fillRect/>
            </a:stretch>
          </xdr:blipFill>
          <xdr:spPr bwMode="auto">
            <a:xfrm>
              <a:off x="9230847" y="8460442"/>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123265</xdr:colOff>
          <xdr:row>11</xdr:row>
          <xdr:rowOff>145677</xdr:rowOff>
        </xdr:from>
        <xdr:to>
          <xdr:col>6</xdr:col>
          <xdr:colOff>393140</xdr:colOff>
          <xdr:row>12</xdr:row>
          <xdr:rowOff>145677</xdr:rowOff>
        </xdr:to>
        <xdr:pic>
          <xdr:nvPicPr>
            <xdr:cNvPr id="102" name="Imagen 101"/>
            <xdr:cNvPicPr>
              <a:picLocks noChangeAspect="1" noChangeArrowheads="1"/>
              <a:extLst>
                <a:ext uri="{84589F7E-364E-4C9E-8A38-B11213B215E9}">
                  <a14:cameraTool cellRange="$AH$7" spid="_x0000_s46733"/>
                </a:ext>
              </a:extLst>
            </xdr:cNvPicPr>
          </xdr:nvPicPr>
          <xdr:blipFill>
            <a:blip xmlns:r="http://schemas.openxmlformats.org/officeDocument/2006/relationships" r:embed="rId23"/>
            <a:srcRect/>
            <a:stretch>
              <a:fillRect/>
            </a:stretch>
          </xdr:blipFill>
          <xdr:spPr bwMode="auto">
            <a:xfrm>
              <a:off x="3901515" y="2241177"/>
              <a:ext cx="1206500"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369795</xdr:colOff>
          <xdr:row>49</xdr:row>
          <xdr:rowOff>168089</xdr:rowOff>
        </xdr:from>
        <xdr:to>
          <xdr:col>6</xdr:col>
          <xdr:colOff>212913</xdr:colOff>
          <xdr:row>50</xdr:row>
          <xdr:rowOff>168089</xdr:rowOff>
        </xdr:to>
        <xdr:pic>
          <xdr:nvPicPr>
            <xdr:cNvPr id="103" name="Imagen 102"/>
            <xdr:cNvPicPr>
              <a:picLocks noChangeAspect="1" noChangeArrowheads="1"/>
              <a:extLst>
                <a:ext uri="{84589F7E-364E-4C9E-8A38-B11213B215E9}">
                  <a14:cameraTool cellRange="$AM$31" spid="_x0000_s46734"/>
                </a:ext>
              </a:extLst>
            </xdr:cNvPicPr>
          </xdr:nvPicPr>
          <xdr:blipFill>
            <a:blip xmlns:r="http://schemas.openxmlformats.org/officeDocument/2006/relationships" r:embed="rId24"/>
            <a:srcRect/>
            <a:stretch>
              <a:fillRect/>
            </a:stretch>
          </xdr:blipFill>
          <xdr:spPr bwMode="auto">
            <a:xfrm>
              <a:off x="3384177" y="9502589"/>
              <a:ext cx="1546412"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437030</xdr:colOff>
          <xdr:row>29</xdr:row>
          <xdr:rowOff>100854</xdr:rowOff>
        </xdr:from>
        <xdr:to>
          <xdr:col>2</xdr:col>
          <xdr:colOff>683560</xdr:colOff>
          <xdr:row>30</xdr:row>
          <xdr:rowOff>100854</xdr:rowOff>
        </xdr:to>
        <xdr:pic>
          <xdr:nvPicPr>
            <xdr:cNvPr id="104" name="Imagen 103"/>
            <xdr:cNvPicPr>
              <a:picLocks noChangeAspect="1" noChangeArrowheads="1"/>
              <a:extLst>
                <a:ext uri="{84589F7E-364E-4C9E-8A38-B11213B215E9}">
                  <a14:cameraTool cellRange="$AM$34" spid="_x0000_s46735"/>
                </a:ext>
              </a:extLst>
            </xdr:cNvPicPr>
          </xdr:nvPicPr>
          <xdr:blipFill>
            <a:blip xmlns:r="http://schemas.openxmlformats.org/officeDocument/2006/relationships" r:embed="rId25"/>
            <a:srcRect/>
            <a:stretch>
              <a:fillRect/>
            </a:stretch>
          </xdr:blipFill>
          <xdr:spPr bwMode="auto">
            <a:xfrm>
              <a:off x="627530" y="5625354"/>
              <a:ext cx="1546412"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67236</xdr:colOff>
          <xdr:row>21</xdr:row>
          <xdr:rowOff>78440</xdr:rowOff>
        </xdr:from>
        <xdr:to>
          <xdr:col>2</xdr:col>
          <xdr:colOff>123266</xdr:colOff>
          <xdr:row>22</xdr:row>
          <xdr:rowOff>78440</xdr:rowOff>
        </xdr:to>
        <xdr:pic>
          <xdr:nvPicPr>
            <xdr:cNvPr id="105" name="Imagen 104"/>
            <xdr:cNvPicPr>
              <a:picLocks noChangeAspect="1" noChangeArrowheads="1"/>
              <a:extLst>
                <a:ext uri="{84589F7E-364E-4C9E-8A38-B11213B215E9}">
                  <a14:cameraTool cellRange="$AM$37" spid="_x0000_s46736"/>
                </a:ext>
              </a:extLst>
            </xdr:cNvPicPr>
          </xdr:nvPicPr>
          <xdr:blipFill>
            <a:blip xmlns:r="http://schemas.openxmlformats.org/officeDocument/2006/relationships" r:embed="rId26"/>
            <a:srcRect/>
            <a:stretch>
              <a:fillRect/>
            </a:stretch>
          </xdr:blipFill>
          <xdr:spPr bwMode="auto">
            <a:xfrm>
              <a:off x="67236" y="4078940"/>
              <a:ext cx="1546412"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862853</xdr:colOff>
          <xdr:row>38</xdr:row>
          <xdr:rowOff>134471</xdr:rowOff>
        </xdr:from>
        <xdr:to>
          <xdr:col>2</xdr:col>
          <xdr:colOff>582146</xdr:colOff>
          <xdr:row>39</xdr:row>
          <xdr:rowOff>143996</xdr:rowOff>
        </xdr:to>
        <xdr:pic>
          <xdr:nvPicPr>
            <xdr:cNvPr id="106" name="Imagen 105"/>
            <xdr:cNvPicPr>
              <a:picLocks noChangeAspect="1" noChangeArrowheads="1"/>
              <a:extLst>
                <a:ext uri="{84589F7E-364E-4C9E-8A38-B11213B215E9}">
                  <a14:cameraTool cellRange="$AD$13" spid="_x0000_s46737"/>
                </a:ext>
              </a:extLst>
            </xdr:cNvPicPr>
          </xdr:nvPicPr>
          <xdr:blipFill>
            <a:blip xmlns:r="http://schemas.openxmlformats.org/officeDocument/2006/relationships" r:embed="rId27"/>
            <a:srcRect/>
            <a:stretch>
              <a:fillRect/>
            </a:stretch>
          </xdr:blipFill>
          <xdr:spPr bwMode="auto">
            <a:xfrm>
              <a:off x="1053353" y="7373471"/>
              <a:ext cx="1014693"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33618</xdr:colOff>
          <xdr:row>31</xdr:row>
          <xdr:rowOff>33617</xdr:rowOff>
        </xdr:from>
        <xdr:to>
          <xdr:col>11</xdr:col>
          <xdr:colOff>427504</xdr:colOff>
          <xdr:row>32</xdr:row>
          <xdr:rowOff>43142</xdr:rowOff>
        </xdr:to>
        <xdr:pic>
          <xdr:nvPicPr>
            <xdr:cNvPr id="107" name="Imagen 106"/>
            <xdr:cNvPicPr>
              <a:picLocks noChangeAspect="1" noChangeArrowheads="1"/>
              <a:extLst>
                <a:ext uri="{84589F7E-364E-4C9E-8A38-B11213B215E9}">
                  <a14:cameraTool cellRange="$AJ$15" spid="_x0000_s46738"/>
                </a:ext>
              </a:extLst>
            </xdr:cNvPicPr>
          </xdr:nvPicPr>
          <xdr:blipFill>
            <a:blip xmlns:r="http://schemas.openxmlformats.org/officeDocument/2006/relationships" r:embed="rId28"/>
            <a:srcRect/>
            <a:stretch>
              <a:fillRect/>
            </a:stretch>
          </xdr:blipFill>
          <xdr:spPr bwMode="auto">
            <a:xfrm>
              <a:off x="7796493" y="5939117"/>
              <a:ext cx="1155886"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33619</xdr:colOff>
          <xdr:row>45</xdr:row>
          <xdr:rowOff>156883</xdr:rowOff>
        </xdr:from>
        <xdr:to>
          <xdr:col>11</xdr:col>
          <xdr:colOff>427505</xdr:colOff>
          <xdr:row>46</xdr:row>
          <xdr:rowOff>166408</xdr:rowOff>
        </xdr:to>
        <xdr:pic>
          <xdr:nvPicPr>
            <xdr:cNvPr id="108" name="Imagen 107"/>
            <xdr:cNvPicPr>
              <a:picLocks noChangeAspect="1" noChangeArrowheads="1"/>
              <a:extLst>
                <a:ext uri="{84589F7E-364E-4C9E-8A38-B11213B215E9}">
                  <a14:cameraTool cellRange="$AJ$22" spid="_x0000_s46739"/>
                </a:ext>
              </a:extLst>
            </xdr:cNvPicPr>
          </xdr:nvPicPr>
          <xdr:blipFill>
            <a:blip xmlns:r="http://schemas.openxmlformats.org/officeDocument/2006/relationships" r:embed="rId29"/>
            <a:srcRect/>
            <a:stretch>
              <a:fillRect/>
            </a:stretch>
          </xdr:blipFill>
          <xdr:spPr bwMode="auto">
            <a:xfrm>
              <a:off x="7796494" y="8729383"/>
              <a:ext cx="1155886" cy="2000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D2:AS37"/>
  <sheetViews>
    <sheetView showGridLines="0" view="pageBreakPreview" zoomScale="40" zoomScaleNormal="25" zoomScaleSheetLayoutView="40" workbookViewId="0">
      <selection activeCell="O142" sqref="O142"/>
    </sheetView>
  </sheetViews>
  <sheetFormatPr baseColWidth="10" defaultRowHeight="15" x14ac:dyDescent="0.25"/>
  <cols>
    <col min="1" max="1" width="2.85546875" customWidth="1"/>
    <col min="2" max="2" width="19.42578125" customWidth="1"/>
    <col min="6" max="6" width="14.140625" bestFit="1" customWidth="1"/>
    <col min="27" max="27" width="17.7109375" style="1" customWidth="1"/>
    <col min="28" max="28" width="13.85546875" bestFit="1" customWidth="1"/>
    <col min="29" max="30" width="15.140625" customWidth="1"/>
    <col min="31" max="31" width="2.5703125" customWidth="1"/>
    <col min="32" max="32" width="12.85546875" customWidth="1"/>
    <col min="33" max="33" width="4.28515625" bestFit="1" customWidth="1"/>
    <col min="34" max="34" width="18" bestFit="1" customWidth="1"/>
    <col min="36" max="38" width="17.140625" customWidth="1"/>
    <col min="39" max="39" width="23.140625" customWidth="1"/>
    <col min="40" max="40" width="13.5703125" bestFit="1" customWidth="1"/>
    <col min="41" max="41" width="2.5703125" customWidth="1"/>
    <col min="44" max="44" width="7" customWidth="1"/>
  </cols>
  <sheetData>
    <row r="2" spans="27:45" x14ac:dyDescent="0.25">
      <c r="AC2" s="44" t="s">
        <v>7</v>
      </c>
      <c r="AD2" s="44"/>
      <c r="AE2" s="44"/>
    </row>
    <row r="3" spans="27:45" x14ac:dyDescent="0.25">
      <c r="AJ3" t="s">
        <v>23</v>
      </c>
    </row>
    <row r="4" spans="27:45" x14ac:dyDescent="0.25">
      <c r="AC4" s="45" t="s">
        <v>2</v>
      </c>
      <c r="AD4" s="45"/>
      <c r="AE4" s="3"/>
      <c r="AJ4" t="s">
        <v>33</v>
      </c>
    </row>
    <row r="5" spans="27:45" x14ac:dyDescent="0.25">
      <c r="AC5" s="21">
        <v>0.8</v>
      </c>
      <c r="AD5" s="21">
        <v>0.2</v>
      </c>
      <c r="AE5" s="4"/>
      <c r="AJ5" s="39">
        <f>AC7*AC5+AD8*AD5</f>
        <v>360000</v>
      </c>
      <c r="AK5" s="40"/>
      <c r="AL5" s="41"/>
    </row>
    <row r="6" spans="27:45" x14ac:dyDescent="0.25">
      <c r="AC6" s="23" t="s">
        <v>35</v>
      </c>
      <c r="AD6" s="23" t="s">
        <v>36</v>
      </c>
      <c r="AH6" s="8" t="s">
        <v>18</v>
      </c>
      <c r="AJ6" s="33" t="s">
        <v>32</v>
      </c>
    </row>
    <row r="7" spans="27:45" ht="15" customHeight="1" x14ac:dyDescent="0.25">
      <c r="AA7" s="46" t="s">
        <v>1</v>
      </c>
      <c r="AB7" t="s">
        <v>24</v>
      </c>
      <c r="AC7" s="25">
        <v>450000</v>
      </c>
      <c r="AD7" s="25">
        <v>-925000</v>
      </c>
      <c r="AE7" s="6"/>
      <c r="AF7" s="26">
        <f>AC7*AC5+AD7*AD5</f>
        <v>175000</v>
      </c>
      <c r="AG7" s="28" t="s">
        <v>37</v>
      </c>
      <c r="AH7" s="32">
        <f>AF7</f>
        <v>175000</v>
      </c>
      <c r="AJ7" t="s">
        <v>34</v>
      </c>
    </row>
    <row r="8" spans="27:45" x14ac:dyDescent="0.25">
      <c r="AA8" s="46"/>
      <c r="AB8" t="s">
        <v>25</v>
      </c>
      <c r="AC8" s="25">
        <v>0</v>
      </c>
      <c r="AD8" s="25">
        <v>0</v>
      </c>
      <c r="AE8" s="6"/>
      <c r="AF8" s="26">
        <f>AC8*AC5+AD8*AD5</f>
        <v>0</v>
      </c>
      <c r="AG8" s="28" t="s">
        <v>38</v>
      </c>
      <c r="AH8" s="31"/>
      <c r="AJ8" s="43">
        <f>AJ5-AH7</f>
        <v>185000</v>
      </c>
      <c r="AK8" s="43"/>
      <c r="AL8" s="43"/>
    </row>
    <row r="9" spans="27:45" x14ac:dyDescent="0.25">
      <c r="AA9" s="9"/>
      <c r="AJ9" s="33" t="s">
        <v>46</v>
      </c>
    </row>
    <row r="10" spans="27:45" x14ac:dyDescent="0.25">
      <c r="AJ10" t="s">
        <v>47</v>
      </c>
    </row>
    <row r="11" spans="27:45" x14ac:dyDescent="0.25">
      <c r="AJ11" s="43">
        <f>AM31-AH7</f>
        <v>104300.00000000006</v>
      </c>
      <c r="AK11" s="43"/>
      <c r="AL11" s="43"/>
    </row>
    <row r="12" spans="27:45" x14ac:dyDescent="0.25">
      <c r="AC12" s="44" t="s">
        <v>6</v>
      </c>
      <c r="AD12" s="44"/>
      <c r="AE12" s="44"/>
    </row>
    <row r="13" spans="27:45" x14ac:dyDescent="0.25">
      <c r="AC13" s="2" t="s">
        <v>26</v>
      </c>
      <c r="AD13" s="27">
        <v>35000</v>
      </c>
      <c r="AJ13" s="13" t="s">
        <v>8</v>
      </c>
      <c r="AK13" s="13"/>
      <c r="AL13" s="13"/>
      <c r="AM13" s="13"/>
    </row>
    <row r="14" spans="27:45" x14ac:dyDescent="0.25">
      <c r="AC14" s="15" t="s">
        <v>4</v>
      </c>
      <c r="AD14" s="15"/>
      <c r="AE14" s="15"/>
    </row>
    <row r="15" spans="27:45" x14ac:dyDescent="0.25">
      <c r="AC15" s="12" t="s">
        <v>27</v>
      </c>
      <c r="AD15" s="12" t="s">
        <v>31</v>
      </c>
      <c r="AE15" s="12"/>
      <c r="AJ15" s="23" t="str">
        <f>AB16</f>
        <v>dice éxito</v>
      </c>
      <c r="AP15" t="s">
        <v>38</v>
      </c>
      <c r="AQ15" t="s">
        <v>39</v>
      </c>
    </row>
    <row r="16" spans="27:45" ht="15" customHeight="1" x14ac:dyDescent="0.25">
      <c r="AA16" s="42" t="s">
        <v>5</v>
      </c>
      <c r="AB16" s="11" t="s">
        <v>29</v>
      </c>
      <c r="AC16" s="16">
        <v>0.93</v>
      </c>
      <c r="AD16" s="16">
        <v>0.3</v>
      </c>
      <c r="AJ16" t="s">
        <v>9</v>
      </c>
      <c r="AK16" t="s">
        <v>10</v>
      </c>
      <c r="AL16" t="s">
        <v>11</v>
      </c>
      <c r="AM16" t="s">
        <v>12</v>
      </c>
      <c r="AN16" t="s">
        <v>14</v>
      </c>
      <c r="AP16" t="str">
        <f>$AB$7</f>
        <v>modificar</v>
      </c>
      <c r="AQ16" t="str">
        <f>$AB$8</f>
        <v>no modificar</v>
      </c>
      <c r="AS16" t="s">
        <v>42</v>
      </c>
    </row>
    <row r="17" spans="4:45" x14ac:dyDescent="0.25">
      <c r="AA17" s="42"/>
      <c r="AB17" s="11" t="s">
        <v>30</v>
      </c>
      <c r="AC17" s="16">
        <v>7.0000000000000007E-2</v>
      </c>
      <c r="AD17" s="16">
        <v>0.7</v>
      </c>
      <c r="AJ17" s="5" t="str">
        <f>$AC$6</f>
        <v>éxito</v>
      </c>
      <c r="AK17" s="17">
        <f>$AC$5</f>
        <v>0.8</v>
      </c>
      <c r="AL17" s="17">
        <f>AC16</f>
        <v>0.93</v>
      </c>
      <c r="AM17" s="20">
        <f>AK17*AL17</f>
        <v>0.74400000000000011</v>
      </c>
      <c r="AN17" s="22">
        <f>AM17/AM20</f>
        <v>0.92537313432835833</v>
      </c>
      <c r="AP17" s="24">
        <f>$AC$7*AN17+$AD$7*AN18</f>
        <v>347388.0597014926</v>
      </c>
      <c r="AQ17" s="24">
        <f>$AC$8*AN17+$AD$8*AN18</f>
        <v>0</v>
      </c>
      <c r="AS17" s="24">
        <f>AP17</f>
        <v>347388.0597014926</v>
      </c>
    </row>
    <row r="18" spans="4:45" x14ac:dyDescent="0.25">
      <c r="AA18" s="14"/>
      <c r="AJ18" s="5" t="str">
        <f>$AD$6</f>
        <v>falla</v>
      </c>
      <c r="AK18" s="17">
        <f>$AD$5</f>
        <v>0.2</v>
      </c>
      <c r="AL18" s="17">
        <f>AD16</f>
        <v>0.3</v>
      </c>
      <c r="AM18" s="20">
        <f>AK18*AL18</f>
        <v>0.06</v>
      </c>
      <c r="AN18" s="22">
        <f>AM18/AM20</f>
        <v>7.4626865671641784E-2</v>
      </c>
    </row>
    <row r="19" spans="4:45" x14ac:dyDescent="0.25">
      <c r="AM19" t="s">
        <v>13</v>
      </c>
    </row>
    <row r="20" spans="4:45" x14ac:dyDescent="0.25">
      <c r="AM20" s="29">
        <f>SUM(AM17:AM18)</f>
        <v>0.80400000000000005</v>
      </c>
    </row>
    <row r="22" spans="4:45" x14ac:dyDescent="0.25">
      <c r="AJ22" s="23" t="str">
        <f>AB17</f>
        <v>dice falla</v>
      </c>
      <c r="AP22" t="s">
        <v>40</v>
      </c>
      <c r="AQ22" t="s">
        <v>41</v>
      </c>
    </row>
    <row r="23" spans="4:45" x14ac:dyDescent="0.25">
      <c r="AJ23" t="s">
        <v>9</v>
      </c>
      <c r="AK23" t="s">
        <v>10</v>
      </c>
      <c r="AL23" t="s">
        <v>11</v>
      </c>
      <c r="AM23" t="s">
        <v>12</v>
      </c>
      <c r="AN23" t="s">
        <v>14</v>
      </c>
      <c r="AP23" t="str">
        <f>$AB$7</f>
        <v>modificar</v>
      </c>
      <c r="AQ23" t="str">
        <f>$AB$8</f>
        <v>no modificar</v>
      </c>
      <c r="AS23" t="s">
        <v>42</v>
      </c>
    </row>
    <row r="24" spans="4:45" x14ac:dyDescent="0.25">
      <c r="AJ24" s="5" t="str">
        <f>$AC$6</f>
        <v>éxito</v>
      </c>
      <c r="AK24" s="17">
        <f>$AC$5</f>
        <v>0.8</v>
      </c>
      <c r="AL24" s="17">
        <f>AC17</f>
        <v>7.0000000000000007E-2</v>
      </c>
      <c r="AM24" s="20">
        <f>AK24*AL24</f>
        <v>5.6000000000000008E-2</v>
      </c>
      <c r="AN24" s="22">
        <f>AM24/AM27</f>
        <v>0.28571428571428575</v>
      </c>
      <c r="AP24" s="24">
        <f>$AC$7*AN24+$AD$7*AN25</f>
        <v>-532142.85714285704</v>
      </c>
      <c r="AQ24" s="24">
        <f>$AC$8*AN24+$AD$8*AN25</f>
        <v>0</v>
      </c>
      <c r="AS24" s="24">
        <f>AQ24</f>
        <v>0</v>
      </c>
    </row>
    <row r="25" spans="4:45" x14ac:dyDescent="0.25">
      <c r="AJ25" s="5" t="str">
        <f>$AD$6</f>
        <v>falla</v>
      </c>
      <c r="AK25" s="17">
        <f>$AD$5</f>
        <v>0.2</v>
      </c>
      <c r="AL25" s="17">
        <f>AD17</f>
        <v>0.7</v>
      </c>
      <c r="AM25" s="20">
        <f>AK25*AL25</f>
        <v>0.13999999999999999</v>
      </c>
      <c r="AN25" s="22">
        <f>AM25/AM27</f>
        <v>0.71428571428571419</v>
      </c>
    </row>
    <row r="26" spans="4:45" x14ac:dyDescent="0.25">
      <c r="AM26" t="s">
        <v>13</v>
      </c>
    </row>
    <row r="27" spans="4:45" x14ac:dyDescent="0.25">
      <c r="AM27" s="29">
        <f>SUM(AM24:AM25)</f>
        <v>0.19600000000000001</v>
      </c>
    </row>
    <row r="30" spans="4:45" x14ac:dyDescent="0.25">
      <c r="D30" s="30"/>
      <c r="E30" s="30"/>
      <c r="F30" s="30"/>
      <c r="AM30" s="3" t="s">
        <v>43</v>
      </c>
    </row>
    <row r="31" spans="4:45" x14ac:dyDescent="0.25">
      <c r="AM31" s="32">
        <f>AS17*AM20+AS24*AM27</f>
        <v>279300.00000000006</v>
      </c>
    </row>
    <row r="32" spans="4:45" x14ac:dyDescent="0.25">
      <c r="AM32" s="3"/>
    </row>
    <row r="33" spans="39:39" x14ac:dyDescent="0.25">
      <c r="AM33" s="3" t="s">
        <v>44</v>
      </c>
    </row>
    <row r="34" spans="39:39" x14ac:dyDescent="0.25">
      <c r="AM34" s="36">
        <f>AM31-AD13</f>
        <v>244300.00000000006</v>
      </c>
    </row>
    <row r="35" spans="39:39" x14ac:dyDescent="0.25">
      <c r="AM35" s="3"/>
    </row>
    <row r="36" spans="39:39" x14ac:dyDescent="0.25">
      <c r="AM36" s="3" t="s">
        <v>45</v>
      </c>
    </row>
    <row r="37" spans="39:39" x14ac:dyDescent="0.25">
      <c r="AM37" s="35">
        <f>AM34</f>
        <v>244300.00000000006</v>
      </c>
    </row>
  </sheetData>
  <mergeCells count="8">
    <mergeCell ref="AJ5:AL5"/>
    <mergeCell ref="AA16:AA17"/>
    <mergeCell ref="AJ8:AL8"/>
    <mergeCell ref="AJ11:AL11"/>
    <mergeCell ref="AC2:AE2"/>
    <mergeCell ref="AC4:AD4"/>
    <mergeCell ref="AA7:AA8"/>
    <mergeCell ref="AC12:AE12"/>
  </mergeCells>
  <printOptions horizontalCentered="1"/>
  <pageMargins left="0.39370078740157483" right="0.39370078740157483" top="0.39370078740157483" bottom="0" header="0" footer="0"/>
  <pageSetup paperSize="8" scale="35" fitToHeight="10"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Z2:AL35"/>
  <sheetViews>
    <sheetView showGridLines="0" view="pageBreakPreview" zoomScale="85" zoomScaleNormal="40" zoomScaleSheetLayoutView="85" workbookViewId="0">
      <selection activeCell="I63" sqref="I63"/>
    </sheetView>
  </sheetViews>
  <sheetFormatPr baseColWidth="10" defaultRowHeight="15" x14ac:dyDescent="0.25"/>
  <cols>
    <col min="1" max="1" width="3.42578125" customWidth="1"/>
    <col min="26" max="26" width="17.7109375" style="1" customWidth="1"/>
    <col min="27" max="27" width="13.85546875" bestFit="1" customWidth="1"/>
    <col min="28" max="29" width="24.42578125" bestFit="1" customWidth="1"/>
    <col min="30" max="30" width="2.5703125" customWidth="1"/>
    <col min="31" max="31" width="16.85546875" bestFit="1" customWidth="1"/>
    <col min="34" max="34" width="12.85546875" customWidth="1"/>
    <col min="35" max="35" width="9.140625" bestFit="1" customWidth="1"/>
    <col min="36" max="36" width="15.28515625" bestFit="1" customWidth="1"/>
    <col min="37" max="37" width="14.42578125" bestFit="1" customWidth="1"/>
    <col min="38" max="38" width="13.5703125" bestFit="1" customWidth="1"/>
  </cols>
  <sheetData>
    <row r="2" spans="26:36" x14ac:dyDescent="0.25">
      <c r="AB2" s="44" t="s">
        <v>7</v>
      </c>
      <c r="AC2" s="44"/>
      <c r="AD2" s="44"/>
    </row>
    <row r="4" spans="26:36" x14ac:dyDescent="0.25">
      <c r="AB4" s="45" t="s">
        <v>2</v>
      </c>
      <c r="AC4" s="45"/>
      <c r="AD4" s="3"/>
    </row>
    <row r="5" spans="26:36" x14ac:dyDescent="0.25">
      <c r="AB5" s="7">
        <v>0.6</v>
      </c>
      <c r="AC5" s="7">
        <v>0.4</v>
      </c>
      <c r="AD5" s="4"/>
    </row>
    <row r="6" spans="26:36" x14ac:dyDescent="0.25">
      <c r="AB6" s="8" t="s">
        <v>16</v>
      </c>
      <c r="AC6" s="8" t="s">
        <v>17</v>
      </c>
      <c r="AE6" t="s">
        <v>3</v>
      </c>
      <c r="AH6" t="s">
        <v>23</v>
      </c>
    </row>
    <row r="7" spans="26:36" ht="15" customHeight="1" x14ac:dyDescent="0.25">
      <c r="Z7" s="46" t="s">
        <v>1</v>
      </c>
      <c r="AA7" t="s">
        <v>0</v>
      </c>
      <c r="AB7" s="5">
        <f>500*100</f>
        <v>50000</v>
      </c>
      <c r="AC7" s="5">
        <f>-50*100</f>
        <v>-5000</v>
      </c>
      <c r="AD7" s="6"/>
      <c r="AE7" s="5">
        <f>AB7*AB5-AC7*AC5</f>
        <v>32000</v>
      </c>
      <c r="AF7" s="8" t="s">
        <v>18</v>
      </c>
      <c r="AH7" s="47">
        <f>AB7*AB5+AC8*AC5</f>
        <v>36000</v>
      </c>
      <c r="AI7" s="47"/>
      <c r="AJ7" s="47"/>
    </row>
    <row r="8" spans="26:36" x14ac:dyDescent="0.25">
      <c r="Z8" s="46"/>
      <c r="AA8" t="s">
        <v>15</v>
      </c>
      <c r="AB8" s="5">
        <f>300*100</f>
        <v>30000</v>
      </c>
      <c r="AC8" s="5">
        <f>150*100</f>
        <v>15000</v>
      </c>
      <c r="AD8" s="6"/>
      <c r="AE8" s="5">
        <f>AB8*AB5+AC8*AC5</f>
        <v>24000</v>
      </c>
    </row>
    <row r="9" spans="26:36" x14ac:dyDescent="0.25">
      <c r="Z9" s="9"/>
    </row>
    <row r="12" spans="26:36" x14ac:dyDescent="0.25">
      <c r="AB12" s="44" t="s">
        <v>6</v>
      </c>
      <c r="AC12" s="44"/>
      <c r="AD12" s="44"/>
    </row>
    <row r="14" spans="26:36" x14ac:dyDescent="0.25">
      <c r="AB14" s="15" t="s">
        <v>4</v>
      </c>
      <c r="AC14" s="15"/>
      <c r="AD14" s="15"/>
    </row>
    <row r="15" spans="26:36" x14ac:dyDescent="0.25">
      <c r="AB15" s="12" t="s">
        <v>21</v>
      </c>
      <c r="AC15" s="12" t="s">
        <v>22</v>
      </c>
      <c r="AD15" s="12"/>
    </row>
    <row r="16" spans="26:36" ht="15" customHeight="1" x14ac:dyDescent="0.25">
      <c r="Z16" s="42" t="s">
        <v>5</v>
      </c>
      <c r="AA16" s="11" t="s">
        <v>19</v>
      </c>
      <c r="AB16" s="16">
        <v>0.8</v>
      </c>
      <c r="AC16" s="16">
        <v>0.1</v>
      </c>
    </row>
    <row r="17" spans="26:38" x14ac:dyDescent="0.25">
      <c r="Z17" s="42"/>
      <c r="AA17" s="11" t="s">
        <v>20</v>
      </c>
      <c r="AB17" s="16">
        <v>0.2</v>
      </c>
      <c r="AC17" s="16">
        <v>0.9</v>
      </c>
    </row>
    <row r="18" spans="26:38" x14ac:dyDescent="0.25">
      <c r="Z18" s="14"/>
    </row>
    <row r="21" spans="26:38" x14ac:dyDescent="0.25">
      <c r="AH21" s="13" t="s">
        <v>8</v>
      </c>
      <c r="AI21" s="13"/>
      <c r="AJ21" s="13"/>
      <c r="AK21" s="13"/>
    </row>
    <row r="23" spans="26:38" x14ac:dyDescent="0.25">
      <c r="AH23" s="8" t="s">
        <v>19</v>
      </c>
    </row>
    <row r="24" spans="26:38" x14ac:dyDescent="0.25">
      <c r="AH24" t="s">
        <v>9</v>
      </c>
      <c r="AI24" t="s">
        <v>10</v>
      </c>
      <c r="AJ24" t="s">
        <v>11</v>
      </c>
      <c r="AK24" t="s">
        <v>12</v>
      </c>
      <c r="AL24" t="s">
        <v>14</v>
      </c>
    </row>
    <row r="25" spans="26:38" x14ac:dyDescent="0.25">
      <c r="AH25" s="5" t="s">
        <v>16</v>
      </c>
      <c r="AI25" s="17">
        <v>0.6</v>
      </c>
      <c r="AJ25" s="17">
        <v>0.8</v>
      </c>
      <c r="AK25" s="17">
        <f>AI25*AJ25</f>
        <v>0.48</v>
      </c>
      <c r="AL25" s="18">
        <f>AK25/AK28</f>
        <v>0.92307692307692302</v>
      </c>
    </row>
    <row r="26" spans="26:38" x14ac:dyDescent="0.25">
      <c r="AH26" s="5" t="s">
        <v>17</v>
      </c>
      <c r="AI26" s="17">
        <v>0.4</v>
      </c>
      <c r="AJ26" s="17">
        <v>0.1</v>
      </c>
      <c r="AK26" s="17">
        <f>AI26*AJ26</f>
        <v>4.0000000000000008E-2</v>
      </c>
      <c r="AL26" s="18">
        <f>AK26/AK28</f>
        <v>7.6923076923076941E-2</v>
      </c>
    </row>
    <row r="27" spans="26:38" x14ac:dyDescent="0.25">
      <c r="AK27" t="s">
        <v>13</v>
      </c>
    </row>
    <row r="28" spans="26:38" x14ac:dyDescent="0.25">
      <c r="AK28" s="18">
        <f>SUM(AK25:AK26)</f>
        <v>0.52</v>
      </c>
    </row>
    <row r="30" spans="26:38" x14ac:dyDescent="0.25">
      <c r="AH30" s="8" t="s">
        <v>20</v>
      </c>
    </row>
    <row r="31" spans="26:38" x14ac:dyDescent="0.25">
      <c r="AH31" t="s">
        <v>9</v>
      </c>
      <c r="AI31" t="s">
        <v>10</v>
      </c>
      <c r="AJ31" t="s">
        <v>11</v>
      </c>
      <c r="AK31" t="s">
        <v>12</v>
      </c>
      <c r="AL31" t="s">
        <v>14</v>
      </c>
    </row>
    <row r="32" spans="26:38" x14ac:dyDescent="0.25">
      <c r="AH32" s="5" t="s">
        <v>16</v>
      </c>
      <c r="AI32" s="17">
        <v>0.6</v>
      </c>
      <c r="AJ32" s="17">
        <v>0.2</v>
      </c>
      <c r="AK32" s="17">
        <f>AI32*AJ32</f>
        <v>0.12</v>
      </c>
      <c r="AL32" s="18">
        <f>AK32/AK35</f>
        <v>0.24999999999999997</v>
      </c>
    </row>
    <row r="33" spans="34:38" x14ac:dyDescent="0.25">
      <c r="AH33" s="5" t="s">
        <v>17</v>
      </c>
      <c r="AI33" s="17">
        <v>0.4</v>
      </c>
      <c r="AJ33" s="17">
        <v>0.9</v>
      </c>
      <c r="AK33" s="17">
        <f>AI33*AJ33</f>
        <v>0.36000000000000004</v>
      </c>
      <c r="AL33" s="18">
        <f>AK33/AK35</f>
        <v>0.75</v>
      </c>
    </row>
    <row r="34" spans="34:38" x14ac:dyDescent="0.25">
      <c r="AK34" t="s">
        <v>13</v>
      </c>
    </row>
    <row r="35" spans="34:38" x14ac:dyDescent="0.25">
      <c r="AK35" s="18">
        <f>SUM(AK32:AK33)</f>
        <v>0.48000000000000004</v>
      </c>
    </row>
  </sheetData>
  <mergeCells count="6">
    <mergeCell ref="Z16:Z17"/>
    <mergeCell ref="AH7:AJ7"/>
    <mergeCell ref="AB2:AD2"/>
    <mergeCell ref="AB4:AC4"/>
    <mergeCell ref="Z7:Z8"/>
    <mergeCell ref="AB12:AD12"/>
  </mergeCells>
  <pageMargins left="0.70866141732283472" right="0.70866141732283472" top="0.74803149606299213" bottom="0.74803149606299213" header="0.31496062992125984" footer="0.31496062992125984"/>
  <pageSetup paperSize="8" scale="4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D2:AT46"/>
  <sheetViews>
    <sheetView showGridLines="0" topLeftCell="Z1" zoomScaleNormal="100" workbookViewId="0">
      <selection activeCell="AT34" sqref="AT34"/>
    </sheetView>
  </sheetViews>
  <sheetFormatPr baseColWidth="10" defaultRowHeight="15" x14ac:dyDescent="0.25"/>
  <cols>
    <col min="1" max="1" width="2.85546875" customWidth="1"/>
    <col min="2" max="2" width="19.42578125" customWidth="1"/>
    <col min="6" max="6" width="14.140625" bestFit="1" customWidth="1"/>
    <col min="27" max="27" width="17.7109375" style="1" customWidth="1"/>
    <col min="28" max="28" width="13.85546875" bestFit="1" customWidth="1"/>
    <col min="29" max="31" width="15.140625" customWidth="1"/>
    <col min="32" max="32" width="2.5703125" customWidth="1"/>
    <col min="33" max="33" width="10.28515625" bestFit="1" customWidth="1"/>
    <col min="34" max="34" width="4.28515625" bestFit="1" customWidth="1"/>
    <col min="35" max="35" width="18" bestFit="1" customWidth="1"/>
    <col min="37" max="39" width="17.140625" customWidth="1"/>
    <col min="40" max="40" width="23.140625" customWidth="1"/>
    <col min="41" max="41" width="13.5703125" bestFit="1" customWidth="1"/>
    <col min="42" max="42" width="2.5703125" customWidth="1"/>
    <col min="45" max="45" width="7" customWidth="1"/>
  </cols>
  <sheetData>
    <row r="2" spans="27:46" x14ac:dyDescent="0.25">
      <c r="AC2" s="44" t="s">
        <v>7</v>
      </c>
      <c r="AD2" s="44"/>
      <c r="AE2" s="44"/>
      <c r="AF2" s="44"/>
    </row>
    <row r="3" spans="27:46" x14ac:dyDescent="0.25">
      <c r="AK3" t="s">
        <v>23</v>
      </c>
    </row>
    <row r="4" spans="27:46" x14ac:dyDescent="0.25">
      <c r="AC4" s="45" t="s">
        <v>2</v>
      </c>
      <c r="AD4" s="45"/>
      <c r="AE4" s="19"/>
      <c r="AF4" s="3"/>
      <c r="AK4" t="s">
        <v>33</v>
      </c>
    </row>
    <row r="5" spans="27:46" x14ac:dyDescent="0.25">
      <c r="AC5" s="21">
        <v>0.3</v>
      </c>
      <c r="AD5" s="21">
        <v>0.4</v>
      </c>
      <c r="AE5" s="21">
        <v>0.3</v>
      </c>
      <c r="AF5" s="4"/>
      <c r="AK5" s="39">
        <f>AC7*AC5+AD7*AD5-AE8*AE5</f>
        <v>103000</v>
      </c>
      <c r="AL5" s="40"/>
      <c r="AM5" s="41"/>
    </row>
    <row r="6" spans="27:46" x14ac:dyDescent="0.25">
      <c r="AC6" s="23" t="s">
        <v>66</v>
      </c>
      <c r="AD6" s="23" t="s">
        <v>65</v>
      </c>
      <c r="AE6" s="23" t="s">
        <v>64</v>
      </c>
      <c r="AI6" s="8" t="s">
        <v>18</v>
      </c>
      <c r="AK6" s="33" t="s">
        <v>32</v>
      </c>
    </row>
    <row r="7" spans="27:46" ht="15" customHeight="1" x14ac:dyDescent="0.25">
      <c r="AA7" s="46" t="s">
        <v>1</v>
      </c>
      <c r="AB7" t="s">
        <v>68</v>
      </c>
      <c r="AC7" s="25">
        <v>200000</v>
      </c>
      <c r="AD7" s="25">
        <v>100000</v>
      </c>
      <c r="AE7" s="25">
        <v>-150000</v>
      </c>
      <c r="AF7" s="6"/>
      <c r="AG7" s="26">
        <f>AC7*AC5+AD7*AD5+AE7*AE5</f>
        <v>55000</v>
      </c>
      <c r="AH7" s="28" t="s">
        <v>37</v>
      </c>
      <c r="AI7" s="32">
        <f>AG7</f>
        <v>55000</v>
      </c>
      <c r="AK7" t="s">
        <v>34</v>
      </c>
    </row>
    <row r="8" spans="27:46" x14ac:dyDescent="0.25">
      <c r="AA8" s="46"/>
      <c r="AB8" t="s">
        <v>67</v>
      </c>
      <c r="AC8" s="25">
        <v>-10000</v>
      </c>
      <c r="AD8" s="25">
        <v>-10000</v>
      </c>
      <c r="AE8" s="25">
        <v>-10000</v>
      </c>
      <c r="AF8" s="6"/>
      <c r="AG8" s="26">
        <f>AC8*AC5+AD8*AD5+AE8*AE5</f>
        <v>-10000</v>
      </c>
      <c r="AH8" s="28" t="s">
        <v>38</v>
      </c>
      <c r="AI8" s="31"/>
      <c r="AK8" s="43">
        <f>AK5-AI7</f>
        <v>48000</v>
      </c>
      <c r="AL8" s="43"/>
      <c r="AM8" s="43"/>
    </row>
    <row r="9" spans="27:46" x14ac:dyDescent="0.25">
      <c r="AA9" s="9"/>
      <c r="AK9" s="33" t="s">
        <v>46</v>
      </c>
    </row>
    <row r="10" spans="27:46" x14ac:dyDescent="0.25">
      <c r="AK10" t="s">
        <v>47</v>
      </c>
    </row>
    <row r="11" spans="27:46" x14ac:dyDescent="0.25">
      <c r="AK11" s="43">
        <f>AN40-AI7</f>
        <v>28250.000000000029</v>
      </c>
      <c r="AL11" s="43"/>
      <c r="AM11" s="43"/>
    </row>
    <row r="12" spans="27:46" x14ac:dyDescent="0.25">
      <c r="AC12" s="44" t="s">
        <v>6</v>
      </c>
      <c r="AD12" s="44"/>
      <c r="AE12" s="44"/>
      <c r="AF12" s="44"/>
    </row>
    <row r="13" spans="27:46" x14ac:dyDescent="0.25">
      <c r="AC13" s="2" t="s">
        <v>26</v>
      </c>
      <c r="AD13" s="27">
        <v>5000</v>
      </c>
      <c r="AK13" s="13" t="s">
        <v>8</v>
      </c>
      <c r="AL13" s="13"/>
      <c r="AM13" s="13"/>
      <c r="AN13" s="13"/>
    </row>
    <row r="14" spans="27:46" x14ac:dyDescent="0.25">
      <c r="AC14" s="15" t="s">
        <v>4</v>
      </c>
      <c r="AD14" s="15"/>
      <c r="AE14" s="15"/>
      <c r="AF14" s="15"/>
    </row>
    <row r="15" spans="27:46" x14ac:dyDescent="0.25">
      <c r="AC15" s="12" t="s">
        <v>72</v>
      </c>
      <c r="AD15" s="12" t="s">
        <v>73</v>
      </c>
      <c r="AE15" s="12" t="s">
        <v>74</v>
      </c>
      <c r="AF15" s="12"/>
      <c r="AK15" s="23" t="str">
        <f>AB16</f>
        <v>Dice bueno</v>
      </c>
      <c r="AQ15" t="s">
        <v>38</v>
      </c>
      <c r="AR15" t="s">
        <v>39</v>
      </c>
    </row>
    <row r="16" spans="27:46" ht="15" customHeight="1" x14ac:dyDescent="0.25">
      <c r="AA16" s="42" t="s">
        <v>5</v>
      </c>
      <c r="AB16" s="11" t="s">
        <v>69</v>
      </c>
      <c r="AC16" s="16">
        <v>0.85</v>
      </c>
      <c r="AD16" s="16">
        <v>0.05</v>
      </c>
      <c r="AE16" s="16">
        <v>0.1</v>
      </c>
      <c r="AK16" t="s">
        <v>9</v>
      </c>
      <c r="AL16" t="s">
        <v>10</v>
      </c>
      <c r="AM16" t="s">
        <v>11</v>
      </c>
      <c r="AN16" t="s">
        <v>12</v>
      </c>
      <c r="AO16" t="s">
        <v>14</v>
      </c>
      <c r="AQ16" t="str">
        <f>$AB$7</f>
        <v>extender</v>
      </c>
      <c r="AR16" t="str">
        <f>$AB$8</f>
        <v>no extender</v>
      </c>
      <c r="AT16" t="s">
        <v>42</v>
      </c>
    </row>
    <row r="17" spans="4:46" x14ac:dyDescent="0.25">
      <c r="AA17" s="42"/>
      <c r="AB17" s="11" t="s">
        <v>70</v>
      </c>
      <c r="AC17" s="16">
        <v>0.1</v>
      </c>
      <c r="AD17" s="16">
        <v>0.9</v>
      </c>
      <c r="AE17" s="16">
        <v>0.1</v>
      </c>
      <c r="AK17" s="5" t="str">
        <f>$AC$6</f>
        <v>R. bueno</v>
      </c>
      <c r="AL17" s="17">
        <f>$AC$5</f>
        <v>0.3</v>
      </c>
      <c r="AM17" s="17">
        <f>AC16</f>
        <v>0.85</v>
      </c>
      <c r="AN17" s="20">
        <f>AL17*AM17</f>
        <v>0.255</v>
      </c>
      <c r="AO17" s="22">
        <f>AN17/AN21</f>
        <v>0.83606557377049173</v>
      </c>
      <c r="AQ17" s="24">
        <f>$AC$7*AO17+$AD$7*AO18+AO19*$AE$7</f>
        <v>159016.39344262294</v>
      </c>
      <c r="AR17" s="24">
        <f>$AC$8*AO17+$AD$8*AO18+AO19*$AE$8</f>
        <v>-9999.9999999999982</v>
      </c>
      <c r="AT17" s="24">
        <f>AQ17</f>
        <v>159016.39344262294</v>
      </c>
    </row>
    <row r="18" spans="4:46" x14ac:dyDescent="0.25">
      <c r="AA18" s="14"/>
      <c r="AB18" s="37" t="s">
        <v>71</v>
      </c>
      <c r="AC18" s="16">
        <v>0.05</v>
      </c>
      <c r="AD18" s="16">
        <v>0.05</v>
      </c>
      <c r="AE18" s="16">
        <v>0.8</v>
      </c>
      <c r="AK18" s="5" t="str">
        <f>$AD$6</f>
        <v>R promedio</v>
      </c>
      <c r="AL18" s="17">
        <f>$AD$5</f>
        <v>0.4</v>
      </c>
      <c r="AM18" s="17">
        <f>AD16</f>
        <v>0.05</v>
      </c>
      <c r="AN18" s="20">
        <f>AL18*AM18</f>
        <v>2.0000000000000004E-2</v>
      </c>
      <c r="AO18" s="22">
        <f>AN18/AN21</f>
        <v>6.5573770491803282E-2</v>
      </c>
    </row>
    <row r="19" spans="4:46" x14ac:dyDescent="0.25">
      <c r="AK19" s="5" t="str">
        <f>$AE$6</f>
        <v>R. malo</v>
      </c>
      <c r="AL19" s="17">
        <f>$AE$5</f>
        <v>0.3</v>
      </c>
      <c r="AM19" s="17">
        <f>AE16</f>
        <v>0.1</v>
      </c>
      <c r="AN19" s="20">
        <f>AL19*AM19</f>
        <v>0.03</v>
      </c>
      <c r="AO19" s="22">
        <f>AN19/AN21</f>
        <v>9.8360655737704902E-2</v>
      </c>
    </row>
    <row r="20" spans="4:46" x14ac:dyDescent="0.25">
      <c r="AN20" t="s">
        <v>13</v>
      </c>
    </row>
    <row r="21" spans="4:46" x14ac:dyDescent="0.25">
      <c r="AN21" s="29">
        <f>SUM(AN17:AN19)</f>
        <v>0.30500000000000005</v>
      </c>
    </row>
    <row r="23" spans="4:46" x14ac:dyDescent="0.25">
      <c r="AK23" s="23" t="str">
        <f>AB17</f>
        <v>Dice promedio</v>
      </c>
      <c r="AQ23" t="s">
        <v>40</v>
      </c>
      <c r="AR23" t="s">
        <v>41</v>
      </c>
    </row>
    <row r="24" spans="4:46" x14ac:dyDescent="0.25">
      <c r="AK24" t="s">
        <v>9</v>
      </c>
      <c r="AL24" t="s">
        <v>10</v>
      </c>
      <c r="AM24" t="s">
        <v>11</v>
      </c>
      <c r="AN24" t="s">
        <v>12</v>
      </c>
      <c r="AO24" t="s">
        <v>14</v>
      </c>
      <c r="AQ24" t="str">
        <f>$AB$7</f>
        <v>extender</v>
      </c>
      <c r="AR24" t="str">
        <f>$AB$8</f>
        <v>no extender</v>
      </c>
      <c r="AT24" t="s">
        <v>42</v>
      </c>
    </row>
    <row r="25" spans="4:46" x14ac:dyDescent="0.25">
      <c r="AK25" s="5" t="str">
        <f>$AC$6</f>
        <v>R. bueno</v>
      </c>
      <c r="AL25" s="17">
        <f>$AC$5</f>
        <v>0.3</v>
      </c>
      <c r="AM25" s="17">
        <f>AC17</f>
        <v>0.1</v>
      </c>
      <c r="AN25" s="20">
        <f>AL25*AM25</f>
        <v>0.03</v>
      </c>
      <c r="AO25" s="22">
        <f>AN25/AN29</f>
        <v>7.1428571428571425E-2</v>
      </c>
      <c r="AQ25" s="24">
        <f>$AC$7*AO25+$AD$7*AO26+AO27*$AE$7</f>
        <v>89285.714285714304</v>
      </c>
      <c r="AR25" s="24">
        <f>$AC$8*AO25+$AD$8*AO26+AO27*$AE$8</f>
        <v>-10000</v>
      </c>
      <c r="AT25" s="24">
        <f>AQ25</f>
        <v>89285.714285714304</v>
      </c>
    </row>
    <row r="26" spans="4:46" x14ac:dyDescent="0.25">
      <c r="AK26" s="5" t="str">
        <f>$AD$6</f>
        <v>R promedio</v>
      </c>
      <c r="AL26" s="17">
        <f>$AD$5</f>
        <v>0.4</v>
      </c>
      <c r="AM26" s="17">
        <f>AD17</f>
        <v>0.9</v>
      </c>
      <c r="AN26" s="20">
        <f>AL26*AM26</f>
        <v>0.36000000000000004</v>
      </c>
      <c r="AO26" s="22">
        <f>AN26/AN29</f>
        <v>0.85714285714285721</v>
      </c>
    </row>
    <row r="27" spans="4:46" x14ac:dyDescent="0.25">
      <c r="AK27" s="5" t="str">
        <f>$AE$6</f>
        <v>R. malo</v>
      </c>
      <c r="AL27" s="17">
        <f>$AE$5</f>
        <v>0.3</v>
      </c>
      <c r="AM27" s="17">
        <f>AE17</f>
        <v>0.1</v>
      </c>
      <c r="AN27" s="20">
        <f>AL27*AM27</f>
        <v>0.03</v>
      </c>
      <c r="AO27" s="22">
        <f>AN27/AN29</f>
        <v>7.1428571428571425E-2</v>
      </c>
    </row>
    <row r="28" spans="4:46" x14ac:dyDescent="0.25">
      <c r="AN28" t="s">
        <v>13</v>
      </c>
    </row>
    <row r="29" spans="4:46" x14ac:dyDescent="0.25">
      <c r="AN29" s="29">
        <f>SUM(AN25:AN27)</f>
        <v>0.42000000000000004</v>
      </c>
    </row>
    <row r="30" spans="4:46" x14ac:dyDescent="0.25">
      <c r="D30" s="30"/>
      <c r="E30" s="30"/>
      <c r="F30" s="30"/>
    </row>
    <row r="31" spans="4:46" x14ac:dyDescent="0.25">
      <c r="AK31" s="23" t="str">
        <f>AB18</f>
        <v>Dice malo</v>
      </c>
      <c r="AQ31" t="s">
        <v>40</v>
      </c>
      <c r="AR31" t="s">
        <v>41</v>
      </c>
    </row>
    <row r="32" spans="4:46" x14ac:dyDescent="0.25">
      <c r="AK32" t="s">
        <v>9</v>
      </c>
      <c r="AL32" t="s">
        <v>10</v>
      </c>
      <c r="AM32" t="s">
        <v>11</v>
      </c>
      <c r="AN32" t="s">
        <v>12</v>
      </c>
      <c r="AO32" t="s">
        <v>14</v>
      </c>
      <c r="AQ32" t="str">
        <f>$AB$7</f>
        <v>extender</v>
      </c>
      <c r="AR32" t="str">
        <f>$AB$8</f>
        <v>no extender</v>
      </c>
      <c r="AT32" t="s">
        <v>42</v>
      </c>
    </row>
    <row r="33" spans="37:46" x14ac:dyDescent="0.25">
      <c r="AK33" s="5" t="str">
        <f>$AC$6</f>
        <v>R. bueno</v>
      </c>
      <c r="AL33" s="17">
        <f>$AC$5</f>
        <v>0.3</v>
      </c>
      <c r="AM33" s="17">
        <f>AC18</f>
        <v>0.05</v>
      </c>
      <c r="AN33" s="20">
        <f>AL33*AM33</f>
        <v>1.4999999999999999E-2</v>
      </c>
      <c r="AO33" s="22">
        <f>AN33/AN37</f>
        <v>5.4545454545454536E-2</v>
      </c>
      <c r="AQ33" s="24">
        <f>$AC$7*AO33+$AD$7*AO34+AO35*$AE$7</f>
        <v>-112727.27272727271</v>
      </c>
      <c r="AR33" s="24">
        <f>$AC$8*AO33+$AD$8*AO34+AO35*$AE$8</f>
        <v>-9999.9999999999982</v>
      </c>
      <c r="AT33" s="24">
        <f>AR33</f>
        <v>-9999.9999999999982</v>
      </c>
    </row>
    <row r="34" spans="37:46" x14ac:dyDescent="0.25">
      <c r="AK34" s="5" t="str">
        <f>$AD$6</f>
        <v>R promedio</v>
      </c>
      <c r="AL34" s="17">
        <f>$AD$5</f>
        <v>0.4</v>
      </c>
      <c r="AM34" s="17">
        <f>AD18</f>
        <v>0.05</v>
      </c>
      <c r="AN34" s="20">
        <f>AL34*AM34</f>
        <v>2.0000000000000004E-2</v>
      </c>
      <c r="AO34" s="22">
        <f>AN34/AN37</f>
        <v>7.2727272727272738E-2</v>
      </c>
    </row>
    <row r="35" spans="37:46" x14ac:dyDescent="0.25">
      <c r="AK35" s="5" t="str">
        <f>$AE$6</f>
        <v>R. malo</v>
      </c>
      <c r="AL35" s="17">
        <f>$AE$5</f>
        <v>0.3</v>
      </c>
      <c r="AM35" s="17">
        <f>AE18</f>
        <v>0.8</v>
      </c>
      <c r="AN35" s="20">
        <f>AL35*AM35</f>
        <v>0.24</v>
      </c>
      <c r="AO35" s="22">
        <f>AN35/AN37</f>
        <v>0.87272727272727257</v>
      </c>
    </row>
    <row r="36" spans="37:46" x14ac:dyDescent="0.25">
      <c r="AN36" t="s">
        <v>13</v>
      </c>
    </row>
    <row r="37" spans="37:46" x14ac:dyDescent="0.25">
      <c r="AN37" s="29">
        <f>SUM(AN33:AN35)</f>
        <v>0.27500000000000002</v>
      </c>
    </row>
    <row r="39" spans="37:46" x14ac:dyDescent="0.25">
      <c r="AN39" s="3" t="s">
        <v>43</v>
      </c>
    </row>
    <row r="40" spans="37:46" x14ac:dyDescent="0.25">
      <c r="AN40" s="32">
        <f>AT17*AN21+AT25*AN29+AT33*AN37</f>
        <v>83250.000000000029</v>
      </c>
    </row>
    <row r="41" spans="37:46" x14ac:dyDescent="0.25">
      <c r="AN41" s="3"/>
    </row>
    <row r="42" spans="37:46" x14ac:dyDescent="0.25">
      <c r="AN42" s="3" t="s">
        <v>44</v>
      </c>
    </row>
    <row r="43" spans="37:46" x14ac:dyDescent="0.25">
      <c r="AN43" s="36">
        <f>AN40-AD13</f>
        <v>78250.000000000029</v>
      </c>
    </row>
    <row r="44" spans="37:46" x14ac:dyDescent="0.25">
      <c r="AN44" s="3"/>
    </row>
    <row r="45" spans="37:46" x14ac:dyDescent="0.25">
      <c r="AN45" s="3" t="s">
        <v>45</v>
      </c>
    </row>
    <row r="46" spans="37:46" x14ac:dyDescent="0.25">
      <c r="AN46" s="35">
        <f>AN43</f>
        <v>78250.000000000029</v>
      </c>
    </row>
  </sheetData>
  <mergeCells count="8">
    <mergeCell ref="AC12:AF12"/>
    <mergeCell ref="AA16:AA17"/>
    <mergeCell ref="AC2:AF2"/>
    <mergeCell ref="AC4:AD4"/>
    <mergeCell ref="AK5:AM5"/>
    <mergeCell ref="AA7:AA8"/>
    <mergeCell ref="AK8:AM8"/>
    <mergeCell ref="AK11:AM11"/>
  </mergeCells>
  <pageMargins left="0.70866141732283472" right="0.70866141732283472" top="0.74803149606299213" bottom="0.74803149606299213" header="0.31496062992125984" footer="0.31496062992125984"/>
  <pageSetup paperSize="8" scale="34"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D2:AT37"/>
  <sheetViews>
    <sheetView showGridLines="0" zoomScale="40" zoomScaleNormal="40" workbookViewId="0">
      <selection sqref="A1:AU75"/>
    </sheetView>
  </sheetViews>
  <sheetFormatPr baseColWidth="10" defaultRowHeight="15" x14ac:dyDescent="0.25"/>
  <cols>
    <col min="1" max="1" width="2.85546875" customWidth="1"/>
    <col min="2" max="2" width="19.42578125" customWidth="1"/>
    <col min="6" max="6" width="14.140625" bestFit="1" customWidth="1"/>
    <col min="27" max="27" width="17.7109375" style="1" customWidth="1"/>
    <col min="28" max="28" width="18.42578125" customWidth="1"/>
    <col min="29" max="30" width="15.140625" customWidth="1"/>
    <col min="31" max="31" width="2.5703125" customWidth="1"/>
    <col min="32" max="32" width="10.28515625" bestFit="1" customWidth="1"/>
    <col min="33" max="33" width="4.28515625" bestFit="1" customWidth="1"/>
    <col min="34" max="34" width="18" bestFit="1" customWidth="1"/>
    <col min="36" max="38" width="17.140625" customWidth="1"/>
    <col min="39" max="39" width="23.140625" customWidth="1"/>
    <col min="40" max="40" width="13.5703125" bestFit="1" customWidth="1"/>
    <col min="41" max="41" width="2.5703125" customWidth="1"/>
    <col min="45" max="45" width="7" customWidth="1"/>
  </cols>
  <sheetData>
    <row r="2" spans="27:46" x14ac:dyDescent="0.25">
      <c r="AC2" s="44" t="s">
        <v>7</v>
      </c>
      <c r="AD2" s="44"/>
      <c r="AE2" s="44"/>
    </row>
    <row r="3" spans="27:46" x14ac:dyDescent="0.25">
      <c r="AJ3" t="s">
        <v>23</v>
      </c>
    </row>
    <row r="4" spans="27:46" x14ac:dyDescent="0.25">
      <c r="AC4" s="45" t="s">
        <v>2</v>
      </c>
      <c r="AD4" s="45"/>
      <c r="AE4" s="3"/>
      <c r="AJ4" t="s">
        <v>33</v>
      </c>
    </row>
    <row r="5" spans="27:46" x14ac:dyDescent="0.25">
      <c r="AC5" s="21">
        <v>0.5</v>
      </c>
      <c r="AD5" s="21">
        <v>0.5</v>
      </c>
      <c r="AE5" s="4"/>
      <c r="AJ5" s="39">
        <f>AC8*AC5+AD9*AD5</f>
        <v>30000</v>
      </c>
      <c r="AK5" s="40"/>
      <c r="AL5" s="41"/>
    </row>
    <row r="6" spans="27:46" x14ac:dyDescent="0.25">
      <c r="AC6" s="23" t="s">
        <v>78</v>
      </c>
      <c r="AD6" s="23" t="s">
        <v>79</v>
      </c>
      <c r="AF6" t="s">
        <v>86</v>
      </c>
      <c r="AH6" s="8" t="s">
        <v>18</v>
      </c>
      <c r="AJ6" s="33" t="s">
        <v>32</v>
      </c>
    </row>
    <row r="7" spans="27:46" ht="15" customHeight="1" x14ac:dyDescent="0.25">
      <c r="AA7" s="46" t="s">
        <v>1</v>
      </c>
      <c r="AB7" s="10" t="s">
        <v>75</v>
      </c>
      <c r="AC7" s="25">
        <v>30000</v>
      </c>
      <c r="AD7" s="25">
        <v>-10000</v>
      </c>
      <c r="AE7" s="6"/>
      <c r="AF7" s="26">
        <f>AC7*AC5+AD7*AD5</f>
        <v>10000</v>
      </c>
      <c r="AG7" s="28" t="s">
        <v>37</v>
      </c>
      <c r="AH7" s="32">
        <f>AF7</f>
        <v>10000</v>
      </c>
      <c r="AJ7" t="s">
        <v>34</v>
      </c>
    </row>
    <row r="8" spans="27:46" x14ac:dyDescent="0.25">
      <c r="AA8" s="46"/>
      <c r="AB8" s="10" t="s">
        <v>76</v>
      </c>
      <c r="AC8" s="25">
        <v>60000</v>
      </c>
      <c r="AD8" s="25">
        <v>-40000</v>
      </c>
      <c r="AE8" s="6"/>
      <c r="AF8" s="26">
        <f>AC8*AC5+AD8*AD5</f>
        <v>10000</v>
      </c>
      <c r="AG8" s="28" t="s">
        <v>38</v>
      </c>
      <c r="AH8" s="31"/>
      <c r="AJ8" s="43">
        <f>AJ5-AH7</f>
        <v>20000</v>
      </c>
      <c r="AK8" s="43"/>
      <c r="AL8" s="43"/>
    </row>
    <row r="9" spans="27:46" x14ac:dyDescent="0.25">
      <c r="AA9" s="9"/>
      <c r="AB9" s="10" t="s">
        <v>77</v>
      </c>
      <c r="AC9" s="25">
        <v>0</v>
      </c>
      <c r="AD9" s="25">
        <v>0</v>
      </c>
      <c r="AE9" s="6"/>
      <c r="AF9" s="26">
        <f>AC9*AC5+AD9*AD5</f>
        <v>0</v>
      </c>
      <c r="AG9" s="28" t="s">
        <v>39</v>
      </c>
      <c r="AJ9" s="33" t="s">
        <v>46</v>
      </c>
    </row>
    <row r="10" spans="27:46" x14ac:dyDescent="0.25">
      <c r="AJ10" t="s">
        <v>47</v>
      </c>
    </row>
    <row r="11" spans="27:46" x14ac:dyDescent="0.25">
      <c r="AJ11" s="43">
        <f>AM31-AH7</f>
        <v>20000</v>
      </c>
      <c r="AK11" s="43"/>
      <c r="AL11" s="43"/>
    </row>
    <row r="12" spans="27:46" x14ac:dyDescent="0.25">
      <c r="AC12" s="44" t="s">
        <v>6</v>
      </c>
      <c r="AD12" s="44"/>
      <c r="AE12" s="44"/>
    </row>
    <row r="13" spans="27:46" x14ac:dyDescent="0.25">
      <c r="AC13" s="2" t="s">
        <v>26</v>
      </c>
      <c r="AD13" s="36">
        <v>5000</v>
      </c>
      <c r="AJ13" s="13" t="s">
        <v>8</v>
      </c>
      <c r="AK13" s="13"/>
      <c r="AL13" s="13"/>
      <c r="AM13" s="13"/>
    </row>
    <row r="14" spans="27:46" x14ac:dyDescent="0.25">
      <c r="AC14" s="15" t="s">
        <v>4</v>
      </c>
      <c r="AD14" s="15"/>
      <c r="AE14" s="15"/>
    </row>
    <row r="15" spans="27:46" x14ac:dyDescent="0.25">
      <c r="AC15" s="12" t="s">
        <v>80</v>
      </c>
      <c r="AD15" s="12" t="s">
        <v>81</v>
      </c>
      <c r="AE15" s="12"/>
      <c r="AJ15" s="23" t="str">
        <f>AB16</f>
        <v>dice favorable</v>
      </c>
      <c r="AP15" t="s">
        <v>38</v>
      </c>
      <c r="AQ15" t="s">
        <v>39</v>
      </c>
      <c r="AR15" t="s">
        <v>40</v>
      </c>
    </row>
    <row r="16" spans="27:46" ht="15" customHeight="1" x14ac:dyDescent="0.25">
      <c r="AA16" s="42" t="s">
        <v>5</v>
      </c>
      <c r="AB16" s="11" t="s">
        <v>82</v>
      </c>
      <c r="AC16" s="16">
        <v>0.9</v>
      </c>
      <c r="AD16" s="16">
        <v>0.1</v>
      </c>
      <c r="AJ16" t="s">
        <v>9</v>
      </c>
      <c r="AK16" t="s">
        <v>10</v>
      </c>
      <c r="AL16" t="s">
        <v>11</v>
      </c>
      <c r="AM16" t="s">
        <v>12</v>
      </c>
      <c r="AN16" t="s">
        <v>14</v>
      </c>
      <c r="AP16" t="str">
        <f>$AB$7</f>
        <v>pequeña</v>
      </c>
      <c r="AQ16" t="str">
        <f>$AB$8</f>
        <v>grande</v>
      </c>
      <c r="AR16" t="str">
        <f>$AB$9</f>
        <v>ninguna</v>
      </c>
      <c r="AT16" t="s">
        <v>42</v>
      </c>
    </row>
    <row r="17" spans="4:46" x14ac:dyDescent="0.25">
      <c r="AA17" s="42"/>
      <c r="AB17" s="11" t="s">
        <v>83</v>
      </c>
      <c r="AC17" s="16">
        <v>0.12</v>
      </c>
      <c r="AD17" s="16">
        <v>0.88</v>
      </c>
      <c r="AJ17" s="5" t="str">
        <f>$AC$6</f>
        <v>favorable</v>
      </c>
      <c r="AK17" s="17"/>
      <c r="AL17" s="17"/>
      <c r="AM17" s="20"/>
      <c r="AN17" s="22">
        <v>0.9</v>
      </c>
      <c r="AP17" s="24">
        <f>$AC$7*AN17+$AD$7*AN18</f>
        <v>26000</v>
      </c>
      <c r="AQ17" s="24">
        <f>$AC$8*AN17+$AD$8*AN18</f>
        <v>50000</v>
      </c>
      <c r="AR17" s="24">
        <f>$AC$9*AN17+$AD$9*AN18</f>
        <v>0</v>
      </c>
      <c r="AT17" s="24">
        <f>AQ17</f>
        <v>50000</v>
      </c>
    </row>
    <row r="18" spans="4:46" x14ac:dyDescent="0.25">
      <c r="AA18" s="14"/>
      <c r="AJ18" s="5" t="str">
        <f>$AD$6</f>
        <v>desfavorable</v>
      </c>
      <c r="AK18" s="17"/>
      <c r="AL18" s="17"/>
      <c r="AM18" s="20"/>
      <c r="AN18" s="22">
        <v>0.1</v>
      </c>
    </row>
    <row r="19" spans="4:46" x14ac:dyDescent="0.25">
      <c r="AM19" t="s">
        <v>13</v>
      </c>
    </row>
    <row r="20" spans="4:46" x14ac:dyDescent="0.25">
      <c r="AM20" s="29">
        <v>0.6</v>
      </c>
    </row>
    <row r="22" spans="4:46" x14ac:dyDescent="0.25">
      <c r="AJ22" s="23" t="str">
        <f>AB17</f>
        <v>dice desfavorable</v>
      </c>
      <c r="AP22" t="s">
        <v>41</v>
      </c>
      <c r="AQ22" t="s">
        <v>84</v>
      </c>
      <c r="AR22" t="s">
        <v>85</v>
      </c>
    </row>
    <row r="23" spans="4:46" x14ac:dyDescent="0.25">
      <c r="AJ23" t="s">
        <v>9</v>
      </c>
      <c r="AK23" t="s">
        <v>10</v>
      </c>
      <c r="AL23" t="s">
        <v>11</v>
      </c>
      <c r="AM23" t="s">
        <v>12</v>
      </c>
      <c r="AN23" t="s">
        <v>14</v>
      </c>
      <c r="AP23" t="str">
        <f>$AB$7</f>
        <v>pequeña</v>
      </c>
      <c r="AQ23" t="str">
        <f>$AB$8</f>
        <v>grande</v>
      </c>
      <c r="AR23" t="str">
        <f>$AB$9</f>
        <v>ninguna</v>
      </c>
      <c r="AT23" t="s">
        <v>42</v>
      </c>
    </row>
    <row r="24" spans="4:46" x14ac:dyDescent="0.25">
      <c r="AJ24" s="5" t="str">
        <f>$AC$6</f>
        <v>favorable</v>
      </c>
      <c r="AK24" s="17"/>
      <c r="AL24" s="17"/>
      <c r="AM24" s="20"/>
      <c r="AN24" s="22">
        <v>0.12</v>
      </c>
      <c r="AP24" s="24">
        <f>$AC$7*AN24+$AD$7*AN25</f>
        <v>-5200</v>
      </c>
      <c r="AQ24" s="24">
        <f>$AC$8*AN24+$AD$8*AN25</f>
        <v>-28000</v>
      </c>
      <c r="AR24" s="24">
        <f>$AC$9*AN24+$AD$9*AN25</f>
        <v>0</v>
      </c>
      <c r="AT24" s="24">
        <f>AR24</f>
        <v>0</v>
      </c>
    </row>
    <row r="25" spans="4:46" x14ac:dyDescent="0.25">
      <c r="AJ25" s="5" t="str">
        <f>$AD$6</f>
        <v>desfavorable</v>
      </c>
      <c r="AK25" s="17"/>
      <c r="AL25" s="17"/>
      <c r="AM25" s="20"/>
      <c r="AN25" s="22">
        <v>0.88</v>
      </c>
    </row>
    <row r="26" spans="4:46" x14ac:dyDescent="0.25">
      <c r="AM26" t="s">
        <v>13</v>
      </c>
    </row>
    <row r="27" spans="4:46" x14ac:dyDescent="0.25">
      <c r="AM27" s="29">
        <v>0.4</v>
      </c>
    </row>
    <row r="30" spans="4:46" x14ac:dyDescent="0.25">
      <c r="D30" s="30"/>
      <c r="E30" s="30"/>
      <c r="F30" s="30"/>
      <c r="AM30" s="3" t="s">
        <v>43</v>
      </c>
    </row>
    <row r="31" spans="4:46" x14ac:dyDescent="0.25">
      <c r="AM31" s="32">
        <f>AT17*AM20+AT24*AM27</f>
        <v>30000</v>
      </c>
    </row>
    <row r="32" spans="4:46" x14ac:dyDescent="0.25">
      <c r="AM32" s="3"/>
    </row>
    <row r="33" spans="39:39" x14ac:dyDescent="0.25">
      <c r="AM33" s="3" t="s">
        <v>44</v>
      </c>
    </row>
    <row r="34" spans="39:39" x14ac:dyDescent="0.25">
      <c r="AM34" s="36">
        <f>AM31-AD13</f>
        <v>25000</v>
      </c>
    </row>
    <row r="35" spans="39:39" x14ac:dyDescent="0.25">
      <c r="AM35" s="3"/>
    </row>
    <row r="36" spans="39:39" x14ac:dyDescent="0.25">
      <c r="AM36" s="3" t="s">
        <v>45</v>
      </c>
    </row>
    <row r="37" spans="39:39" x14ac:dyDescent="0.25">
      <c r="AM37" s="35">
        <f>AM34</f>
        <v>25000</v>
      </c>
    </row>
  </sheetData>
  <mergeCells count="8">
    <mergeCell ref="AC12:AE12"/>
    <mergeCell ref="AA16:AA17"/>
    <mergeCell ref="AC2:AE2"/>
    <mergeCell ref="AC4:AD4"/>
    <mergeCell ref="AJ5:AL5"/>
    <mergeCell ref="AA7:AA8"/>
    <mergeCell ref="AJ8:AL8"/>
    <mergeCell ref="AJ11:AL11"/>
  </mergeCells>
  <pageMargins left="0.70866141732283472" right="0.70866141732283472" top="0.74803149606299213" bottom="0.74803149606299213" header="0.31496062992125984" footer="0.31496062992125984"/>
  <pageSetup paperSize="8" scale="33"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D2:AS40"/>
  <sheetViews>
    <sheetView showGridLines="0" zoomScale="40" zoomScaleNormal="40" workbookViewId="0">
      <selection sqref="A1:AT61"/>
    </sheetView>
  </sheetViews>
  <sheetFormatPr baseColWidth="10" defaultRowHeight="15" x14ac:dyDescent="0.25"/>
  <cols>
    <col min="1" max="1" width="2.85546875" customWidth="1"/>
    <col min="2" max="2" width="19.42578125" customWidth="1"/>
    <col min="6" max="6" width="14.140625" bestFit="1" customWidth="1"/>
    <col min="27" max="27" width="17.7109375" style="1" customWidth="1"/>
    <col min="28" max="28" width="13.85546875" bestFit="1" customWidth="1"/>
    <col min="29" max="30" width="15.140625" customWidth="1"/>
    <col min="31" max="31" width="2.5703125" customWidth="1"/>
    <col min="32" max="32" width="10.28515625" bestFit="1" customWidth="1"/>
    <col min="33" max="33" width="4.28515625" bestFit="1" customWidth="1"/>
    <col min="34" max="34" width="18" bestFit="1" customWidth="1"/>
    <col min="36" max="38" width="17.140625" customWidth="1"/>
    <col min="39" max="39" width="23.140625" customWidth="1"/>
    <col min="40" max="40" width="13.5703125" bestFit="1" customWidth="1"/>
    <col min="41" max="41" width="2.5703125" customWidth="1"/>
    <col min="44" max="44" width="7" customWidth="1"/>
  </cols>
  <sheetData>
    <row r="2" spans="27:45" x14ac:dyDescent="0.25">
      <c r="AC2" s="44" t="s">
        <v>7</v>
      </c>
      <c r="AD2" s="44"/>
      <c r="AE2" s="44"/>
    </row>
    <row r="3" spans="27:45" x14ac:dyDescent="0.25">
      <c r="AJ3" t="s">
        <v>23</v>
      </c>
    </row>
    <row r="4" spans="27:45" x14ac:dyDescent="0.25">
      <c r="AC4" s="45" t="s">
        <v>2</v>
      </c>
      <c r="AD4" s="45"/>
      <c r="AE4" s="3"/>
      <c r="AJ4" t="s">
        <v>33</v>
      </c>
    </row>
    <row r="5" spans="27:45" x14ac:dyDescent="0.25">
      <c r="AC5" s="21">
        <v>0.4</v>
      </c>
      <c r="AD5" s="21">
        <v>0.6</v>
      </c>
      <c r="AE5" s="4"/>
      <c r="AJ5" s="39">
        <f>AC7*AC5+AD8*AD5</f>
        <v>80000</v>
      </c>
      <c r="AK5" s="40"/>
      <c r="AL5" s="41"/>
    </row>
    <row r="6" spans="27:45" x14ac:dyDescent="0.25">
      <c r="AC6" s="23" t="s">
        <v>51</v>
      </c>
      <c r="AD6" s="23" t="s">
        <v>36</v>
      </c>
      <c r="AF6" t="s">
        <v>86</v>
      </c>
      <c r="AH6" s="8" t="s">
        <v>18</v>
      </c>
      <c r="AJ6" s="33" t="s">
        <v>32</v>
      </c>
    </row>
    <row r="7" spans="27:45" ht="15" customHeight="1" x14ac:dyDescent="0.25">
      <c r="AA7" s="46" t="s">
        <v>1</v>
      </c>
      <c r="AB7" t="s">
        <v>48</v>
      </c>
      <c r="AC7" s="25">
        <v>200000</v>
      </c>
      <c r="AD7" s="25">
        <v>-150000</v>
      </c>
      <c r="AE7" s="6"/>
      <c r="AF7" s="26">
        <f>AC7*AC5+AD7*AD5</f>
        <v>-10000</v>
      </c>
      <c r="AG7" s="28" t="s">
        <v>37</v>
      </c>
      <c r="AH7" s="32">
        <f>AF8</f>
        <v>0</v>
      </c>
      <c r="AJ7" t="s">
        <v>34</v>
      </c>
    </row>
    <row r="8" spans="27:45" x14ac:dyDescent="0.25">
      <c r="AA8" s="46"/>
      <c r="AB8" t="s">
        <v>49</v>
      </c>
      <c r="AC8" s="25">
        <v>0</v>
      </c>
      <c r="AD8" s="25">
        <v>0</v>
      </c>
      <c r="AE8" s="6"/>
      <c r="AF8" s="26">
        <f>AC8*AC5+AD8*AD5</f>
        <v>0</v>
      </c>
      <c r="AG8" s="28" t="s">
        <v>38</v>
      </c>
      <c r="AH8" s="31"/>
      <c r="AJ8" s="43">
        <f>AJ5-AH7</f>
        <v>80000</v>
      </c>
      <c r="AK8" s="43"/>
      <c r="AL8" s="43"/>
    </row>
    <row r="9" spans="27:45" x14ac:dyDescent="0.25">
      <c r="AA9" s="9"/>
      <c r="AJ9" s="33" t="s">
        <v>46</v>
      </c>
    </row>
    <row r="10" spans="27:45" x14ac:dyDescent="0.25">
      <c r="AJ10" t="s">
        <v>47</v>
      </c>
    </row>
    <row r="11" spans="27:45" x14ac:dyDescent="0.25">
      <c r="AJ11" s="43">
        <f>AM31-AH7</f>
        <v>82500</v>
      </c>
      <c r="AK11" s="43"/>
      <c r="AL11" s="43"/>
    </row>
    <row r="12" spans="27:45" x14ac:dyDescent="0.25">
      <c r="AC12" s="44" t="s">
        <v>6</v>
      </c>
      <c r="AD12" s="44"/>
      <c r="AE12" s="44"/>
    </row>
    <row r="13" spans="27:45" x14ac:dyDescent="0.25">
      <c r="AC13" s="2" t="s">
        <v>26</v>
      </c>
      <c r="AD13" s="27">
        <v>10000</v>
      </c>
      <c r="AJ13" s="13" t="s">
        <v>8</v>
      </c>
      <c r="AK13" s="13"/>
      <c r="AL13" s="13"/>
      <c r="AM13" s="13"/>
    </row>
    <row r="14" spans="27:45" x14ac:dyDescent="0.25">
      <c r="AC14" s="15" t="s">
        <v>4</v>
      </c>
      <c r="AD14" s="15"/>
      <c r="AE14" s="15"/>
    </row>
    <row r="15" spans="27:45" x14ac:dyDescent="0.25">
      <c r="AC15" s="12" t="s">
        <v>52</v>
      </c>
      <c r="AD15" s="12" t="s">
        <v>28</v>
      </c>
      <c r="AE15" s="12"/>
      <c r="AJ15" s="23" t="str">
        <f>AB16</f>
        <v>dice funciona</v>
      </c>
      <c r="AP15" t="s">
        <v>38</v>
      </c>
      <c r="AQ15" t="s">
        <v>39</v>
      </c>
    </row>
    <row r="16" spans="27:45" ht="15" customHeight="1" x14ac:dyDescent="0.25">
      <c r="AA16" s="42" t="s">
        <v>5</v>
      </c>
      <c r="AB16" s="11" t="s">
        <v>50</v>
      </c>
      <c r="AC16" s="16">
        <v>0.9</v>
      </c>
      <c r="AD16" s="16">
        <v>0.1</v>
      </c>
      <c r="AJ16" t="s">
        <v>9</v>
      </c>
      <c r="AK16" t="s">
        <v>10</v>
      </c>
      <c r="AL16" t="s">
        <v>11</v>
      </c>
      <c r="AM16" t="s">
        <v>12</v>
      </c>
      <c r="AN16" t="s">
        <v>14</v>
      </c>
      <c r="AP16" t="str">
        <f>$AB$7</f>
        <v>desarrollar</v>
      </c>
      <c r="AQ16" t="str">
        <f>$AB$8</f>
        <v>no desarrollar</v>
      </c>
      <c r="AS16" t="s">
        <v>42</v>
      </c>
    </row>
    <row r="17" spans="4:45" x14ac:dyDescent="0.25">
      <c r="AA17" s="42"/>
      <c r="AB17" s="11" t="s">
        <v>30</v>
      </c>
      <c r="AC17" s="16">
        <v>0.2</v>
      </c>
      <c r="AD17" s="16">
        <v>0.8</v>
      </c>
      <c r="AJ17" s="5" t="str">
        <f>$AC$6</f>
        <v>funciona</v>
      </c>
      <c r="AK17" s="17"/>
      <c r="AL17" s="17"/>
      <c r="AM17" s="20"/>
      <c r="AN17" s="22">
        <f>AC16</f>
        <v>0.9</v>
      </c>
      <c r="AP17" s="24">
        <f>$AC$7*AN17+$AD$7*AN18</f>
        <v>165000</v>
      </c>
      <c r="AQ17" s="24">
        <f>$AC$8*AN17+$AD$8*AN18</f>
        <v>0</v>
      </c>
      <c r="AS17" s="24">
        <f>AP17</f>
        <v>165000</v>
      </c>
    </row>
    <row r="18" spans="4:45" x14ac:dyDescent="0.25">
      <c r="AA18" s="14"/>
      <c r="AJ18" s="5" t="str">
        <f>$AD$6</f>
        <v>falla</v>
      </c>
      <c r="AK18" s="17"/>
      <c r="AL18" s="17"/>
      <c r="AM18" s="20"/>
      <c r="AN18" s="22">
        <f>AD16</f>
        <v>0.1</v>
      </c>
    </row>
    <row r="19" spans="4:45" x14ac:dyDescent="0.25">
      <c r="AM19" t="s">
        <v>13</v>
      </c>
    </row>
    <row r="20" spans="4:45" x14ac:dyDescent="0.25">
      <c r="AM20" s="29">
        <v>0.5</v>
      </c>
    </row>
    <row r="22" spans="4:45" x14ac:dyDescent="0.25">
      <c r="AJ22" s="23" t="str">
        <f>AB17</f>
        <v>dice falla</v>
      </c>
      <c r="AP22" t="s">
        <v>40</v>
      </c>
      <c r="AQ22" t="s">
        <v>41</v>
      </c>
    </row>
    <row r="23" spans="4:45" x14ac:dyDescent="0.25">
      <c r="AJ23" t="s">
        <v>9</v>
      </c>
      <c r="AK23" t="s">
        <v>10</v>
      </c>
      <c r="AL23" t="s">
        <v>11</v>
      </c>
      <c r="AM23" t="s">
        <v>12</v>
      </c>
      <c r="AN23" t="s">
        <v>14</v>
      </c>
      <c r="AP23" t="str">
        <f>$AB$7</f>
        <v>desarrollar</v>
      </c>
      <c r="AQ23" t="str">
        <f>$AB$8</f>
        <v>no desarrollar</v>
      </c>
      <c r="AS23" t="s">
        <v>42</v>
      </c>
    </row>
    <row r="24" spans="4:45" x14ac:dyDescent="0.25">
      <c r="AJ24" s="5" t="str">
        <f>$AC$6</f>
        <v>funciona</v>
      </c>
      <c r="AK24" s="17"/>
      <c r="AL24" s="17"/>
      <c r="AM24" s="20"/>
      <c r="AN24" s="22">
        <f>AC17</f>
        <v>0.2</v>
      </c>
      <c r="AP24" s="24">
        <f>$AC$7*AN24+$AD$7*AN25</f>
        <v>-80000</v>
      </c>
      <c r="AQ24" s="24">
        <f>$AC$8*AN24+$AD$8*AN25</f>
        <v>0</v>
      </c>
      <c r="AS24" s="24">
        <f>AQ24</f>
        <v>0</v>
      </c>
    </row>
    <row r="25" spans="4:45" x14ac:dyDescent="0.25">
      <c r="AJ25" s="5" t="str">
        <f>$AD$6</f>
        <v>falla</v>
      </c>
      <c r="AK25" s="17"/>
      <c r="AL25" s="17"/>
      <c r="AM25" s="20"/>
      <c r="AN25" s="22">
        <f>AD17</f>
        <v>0.8</v>
      </c>
    </row>
    <row r="26" spans="4:45" x14ac:dyDescent="0.25">
      <c r="AM26" t="s">
        <v>13</v>
      </c>
    </row>
    <row r="27" spans="4:45" x14ac:dyDescent="0.25">
      <c r="AM27" s="29">
        <v>0.5</v>
      </c>
    </row>
    <row r="30" spans="4:45" x14ac:dyDescent="0.25">
      <c r="D30" s="30"/>
      <c r="E30" s="30"/>
      <c r="F30" s="30"/>
      <c r="AM30" t="s">
        <v>43</v>
      </c>
    </row>
    <row r="31" spans="4:45" x14ac:dyDescent="0.25">
      <c r="AM31" s="32">
        <f>AS17*AM20+AS24*AM27</f>
        <v>82500</v>
      </c>
    </row>
    <row r="32" spans="4:45" x14ac:dyDescent="0.25">
      <c r="AM32" s="3"/>
    </row>
    <row r="33" spans="12:39" x14ac:dyDescent="0.25">
      <c r="AM33" s="3" t="s">
        <v>44</v>
      </c>
    </row>
    <row r="34" spans="12:39" x14ac:dyDescent="0.25">
      <c r="AM34" s="34">
        <f>AM31-AD13</f>
        <v>72500</v>
      </c>
    </row>
    <row r="35" spans="12:39" x14ac:dyDescent="0.25">
      <c r="AM35" s="3"/>
    </row>
    <row r="36" spans="12:39" x14ac:dyDescent="0.25">
      <c r="AM36" s="3" t="s">
        <v>45</v>
      </c>
    </row>
    <row r="37" spans="12:39" x14ac:dyDescent="0.25">
      <c r="AM37" s="35">
        <f>AM34</f>
        <v>72500</v>
      </c>
    </row>
    <row r="40" spans="12:39" x14ac:dyDescent="0.25">
      <c r="L40" s="31"/>
    </row>
  </sheetData>
  <mergeCells count="8">
    <mergeCell ref="AC12:AE12"/>
    <mergeCell ref="AA16:AA17"/>
    <mergeCell ref="AC2:AE2"/>
    <mergeCell ref="AC4:AD4"/>
    <mergeCell ref="AJ5:AL5"/>
    <mergeCell ref="AA7:AA8"/>
    <mergeCell ref="AJ8:AL8"/>
    <mergeCell ref="AJ11:AL11"/>
  </mergeCells>
  <pageMargins left="0.70866141732283472" right="0.70866141732283472" top="0.74803149606299213" bottom="0.74803149606299213" header="0.31496062992125984" footer="0.31496062992125984"/>
  <pageSetup paperSize="8" scale="34" orientation="landscape"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D2:AS37"/>
  <sheetViews>
    <sheetView showGridLines="0" tabSelected="1" topLeftCell="S1" zoomScale="85" zoomScaleNormal="85" workbookViewId="0">
      <selection activeCell="AM34" sqref="AM34"/>
    </sheetView>
  </sheetViews>
  <sheetFormatPr baseColWidth="10" defaultRowHeight="15" x14ac:dyDescent="0.25"/>
  <cols>
    <col min="1" max="1" width="2.85546875" customWidth="1"/>
    <col min="2" max="2" width="19.42578125" customWidth="1"/>
    <col min="6" max="6" width="14.140625" bestFit="1" customWidth="1"/>
    <col min="27" max="27" width="17.7109375" style="1" customWidth="1"/>
    <col min="28" max="28" width="13.85546875" bestFit="1" customWidth="1"/>
    <col min="29" max="30" width="15.140625" customWidth="1"/>
    <col min="31" max="31" width="2.5703125" customWidth="1"/>
    <col min="32" max="32" width="10.28515625" bestFit="1" customWidth="1"/>
    <col min="33" max="33" width="4.28515625" bestFit="1" customWidth="1"/>
    <col min="34" max="34" width="18" bestFit="1" customWidth="1"/>
    <col min="36" max="38" width="17.140625" customWidth="1"/>
    <col min="39" max="39" width="23.140625" customWidth="1"/>
    <col min="40" max="40" width="13.5703125" bestFit="1" customWidth="1"/>
    <col min="41" max="41" width="2.5703125" customWidth="1"/>
    <col min="44" max="44" width="7" customWidth="1"/>
  </cols>
  <sheetData>
    <row r="2" spans="27:45" x14ac:dyDescent="0.25">
      <c r="AC2" s="44" t="s">
        <v>7</v>
      </c>
      <c r="AD2" s="44"/>
      <c r="AE2" s="44"/>
    </row>
    <row r="3" spans="27:45" x14ac:dyDescent="0.25">
      <c r="AJ3" t="s">
        <v>23</v>
      </c>
    </row>
    <row r="4" spans="27:45" x14ac:dyDescent="0.25">
      <c r="AC4" s="45" t="s">
        <v>2</v>
      </c>
      <c r="AD4" s="45"/>
      <c r="AE4" s="3"/>
      <c r="AJ4" t="s">
        <v>33</v>
      </c>
    </row>
    <row r="5" spans="27:45" x14ac:dyDescent="0.25">
      <c r="AC5" s="21">
        <v>0.7</v>
      </c>
      <c r="AD5" s="21">
        <v>0.3</v>
      </c>
      <c r="AE5" s="4"/>
      <c r="AJ5" s="39">
        <f>AC7*AC5+AD8*AD5</f>
        <v>11620</v>
      </c>
      <c r="AK5" s="40"/>
      <c r="AL5" s="41"/>
    </row>
    <row r="6" spans="27:45" x14ac:dyDescent="0.25">
      <c r="AC6" s="23" t="s">
        <v>55</v>
      </c>
      <c r="AD6" s="23" t="s">
        <v>56</v>
      </c>
      <c r="AF6" t="s">
        <v>86</v>
      </c>
      <c r="AH6" s="8" t="s">
        <v>18</v>
      </c>
      <c r="AJ6" s="33" t="s">
        <v>32</v>
      </c>
    </row>
    <row r="7" spans="27:45" ht="15" customHeight="1" x14ac:dyDescent="0.25">
      <c r="AA7" s="46" t="s">
        <v>1</v>
      </c>
      <c r="AB7" t="s">
        <v>53</v>
      </c>
      <c r="AC7" s="25">
        <v>4000</v>
      </c>
      <c r="AD7" s="25">
        <v>4000</v>
      </c>
      <c r="AE7" s="6"/>
      <c r="AF7" s="26">
        <f>AC7*AC5+AD7*AD5</f>
        <v>4000</v>
      </c>
      <c r="AG7" s="28" t="s">
        <v>37</v>
      </c>
      <c r="AH7" s="36">
        <f>AF8</f>
        <v>10500</v>
      </c>
      <c r="AJ7" t="s">
        <v>34</v>
      </c>
    </row>
    <row r="8" spans="27:45" x14ac:dyDescent="0.25">
      <c r="AA8" s="46"/>
      <c r="AB8" t="s">
        <v>54</v>
      </c>
      <c r="AC8" s="25">
        <f>3*1000-600</f>
        <v>2400</v>
      </c>
      <c r="AD8" s="25">
        <f>3*10000-600</f>
        <v>29400</v>
      </c>
      <c r="AE8" s="6"/>
      <c r="AF8" s="26">
        <f>AC8*AC5+AD8*AD5</f>
        <v>10500</v>
      </c>
      <c r="AG8" s="28" t="s">
        <v>38</v>
      </c>
      <c r="AH8" s="31"/>
      <c r="AJ8" s="43">
        <f>AJ5-AH7</f>
        <v>1120</v>
      </c>
      <c r="AK8" s="43"/>
      <c r="AL8" s="43"/>
    </row>
    <row r="9" spans="27:45" x14ac:dyDescent="0.25">
      <c r="AA9" s="9"/>
      <c r="AJ9" s="33" t="s">
        <v>46</v>
      </c>
    </row>
    <row r="10" spans="27:45" x14ac:dyDescent="0.25">
      <c r="AJ10" t="s">
        <v>47</v>
      </c>
    </row>
    <row r="11" spans="27:45" x14ac:dyDescent="0.25">
      <c r="AJ11" s="43">
        <f>AM31-AH7</f>
        <v>571</v>
      </c>
      <c r="AK11" s="43"/>
      <c r="AL11" s="43"/>
    </row>
    <row r="12" spans="27:45" x14ac:dyDescent="0.25">
      <c r="AC12" s="44" t="s">
        <v>6</v>
      </c>
      <c r="AD12" s="44"/>
      <c r="AE12" s="44"/>
    </row>
    <row r="13" spans="27:45" x14ac:dyDescent="0.25">
      <c r="AC13" s="2" t="s">
        <v>26</v>
      </c>
      <c r="AD13" s="27">
        <v>1000</v>
      </c>
      <c r="AJ13" s="13" t="s">
        <v>8</v>
      </c>
      <c r="AK13" s="13"/>
      <c r="AL13" s="13"/>
      <c r="AM13" s="13"/>
    </row>
    <row r="14" spans="27:45" x14ac:dyDescent="0.25">
      <c r="AC14" s="15" t="s">
        <v>4</v>
      </c>
      <c r="AD14" s="15"/>
      <c r="AE14" s="15"/>
    </row>
    <row r="15" spans="27:45" x14ac:dyDescent="0.25">
      <c r="AC15" s="12" t="s">
        <v>60</v>
      </c>
      <c r="AD15" s="12" t="s">
        <v>59</v>
      </c>
      <c r="AE15" s="12"/>
      <c r="AJ15" s="23" t="str">
        <f>AB16</f>
        <v>dice 1000</v>
      </c>
      <c r="AP15" t="s">
        <v>38</v>
      </c>
      <c r="AQ15" t="s">
        <v>39</v>
      </c>
    </row>
    <row r="16" spans="27:45" ht="15" customHeight="1" x14ac:dyDescent="0.25">
      <c r="AA16" s="42" t="s">
        <v>5</v>
      </c>
      <c r="AB16" s="11" t="s">
        <v>57</v>
      </c>
      <c r="AC16" s="16">
        <v>0.85</v>
      </c>
      <c r="AD16" s="16">
        <v>0.05</v>
      </c>
      <c r="AJ16" t="s">
        <v>9</v>
      </c>
      <c r="AK16" t="s">
        <v>10</v>
      </c>
      <c r="AL16" t="s">
        <v>11</v>
      </c>
      <c r="AM16" t="s">
        <v>12</v>
      </c>
      <c r="AN16" t="s">
        <v>14</v>
      </c>
      <c r="AP16" t="str">
        <f>$AB$7</f>
        <v>tercerizar</v>
      </c>
      <c r="AQ16" t="str">
        <f>$AB$8</f>
        <v>hacer</v>
      </c>
      <c r="AS16" t="s">
        <v>42</v>
      </c>
    </row>
    <row r="17" spans="4:45" x14ac:dyDescent="0.25">
      <c r="AA17" s="42"/>
      <c r="AB17" s="11" t="s">
        <v>58</v>
      </c>
      <c r="AC17" s="16">
        <v>0.15</v>
      </c>
      <c r="AD17" s="16">
        <v>0.95</v>
      </c>
      <c r="AJ17" s="5" t="str">
        <f>$AC$6</f>
        <v>1000m</v>
      </c>
      <c r="AK17" s="17">
        <f>$AC$5</f>
        <v>0.7</v>
      </c>
      <c r="AL17" s="17">
        <f>AC16</f>
        <v>0.85</v>
      </c>
      <c r="AM17" s="38">
        <f>AK17*AL17</f>
        <v>0.59499999999999997</v>
      </c>
      <c r="AN17" s="22">
        <f>AM17/AM20</f>
        <v>0.97540983606557374</v>
      </c>
      <c r="AP17" s="24">
        <f>$AC$7*AN17+$AD$7*AN18</f>
        <v>3999.9999999999995</v>
      </c>
      <c r="AQ17" s="24">
        <f>$AC$8*AN17+$AD$8*AN18</f>
        <v>3063.9344262295081</v>
      </c>
      <c r="AS17" s="24">
        <f>AP17</f>
        <v>3999.9999999999995</v>
      </c>
    </row>
    <row r="18" spans="4:45" x14ac:dyDescent="0.25">
      <c r="AA18" s="14"/>
      <c r="AJ18" s="5" t="str">
        <f>$AD$6</f>
        <v>10000m</v>
      </c>
      <c r="AK18" s="17">
        <f>$AD$5</f>
        <v>0.3</v>
      </c>
      <c r="AL18" s="17">
        <f>AD16</f>
        <v>0.05</v>
      </c>
      <c r="AM18" s="38">
        <f>AK18*AL18</f>
        <v>1.4999999999999999E-2</v>
      </c>
      <c r="AN18" s="22">
        <f>AM18/AM20</f>
        <v>2.4590163934426229E-2</v>
      </c>
    </row>
    <row r="19" spans="4:45" x14ac:dyDescent="0.25">
      <c r="AM19" t="s">
        <v>13</v>
      </c>
    </row>
    <row r="20" spans="4:45" x14ac:dyDescent="0.25">
      <c r="AM20" s="29">
        <f>SUM(AM17:AM18)</f>
        <v>0.61</v>
      </c>
    </row>
    <row r="22" spans="4:45" x14ac:dyDescent="0.25">
      <c r="AJ22" s="23" t="str">
        <f>AB17</f>
        <v>dice 10000</v>
      </c>
      <c r="AP22" t="s">
        <v>40</v>
      </c>
      <c r="AQ22" t="s">
        <v>41</v>
      </c>
    </row>
    <row r="23" spans="4:45" x14ac:dyDescent="0.25">
      <c r="AJ23" t="s">
        <v>9</v>
      </c>
      <c r="AK23" t="s">
        <v>10</v>
      </c>
      <c r="AL23" t="s">
        <v>11</v>
      </c>
      <c r="AM23" t="s">
        <v>12</v>
      </c>
      <c r="AN23" t="s">
        <v>14</v>
      </c>
      <c r="AP23" t="str">
        <f>$AB$7</f>
        <v>tercerizar</v>
      </c>
      <c r="AQ23" t="str">
        <f>$AB$8</f>
        <v>hacer</v>
      </c>
      <c r="AS23" t="s">
        <v>42</v>
      </c>
    </row>
    <row r="24" spans="4:45" x14ac:dyDescent="0.25">
      <c r="AJ24" s="5" t="str">
        <f>$AC$6</f>
        <v>1000m</v>
      </c>
      <c r="AK24" s="17">
        <f>$AC$5</f>
        <v>0.7</v>
      </c>
      <c r="AL24" s="17">
        <f>AC17</f>
        <v>0.15</v>
      </c>
      <c r="AM24" s="38">
        <f>AK24*AL24</f>
        <v>0.105</v>
      </c>
      <c r="AN24" s="22">
        <f>AM24/AM27</f>
        <v>0.26923076923076927</v>
      </c>
      <c r="AP24" s="24">
        <f>$AC$7*AN24+$AD$7*AN25</f>
        <v>4000.0000000000005</v>
      </c>
      <c r="AQ24" s="24">
        <f>$AC$8*AN24+$AD$8*AN25</f>
        <v>22130.769230769234</v>
      </c>
      <c r="AS24" s="24">
        <f>AQ24</f>
        <v>22130.769230769234</v>
      </c>
    </row>
    <row r="25" spans="4:45" x14ac:dyDescent="0.25">
      <c r="AJ25" s="5" t="str">
        <f>$AD$6</f>
        <v>10000m</v>
      </c>
      <c r="AK25" s="17">
        <f>$AD$5</f>
        <v>0.3</v>
      </c>
      <c r="AL25" s="17">
        <f>AD17</f>
        <v>0.95</v>
      </c>
      <c r="AM25" s="38">
        <f>AK25*AL25</f>
        <v>0.28499999999999998</v>
      </c>
      <c r="AN25" s="22">
        <f>AM25/AM27</f>
        <v>0.73076923076923084</v>
      </c>
    </row>
    <row r="26" spans="4:45" x14ac:dyDescent="0.25">
      <c r="AM26" t="s">
        <v>13</v>
      </c>
    </row>
    <row r="27" spans="4:45" x14ac:dyDescent="0.25">
      <c r="AM27" s="29">
        <f>SUM(AM24:AM25)</f>
        <v>0.38999999999999996</v>
      </c>
    </row>
    <row r="30" spans="4:45" x14ac:dyDescent="0.25">
      <c r="D30" s="30"/>
      <c r="E30" s="30"/>
      <c r="F30" s="30"/>
      <c r="AM30" s="3" t="s">
        <v>43</v>
      </c>
    </row>
    <row r="31" spans="4:45" x14ac:dyDescent="0.25">
      <c r="AM31" s="32">
        <f>AS17*AM20+AS24*AM27</f>
        <v>11071</v>
      </c>
    </row>
    <row r="32" spans="4:45" x14ac:dyDescent="0.25">
      <c r="AM32" s="3"/>
    </row>
    <row r="33" spans="39:39" x14ac:dyDescent="0.25">
      <c r="AM33" s="3" t="s">
        <v>44</v>
      </c>
    </row>
    <row r="34" spans="39:39" x14ac:dyDescent="0.25">
      <c r="AM34" s="36">
        <f>AM31-AD13</f>
        <v>10071</v>
      </c>
    </row>
    <row r="35" spans="39:39" x14ac:dyDescent="0.25">
      <c r="AM35" s="3"/>
    </row>
    <row r="36" spans="39:39" x14ac:dyDescent="0.25">
      <c r="AM36" s="3" t="s">
        <v>45</v>
      </c>
    </row>
    <row r="37" spans="39:39" x14ac:dyDescent="0.25">
      <c r="AM37" s="35">
        <f>AH7</f>
        <v>10500</v>
      </c>
    </row>
  </sheetData>
  <mergeCells count="8">
    <mergeCell ref="AC12:AE12"/>
    <mergeCell ref="AA16:AA17"/>
    <mergeCell ref="AC2:AE2"/>
    <mergeCell ref="AC4:AD4"/>
    <mergeCell ref="AJ5:AL5"/>
    <mergeCell ref="AA7:AA8"/>
    <mergeCell ref="AJ8:AL8"/>
    <mergeCell ref="AJ11:AL11"/>
  </mergeCells>
  <pageMargins left="0.70866141732283472" right="0.70866141732283472" top="0.74803149606299213" bottom="0.74803149606299213" header="0.31496062992125984" footer="0.31496062992125984"/>
  <pageSetup paperSize="8" scale="34" orientation="landscape"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D2:AS37"/>
  <sheetViews>
    <sheetView showGridLines="0" view="pageBreakPreview" zoomScale="60" zoomScaleNormal="40" workbookViewId="0">
      <selection activeCell="B6" sqref="B6"/>
    </sheetView>
  </sheetViews>
  <sheetFormatPr baseColWidth="10" defaultRowHeight="15" x14ac:dyDescent="0.25"/>
  <cols>
    <col min="1" max="1" width="2.85546875" customWidth="1"/>
    <col min="2" max="2" width="19.42578125" customWidth="1"/>
    <col min="6" max="6" width="14.140625" bestFit="1" customWidth="1"/>
    <col min="27" max="27" width="17.7109375" style="1" customWidth="1"/>
    <col min="28" max="28" width="13.85546875" bestFit="1" customWidth="1"/>
    <col min="29" max="30" width="15.140625" customWidth="1"/>
    <col min="31" max="31" width="2.5703125" customWidth="1"/>
    <col min="32" max="32" width="10.28515625" bestFit="1" customWidth="1"/>
    <col min="33" max="33" width="4.28515625" bestFit="1" customWidth="1"/>
    <col min="34" max="34" width="18" bestFit="1" customWidth="1"/>
    <col min="36" max="38" width="17.140625" customWidth="1"/>
    <col min="39" max="39" width="23.140625" customWidth="1"/>
    <col min="40" max="40" width="13.5703125" bestFit="1" customWidth="1"/>
    <col min="41" max="41" width="2.5703125" customWidth="1"/>
    <col min="44" max="44" width="7" customWidth="1"/>
  </cols>
  <sheetData>
    <row r="2" spans="27:45" x14ac:dyDescent="0.25">
      <c r="AC2" s="44" t="s">
        <v>7</v>
      </c>
      <c r="AD2" s="44"/>
      <c r="AE2" s="44"/>
    </row>
    <row r="3" spans="27:45" x14ac:dyDescent="0.25">
      <c r="AJ3" t="s">
        <v>23</v>
      </c>
    </row>
    <row r="4" spans="27:45" x14ac:dyDescent="0.25">
      <c r="AC4" s="45" t="s">
        <v>2</v>
      </c>
      <c r="AD4" s="45"/>
      <c r="AE4" s="3"/>
      <c r="AJ4" t="s">
        <v>33</v>
      </c>
    </row>
    <row r="5" spans="27:45" x14ac:dyDescent="0.25">
      <c r="AC5" s="21">
        <v>0.4</v>
      </c>
      <c r="AD5" s="21">
        <v>0.6</v>
      </c>
      <c r="AE5" s="4"/>
      <c r="AJ5" s="39">
        <f>AC7*AC5+AD8*AD5</f>
        <v>120200</v>
      </c>
      <c r="AK5" s="40"/>
      <c r="AL5" s="41"/>
    </row>
    <row r="6" spans="27:45" x14ac:dyDescent="0.25">
      <c r="AC6" s="23">
        <v>2000</v>
      </c>
      <c r="AD6" s="23">
        <v>10000</v>
      </c>
      <c r="AF6" t="s">
        <v>86</v>
      </c>
      <c r="AH6" s="8" t="s">
        <v>18</v>
      </c>
      <c r="AJ6" s="33" t="s">
        <v>32</v>
      </c>
    </row>
    <row r="7" spans="27:45" ht="15" customHeight="1" x14ac:dyDescent="0.25">
      <c r="AA7" s="46" t="s">
        <v>1</v>
      </c>
      <c r="AB7" t="s">
        <v>61</v>
      </c>
      <c r="AC7" s="25">
        <v>80000</v>
      </c>
      <c r="AD7" s="25">
        <v>80000</v>
      </c>
      <c r="AE7" s="6"/>
      <c r="AF7" s="26">
        <f>AC7*AC5+AD7*AD5</f>
        <v>80000</v>
      </c>
      <c r="AG7" s="28" t="s">
        <v>37</v>
      </c>
      <c r="AH7" s="32">
        <f>AF8</f>
        <v>99000</v>
      </c>
      <c r="AJ7" t="s">
        <v>34</v>
      </c>
    </row>
    <row r="8" spans="27:45" x14ac:dyDescent="0.25">
      <c r="AA8" s="46"/>
      <c r="AB8" t="s">
        <v>62</v>
      </c>
      <c r="AC8" s="25">
        <f>2000*15-3000</f>
        <v>27000</v>
      </c>
      <c r="AD8" s="25">
        <f>10000*15-3000</f>
        <v>147000</v>
      </c>
      <c r="AE8" s="6"/>
      <c r="AF8" s="26">
        <f>AC8*AC5+AD8*AD5</f>
        <v>99000</v>
      </c>
      <c r="AG8" s="28" t="s">
        <v>38</v>
      </c>
      <c r="AH8" s="31"/>
      <c r="AJ8" s="43">
        <f>AJ5-AH7</f>
        <v>21200</v>
      </c>
      <c r="AK8" s="43"/>
      <c r="AL8" s="43"/>
    </row>
    <row r="9" spans="27:45" x14ac:dyDescent="0.25">
      <c r="AA9" s="9"/>
      <c r="AJ9" s="33" t="s">
        <v>46</v>
      </c>
    </row>
    <row r="10" spans="27:45" x14ac:dyDescent="0.25">
      <c r="AJ10" t="s">
        <v>47</v>
      </c>
    </row>
    <row r="11" spans="27:45" x14ac:dyDescent="0.25">
      <c r="AJ11" s="43">
        <f>AM31-AH7</f>
        <v>16010.000000000015</v>
      </c>
      <c r="AK11" s="43"/>
      <c r="AL11" s="43"/>
    </row>
    <row r="12" spans="27:45" x14ac:dyDescent="0.25">
      <c r="AC12" s="44" t="s">
        <v>6</v>
      </c>
      <c r="AD12" s="44"/>
      <c r="AE12" s="44"/>
    </row>
    <row r="13" spans="27:45" x14ac:dyDescent="0.25">
      <c r="AC13" s="2" t="s">
        <v>26</v>
      </c>
      <c r="AD13" s="27">
        <v>2000</v>
      </c>
      <c r="AJ13" s="13" t="s">
        <v>8</v>
      </c>
      <c r="AK13" s="13"/>
      <c r="AL13" s="13"/>
      <c r="AM13" s="13"/>
    </row>
    <row r="14" spans="27:45" x14ac:dyDescent="0.25">
      <c r="AC14" s="15" t="s">
        <v>4</v>
      </c>
      <c r="AD14" s="15"/>
      <c r="AE14" s="15"/>
    </row>
    <row r="15" spans="27:45" x14ac:dyDescent="0.25">
      <c r="AC15" s="12">
        <v>2000</v>
      </c>
      <c r="AD15" s="12">
        <v>10000</v>
      </c>
      <c r="AE15" s="12"/>
      <c r="AJ15" s="23" t="str">
        <f>AB16</f>
        <v>dice 2000</v>
      </c>
      <c r="AP15" t="s">
        <v>38</v>
      </c>
      <c r="AQ15" t="s">
        <v>39</v>
      </c>
    </row>
    <row r="16" spans="27:45" ht="15" customHeight="1" x14ac:dyDescent="0.25">
      <c r="AA16" s="42" t="s">
        <v>5</v>
      </c>
      <c r="AB16" s="11" t="s">
        <v>63</v>
      </c>
      <c r="AC16" s="16">
        <v>0.85</v>
      </c>
      <c r="AD16" s="16">
        <v>0.05</v>
      </c>
      <c r="AJ16" t="s">
        <v>9</v>
      </c>
      <c r="AK16" t="s">
        <v>10</v>
      </c>
      <c r="AL16" t="s">
        <v>11</v>
      </c>
      <c r="AM16" t="s">
        <v>12</v>
      </c>
      <c r="AN16" t="s">
        <v>14</v>
      </c>
      <c r="AP16" t="str">
        <f>$AB$7</f>
        <v>vender</v>
      </c>
      <c r="AQ16" t="str">
        <f>$AB$8</f>
        <v>comercialiar</v>
      </c>
      <c r="AS16" t="s">
        <v>42</v>
      </c>
    </row>
    <row r="17" spans="4:45" x14ac:dyDescent="0.25">
      <c r="AA17" s="42"/>
      <c r="AB17" s="11" t="s">
        <v>58</v>
      </c>
      <c r="AC17" s="16">
        <v>0.15</v>
      </c>
      <c r="AD17" s="16">
        <v>0.95</v>
      </c>
      <c r="AJ17" s="5">
        <f>$AC$6</f>
        <v>2000</v>
      </c>
      <c r="AK17" s="17">
        <f>$AC$5</f>
        <v>0.4</v>
      </c>
      <c r="AL17" s="17">
        <f>AC16</f>
        <v>0.85</v>
      </c>
      <c r="AM17" s="38">
        <f>AK17*AL17</f>
        <v>0.34</v>
      </c>
      <c r="AN17" s="22">
        <f>AM17/AM20</f>
        <v>0.91891891891891897</v>
      </c>
      <c r="AP17" s="24">
        <f>$AC$7*AN17+$AD$7*AN18</f>
        <v>80000</v>
      </c>
      <c r="AQ17" s="24">
        <f>$AC$8*AN17+$AD$8*AN18</f>
        <v>36729.729729729734</v>
      </c>
      <c r="AS17" s="24">
        <f>AP17</f>
        <v>80000</v>
      </c>
    </row>
    <row r="18" spans="4:45" x14ac:dyDescent="0.25">
      <c r="AA18" s="14"/>
      <c r="AJ18" s="5">
        <f>$AD$6</f>
        <v>10000</v>
      </c>
      <c r="AK18" s="17">
        <f>$AD$5</f>
        <v>0.6</v>
      </c>
      <c r="AL18" s="17">
        <f>AD16</f>
        <v>0.05</v>
      </c>
      <c r="AM18" s="38">
        <f>AK18*AL18</f>
        <v>0.03</v>
      </c>
      <c r="AN18" s="22">
        <f>AM18/AM20</f>
        <v>8.1081081081081086E-2</v>
      </c>
    </row>
    <row r="19" spans="4:45" x14ac:dyDescent="0.25">
      <c r="AM19" t="s">
        <v>13</v>
      </c>
    </row>
    <row r="20" spans="4:45" x14ac:dyDescent="0.25">
      <c r="AM20" s="29">
        <f>SUM(AM17:AM18)</f>
        <v>0.37</v>
      </c>
    </row>
    <row r="22" spans="4:45" x14ac:dyDescent="0.25">
      <c r="AJ22" s="23" t="str">
        <f>AB17</f>
        <v>dice 10000</v>
      </c>
      <c r="AP22" t="s">
        <v>40</v>
      </c>
      <c r="AQ22" t="s">
        <v>41</v>
      </c>
    </row>
    <row r="23" spans="4:45" x14ac:dyDescent="0.25">
      <c r="AJ23" t="s">
        <v>9</v>
      </c>
      <c r="AK23" t="s">
        <v>10</v>
      </c>
      <c r="AL23" t="s">
        <v>11</v>
      </c>
      <c r="AM23" t="s">
        <v>12</v>
      </c>
      <c r="AN23" t="s">
        <v>14</v>
      </c>
      <c r="AP23" t="str">
        <f>$AB$7</f>
        <v>vender</v>
      </c>
      <c r="AQ23" t="str">
        <f>$AB$8</f>
        <v>comercialiar</v>
      </c>
      <c r="AS23" t="s">
        <v>42</v>
      </c>
    </row>
    <row r="24" spans="4:45" x14ac:dyDescent="0.25">
      <c r="AJ24" s="5">
        <f>$AC$6</f>
        <v>2000</v>
      </c>
      <c r="AK24" s="17">
        <f>$AC$5</f>
        <v>0.4</v>
      </c>
      <c r="AL24" s="17">
        <f>AC17</f>
        <v>0.15</v>
      </c>
      <c r="AM24" s="38">
        <f>AK24*AL24</f>
        <v>0.06</v>
      </c>
      <c r="AN24" s="22">
        <f>AM24/AM27</f>
        <v>9.5238095238095247E-2</v>
      </c>
      <c r="AP24" s="24">
        <f>$AC$7*AN24+$AD$7*AN25</f>
        <v>80000.000000000015</v>
      </c>
      <c r="AQ24" s="24">
        <f>$AC$8*AN24+$AD$8*AN25</f>
        <v>135571.42857142861</v>
      </c>
      <c r="AS24" s="24">
        <f>AQ24</f>
        <v>135571.42857142861</v>
      </c>
    </row>
    <row r="25" spans="4:45" x14ac:dyDescent="0.25">
      <c r="AJ25" s="5">
        <f>$AD$6</f>
        <v>10000</v>
      </c>
      <c r="AK25" s="17">
        <f>$AD$5</f>
        <v>0.6</v>
      </c>
      <c r="AL25" s="17">
        <f>AD17</f>
        <v>0.95</v>
      </c>
      <c r="AM25" s="38">
        <f>AK25*AL25</f>
        <v>0.56999999999999995</v>
      </c>
      <c r="AN25" s="22">
        <f>AM25/AM27</f>
        <v>0.90476190476190488</v>
      </c>
    </row>
    <row r="26" spans="4:45" x14ac:dyDescent="0.25">
      <c r="AM26" t="s">
        <v>13</v>
      </c>
    </row>
    <row r="27" spans="4:45" x14ac:dyDescent="0.25">
      <c r="AM27" s="29">
        <f>SUM(AM24:AM25)</f>
        <v>0.62999999999999989</v>
      </c>
    </row>
    <row r="30" spans="4:45" x14ac:dyDescent="0.25">
      <c r="D30" s="30"/>
      <c r="E30" s="30"/>
      <c r="F30" s="30"/>
      <c r="AM30" s="3" t="s">
        <v>43</v>
      </c>
    </row>
    <row r="31" spans="4:45" x14ac:dyDescent="0.25">
      <c r="AM31" s="32">
        <f>AS17*AM20+AS24*AM27</f>
        <v>115010.00000000001</v>
      </c>
    </row>
    <row r="32" spans="4:45" x14ac:dyDescent="0.25">
      <c r="AM32" s="3"/>
    </row>
    <row r="33" spans="39:39" x14ac:dyDescent="0.25">
      <c r="AM33" s="3" t="s">
        <v>44</v>
      </c>
    </row>
    <row r="34" spans="39:39" x14ac:dyDescent="0.25">
      <c r="AM34" s="36">
        <f>AM31-AD13</f>
        <v>113010.00000000001</v>
      </c>
    </row>
    <row r="35" spans="39:39" x14ac:dyDescent="0.25">
      <c r="AM35" s="3"/>
    </row>
    <row r="36" spans="39:39" x14ac:dyDescent="0.25">
      <c r="AM36" s="3" t="s">
        <v>45</v>
      </c>
    </row>
    <row r="37" spans="39:39" x14ac:dyDescent="0.25">
      <c r="AM37" s="35">
        <f>AM34</f>
        <v>113010.00000000001</v>
      </c>
    </row>
  </sheetData>
  <mergeCells count="8">
    <mergeCell ref="AC12:AE12"/>
    <mergeCell ref="AA16:AA17"/>
    <mergeCell ref="AC2:AE2"/>
    <mergeCell ref="AC4:AD4"/>
    <mergeCell ref="AJ5:AL5"/>
    <mergeCell ref="AA7:AA8"/>
    <mergeCell ref="AJ8:AL8"/>
    <mergeCell ref="AJ11:AL11"/>
  </mergeCells>
  <pageMargins left="0.70866141732283472" right="0.70866141732283472" top="0.74803149606299213" bottom="0.74803149606299213" header="0.31496062992125984" footer="0.31496062992125984"/>
  <pageSetup paperSize="8" scale="35"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7</vt:i4>
      </vt:variant>
    </vt:vector>
  </HeadingPairs>
  <TitlesOfParts>
    <vt:vector size="14" baseType="lpstr">
      <vt:lpstr>Ejercicio 1</vt:lpstr>
      <vt:lpstr>Ejercicio 2</vt:lpstr>
      <vt:lpstr>Ejercicio 3</vt:lpstr>
      <vt:lpstr>Ejercicio 4 pos</vt:lpstr>
      <vt:lpstr>Ejercicio 5 pos</vt:lpstr>
      <vt:lpstr>Ejercicio 6!</vt:lpstr>
      <vt:lpstr>Ejercicio 7!</vt:lpstr>
      <vt:lpstr>'Ejercicio 1'!Área_de_impresión</vt:lpstr>
      <vt:lpstr>'Ejercicio 2'!Área_de_impresión</vt:lpstr>
      <vt:lpstr>'Ejercicio 3'!Área_de_impresión</vt:lpstr>
      <vt:lpstr>'Ejercicio 4 pos'!Área_de_impresión</vt:lpstr>
      <vt:lpstr>'Ejercicio 5 pos'!Área_de_impresión</vt:lpstr>
      <vt:lpstr>'Ejercicio 6!'!Área_de_impresión</vt:lpstr>
      <vt:lpstr>'Ejercicio 7!'!Área_de_impresión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dc:creator>
  <cp:lastModifiedBy>Guillermo</cp:lastModifiedBy>
  <cp:lastPrinted>2020-04-03T21:14:52Z</cp:lastPrinted>
  <dcterms:created xsi:type="dcterms:W3CDTF">2020-03-27T18:21:48Z</dcterms:created>
  <dcterms:modified xsi:type="dcterms:W3CDTF">2020-04-16T00:52:16Z</dcterms:modified>
</cp:coreProperties>
</file>