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ema de Bayes\"/>
    </mc:Choice>
  </mc:AlternateContent>
  <bookViews>
    <workbookView xWindow="0" yWindow="0" windowWidth="28800" windowHeight="12372"/>
  </bookViews>
  <sheets>
    <sheet name="Ejercicio 1" sheetId="1" r:id="rId1"/>
  </sheets>
  <definedNames>
    <definedName name="_xlnm.Print_Area" localSheetId="0">'Ejercicio 1'!$A$2:$AU$61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AJ5" i="1"/>
  <c r="AF7" i="1" l="1"/>
  <c r="AL25" i="1" l="1"/>
  <c r="AK25" i="1"/>
  <c r="AM25" i="1" s="1"/>
  <c r="AJ25" i="1"/>
  <c r="AL24" i="1"/>
  <c r="AK24" i="1"/>
  <c r="AM24" i="1" s="1"/>
  <c r="AJ24" i="1"/>
  <c r="AQ23" i="1"/>
  <c r="AP23" i="1"/>
  <c r="AJ22" i="1"/>
  <c r="AL18" i="1"/>
  <c r="AM18" i="1" s="1"/>
  <c r="AK18" i="1"/>
  <c r="AJ18" i="1"/>
  <c r="AL17" i="1"/>
  <c r="AK17" i="1"/>
  <c r="AJ17" i="1"/>
  <c r="AQ16" i="1"/>
  <c r="AP16" i="1"/>
  <c r="AJ15" i="1"/>
  <c r="AF8" i="1"/>
  <c r="AH7" i="1" s="1"/>
  <c r="AM17" i="1" l="1"/>
  <c r="AM20" i="1" s="1"/>
  <c r="AM27" i="1"/>
  <c r="AN24" i="1" s="1"/>
  <c r="AN17" i="1" l="1"/>
  <c r="AN18" i="1"/>
  <c r="AN25" i="1"/>
  <c r="AQ24" i="1" s="1"/>
  <c r="AP17" i="1" l="1"/>
  <c r="AP24" i="1"/>
  <c r="AS24" i="1" s="1"/>
  <c r="AQ17" i="1"/>
  <c r="AS17" i="1" s="1"/>
  <c r="AM31" i="1" s="1"/>
  <c r="AM34" i="1" l="1"/>
  <c r="AM37" i="1" s="1"/>
  <c r="AJ42" i="1"/>
</calcChain>
</file>

<file path=xl/sharedStrings.xml><?xml version="1.0" encoding="utf-8"?>
<sst xmlns="http://schemas.openxmlformats.org/spreadsheetml/2006/main" count="46" uniqueCount="38">
  <si>
    <t>MATRIZ DE COMPENSACIONES / RESULTADOS</t>
  </si>
  <si>
    <t>PROBABILIDADES A "PRIORI"</t>
  </si>
  <si>
    <t>Sumatoria de mejores resultado*sus probabilidades</t>
  </si>
  <si>
    <t>éxito</t>
  </si>
  <si>
    <t>falla</t>
  </si>
  <si>
    <t>MEJOR RESULTADO</t>
  </si>
  <si>
    <t>VALOR DE LA INFORMACIÓN PERFECTA</t>
  </si>
  <si>
    <t>ALTERNATIVAS DE DECISIÓN</t>
  </si>
  <si>
    <t>modificar</t>
  </si>
  <si>
    <t>VE1</t>
  </si>
  <si>
    <t>no modificar</t>
  </si>
  <si>
    <t>VE2</t>
  </si>
  <si>
    <t>VALOR DE LA INFORMACIÓN NO PERFECTA</t>
  </si>
  <si>
    <t>ANÁLISIS DE LA INFORMACIÓN EXTRA</t>
  </si>
  <si>
    <t>Costo</t>
  </si>
  <si>
    <t>CÁLCULO DE PROBABILIDADES A POSTERIORI</t>
  </si>
  <si>
    <t>OCURRENCIA REAL (HISTORIAL DE ESTADOS DE LA NATURALEZA)</t>
  </si>
  <si>
    <t>fue exitoso</t>
  </si>
  <si>
    <t>fue fallido</t>
  </si>
  <si>
    <t>VE3</t>
  </si>
  <si>
    <t>HISTORIAL DE PREDICCIONES</t>
  </si>
  <si>
    <t>dice éxito</t>
  </si>
  <si>
    <t>EST DE NAT</t>
  </si>
  <si>
    <t>P. PRIORI</t>
  </si>
  <si>
    <t>P.CONDICIONAL</t>
  </si>
  <si>
    <t>P. CONJUNTA</t>
  </si>
  <si>
    <t>P. POSTERIORI</t>
  </si>
  <si>
    <t>Mejor VE</t>
  </si>
  <si>
    <t>dice falla</t>
  </si>
  <si>
    <t>P. CONJ. TOTAL</t>
  </si>
  <si>
    <t>VE4</t>
  </si>
  <si>
    <t>VE5</t>
  </si>
  <si>
    <t>VE Final Bruto</t>
  </si>
  <si>
    <t>VE Final NETO</t>
  </si>
  <si>
    <t>MEJOR RESULTADO FINAL</t>
  </si>
  <si>
    <t>Costo sin inf extra - Costo con inf perfecta</t>
  </si>
  <si>
    <t>Costo sin inf extra - Costo con inf NO perfecta</t>
  </si>
  <si>
    <t>COSTO CON INFORMACIÓN PERFECTA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</si>
</sst>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0" xfId="0" applyFont="1" applyFill="1"/>
    <xf numFmtId="0" fontId="1" fillId="0" borderId="0" xfId="0" applyFont="1"/>
    <xf numFmtId="0" fontId="2" fillId="0" borderId="0" xfId="0" applyFont="1"/>
    <xf numFmtId="4" fontId="0" fillId="5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4" borderId="4" xfId="0" applyNumberFormat="1" applyFill="1" applyBorder="1" applyAlignment="1">
      <alignment horizontal="center"/>
    </xf>
    <xf numFmtId="4" fontId="0" fillId="4" borderId="0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4" xfId="0" applyBorder="1"/>
    <xf numFmtId="4" fontId="0" fillId="0" borderId="4" xfId="0" applyNumberFormat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9" fontId="0" fillId="0" borderId="4" xfId="0" applyNumberFormat="1" applyBorder="1" applyAlignment="1">
      <alignment horizontal="center"/>
    </xf>
    <xf numFmtId="4" fontId="0" fillId="4" borderId="4" xfId="0" applyNumberFormat="1" applyFill="1" applyBorder="1"/>
    <xf numFmtId="0" fontId="4" fillId="0" borderId="0" xfId="0" applyFont="1" applyAlignment="1">
      <alignment vertical="center" wrapText="1"/>
    </xf>
    <xf numFmtId="4" fontId="0" fillId="0" borderId="0" xfId="0" applyNumberFormat="1" applyBorder="1" applyAlignment="1"/>
    <xf numFmtId="4" fontId="0" fillId="7" borderId="4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10" fontId="2" fillId="3" borderId="4" xfId="0" applyNumberFormat="1" applyFont="1" applyFill="1" applyBorder="1"/>
    <xf numFmtId="0" fontId="0" fillId="8" borderId="4" xfId="0" applyFill="1" applyBorder="1" applyAlignment="1">
      <alignment horizontal="center"/>
    </xf>
    <xf numFmtId="9" fontId="0" fillId="8" borderId="4" xfId="0" applyNumberFormat="1" applyFill="1" applyBorder="1"/>
    <xf numFmtId="9" fontId="2" fillId="8" borderId="4" xfId="0" applyNumberFormat="1" applyFont="1" applyFill="1" applyBorder="1"/>
    <xf numFmtId="0" fontId="1" fillId="8" borderId="0" xfId="0" applyFont="1" applyFill="1"/>
    <xf numFmtId="10" fontId="2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" fontId="1" fillId="6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26" Type="http://schemas.openxmlformats.org/officeDocument/2006/relationships/image" Target="../media/image55.emf"/><Relationship Id="rId3" Type="http://schemas.openxmlformats.org/officeDocument/2006/relationships/image" Target="../media/image32.emf"/><Relationship Id="rId21" Type="http://schemas.openxmlformats.org/officeDocument/2006/relationships/image" Target="../media/image50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5" Type="http://schemas.openxmlformats.org/officeDocument/2006/relationships/image" Target="../media/image54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20" Type="http://schemas.openxmlformats.org/officeDocument/2006/relationships/image" Target="../media/image49.emf"/><Relationship Id="rId29" Type="http://schemas.openxmlformats.org/officeDocument/2006/relationships/image" Target="../media/image58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24" Type="http://schemas.openxmlformats.org/officeDocument/2006/relationships/image" Target="../media/image53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23" Type="http://schemas.openxmlformats.org/officeDocument/2006/relationships/image" Target="../media/image52.emf"/><Relationship Id="rId28" Type="http://schemas.openxmlformats.org/officeDocument/2006/relationships/image" Target="../media/image57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Relationship Id="rId22" Type="http://schemas.openxmlformats.org/officeDocument/2006/relationships/image" Target="../media/image51.emf"/><Relationship Id="rId27" Type="http://schemas.openxmlformats.org/officeDocument/2006/relationships/image" Target="../media/image5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421141</xdr:colOff>
      <xdr:row>20</xdr:row>
      <xdr:rowOff>186998</xdr:rowOff>
    </xdr:from>
    <xdr:ext cx="1457326" cy="483253"/>
    <xdr:sp macro="" textlink="">
      <xdr:nvSpPr>
        <xdr:cNvPr id="2" name="Rectángulo redondeado 1"/>
        <xdr:cNvSpPr/>
      </xdr:nvSpPr>
      <xdr:spPr>
        <a:xfrm>
          <a:off x="3431041" y="3996998"/>
          <a:ext cx="1457326" cy="483253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050"/>
            <a:t>¿CONSULTAR</a:t>
          </a:r>
          <a:r>
            <a:rPr lang="es-ES" sz="1050" baseline="0"/>
            <a:t> O NO CONSULTAR?</a:t>
          </a:r>
          <a:endParaRPr lang="es-ES" sz="1050"/>
        </a:p>
      </xdr:txBody>
    </xdr:sp>
    <xdr:clientData/>
  </xdr:oneCellAnchor>
  <xdr:oneCellAnchor>
    <xdr:from>
      <xdr:col>4</xdr:col>
      <xdr:colOff>428626</xdr:colOff>
      <xdr:row>34</xdr:row>
      <xdr:rowOff>163131</xdr:rowOff>
    </xdr:from>
    <xdr:ext cx="1440000" cy="1440000"/>
    <xdr:sp macro="" textlink="">
      <xdr:nvSpPr>
        <xdr:cNvPr id="3" name="Elipse 2"/>
        <xdr:cNvSpPr>
          <a:spLocks noChangeAspect="1"/>
        </xdr:cNvSpPr>
      </xdr:nvSpPr>
      <xdr:spPr>
        <a:xfrm>
          <a:off x="3438526" y="6640131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noAutofit/>
        </a:bodyPr>
        <a:lstStyle/>
        <a:p>
          <a:pPr algn="ctr"/>
          <a:r>
            <a:rPr lang="es-ES" sz="1400"/>
            <a:t>INVERTIR EN </a:t>
          </a:r>
          <a:r>
            <a:rPr lang="es-ES" sz="1400" baseline="0"/>
            <a:t>INVESTIGACIÓN</a:t>
          </a:r>
          <a:endParaRPr lang="es-ES" sz="1400"/>
        </a:p>
      </xdr:txBody>
    </xdr:sp>
    <xdr:clientData/>
  </xdr:oneCellAnchor>
  <xdr:oneCellAnchor>
    <xdr:from>
      <xdr:col>7</xdr:col>
      <xdr:colOff>66675</xdr:colOff>
      <xdr:row>16</xdr:row>
      <xdr:rowOff>142743</xdr:rowOff>
    </xdr:from>
    <xdr:ext cx="1457326" cy="292704"/>
    <xdr:sp macro="" textlink="">
      <xdr:nvSpPr>
        <xdr:cNvPr id="4" name="Rectángulo redondeado 3"/>
        <xdr:cNvSpPr/>
      </xdr:nvSpPr>
      <xdr:spPr>
        <a:xfrm>
          <a:off x="5543550" y="319074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11</xdr:col>
      <xdr:colOff>123825</xdr:colOff>
      <xdr:row>14</xdr:row>
      <xdr:rowOff>141437</xdr:rowOff>
    </xdr:from>
    <xdr:to>
      <xdr:col>11</xdr:col>
      <xdr:colOff>627825</xdr:colOff>
      <xdr:row>17</xdr:row>
      <xdr:rowOff>73937</xdr:rowOff>
    </xdr:to>
    <xdr:sp macro="" textlink="">
      <xdr:nvSpPr>
        <xdr:cNvPr id="5" name="Elipse 4"/>
        <xdr:cNvSpPr/>
      </xdr:nvSpPr>
      <xdr:spPr>
        <a:xfrm>
          <a:off x="8648700" y="2808437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11</xdr:col>
      <xdr:colOff>123825</xdr:colOff>
      <xdr:row>18</xdr:row>
      <xdr:rowOff>16355</xdr:rowOff>
    </xdr:from>
    <xdr:to>
      <xdr:col>11</xdr:col>
      <xdr:colOff>627825</xdr:colOff>
      <xdr:row>20</xdr:row>
      <xdr:rowOff>139355</xdr:rowOff>
    </xdr:to>
    <xdr:sp macro="" textlink="">
      <xdr:nvSpPr>
        <xdr:cNvPr id="6" name="Elipse 5"/>
        <xdr:cNvSpPr/>
      </xdr:nvSpPr>
      <xdr:spPr>
        <a:xfrm>
          <a:off x="8648700" y="3445355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11</xdr:col>
      <xdr:colOff>627825</xdr:colOff>
      <xdr:row>12</xdr:row>
      <xdr:rowOff>173491</xdr:rowOff>
    </xdr:from>
    <xdr:to>
      <xdr:col>14</xdr:col>
      <xdr:colOff>142875</xdr:colOff>
      <xdr:row>16</xdr:row>
      <xdr:rowOff>12437</xdr:rowOff>
    </xdr:to>
    <xdr:cxnSp macro="">
      <xdr:nvCxnSpPr>
        <xdr:cNvPr id="7" name="Conector recto de flecha 6"/>
        <xdr:cNvCxnSpPr>
          <a:stCxn id="5" idx="6"/>
          <a:endCxn id="9" idx="2"/>
        </xdr:cNvCxnSpPr>
      </xdr:nvCxnSpPr>
      <xdr:spPr>
        <a:xfrm flipV="1">
          <a:off x="9152700" y="2459491"/>
          <a:ext cx="1801050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16</xdr:row>
      <xdr:rowOff>12437</xdr:rowOff>
    </xdr:from>
    <xdr:to>
      <xdr:col>14</xdr:col>
      <xdr:colOff>142875</xdr:colOff>
      <xdr:row>16</xdr:row>
      <xdr:rowOff>16329</xdr:rowOff>
    </xdr:to>
    <xdr:cxnSp macro="">
      <xdr:nvCxnSpPr>
        <xdr:cNvPr id="8" name="Conector recto de flecha 7"/>
        <xdr:cNvCxnSpPr>
          <a:stCxn id="5" idx="6"/>
          <a:endCxn id="10" idx="2"/>
        </xdr:cNvCxnSpPr>
      </xdr:nvCxnSpPr>
      <xdr:spPr>
        <a:xfrm>
          <a:off x="9152700" y="3060437"/>
          <a:ext cx="1801050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12</xdr:row>
      <xdr:rowOff>27139</xdr:rowOff>
    </xdr:from>
    <xdr:ext cx="1200150" cy="292704"/>
    <xdr:sp macro="" textlink="">
      <xdr:nvSpPr>
        <xdr:cNvPr id="9" name="Redondear rectángulo de esquina diagonal 8"/>
        <xdr:cNvSpPr/>
      </xdr:nvSpPr>
      <xdr:spPr>
        <a:xfrm>
          <a:off x="10953750" y="2313139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15</xdr:row>
      <xdr:rowOff>60477</xdr:rowOff>
    </xdr:from>
    <xdr:ext cx="1200150" cy="292704"/>
    <xdr:sp macro="" textlink="">
      <xdr:nvSpPr>
        <xdr:cNvPr id="10" name="Redondear rectángulo de esquina diagonal 9"/>
        <xdr:cNvSpPr/>
      </xdr:nvSpPr>
      <xdr:spPr>
        <a:xfrm>
          <a:off x="10953750" y="291797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19</xdr:row>
      <xdr:rowOff>134134</xdr:rowOff>
    </xdr:to>
    <xdr:cxnSp macro="">
      <xdr:nvCxnSpPr>
        <xdr:cNvPr id="11" name="Conector recto de flecha 10"/>
        <xdr:cNvCxnSpPr>
          <a:stCxn id="6" idx="6"/>
          <a:endCxn id="13" idx="2"/>
        </xdr:cNvCxnSpPr>
      </xdr:nvCxnSpPr>
      <xdr:spPr>
        <a:xfrm>
          <a:off x="9152700" y="3697355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22</xdr:row>
      <xdr:rowOff>167472</xdr:rowOff>
    </xdr:to>
    <xdr:cxnSp macro="">
      <xdr:nvCxnSpPr>
        <xdr:cNvPr id="12" name="Conector recto de flecha 11"/>
        <xdr:cNvCxnSpPr>
          <a:stCxn id="6" idx="6"/>
          <a:endCxn id="14" idx="2"/>
        </xdr:cNvCxnSpPr>
      </xdr:nvCxnSpPr>
      <xdr:spPr>
        <a:xfrm>
          <a:off x="9152700" y="3697355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18</xdr:row>
      <xdr:rowOff>178282</xdr:rowOff>
    </xdr:from>
    <xdr:ext cx="1200150" cy="292704"/>
    <xdr:sp macro="" textlink="">
      <xdr:nvSpPr>
        <xdr:cNvPr id="13" name="Redondear rectángulo de esquina diagonal 12"/>
        <xdr:cNvSpPr/>
      </xdr:nvSpPr>
      <xdr:spPr>
        <a:xfrm>
          <a:off x="10953750" y="3607282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22</xdr:row>
      <xdr:rowOff>21120</xdr:rowOff>
    </xdr:from>
    <xdr:ext cx="1200150" cy="292704"/>
    <xdr:sp macro="" textlink="">
      <xdr:nvSpPr>
        <xdr:cNvPr id="14" name="Redondear rectángulo de esquina diagonal 13"/>
        <xdr:cNvSpPr/>
      </xdr:nvSpPr>
      <xdr:spPr>
        <a:xfrm>
          <a:off x="10953750" y="4212120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5</xdr:col>
      <xdr:colOff>387804</xdr:colOff>
      <xdr:row>17</xdr:row>
      <xdr:rowOff>98596</xdr:rowOff>
    </xdr:from>
    <xdr:to>
      <xdr:col>7</xdr:col>
      <xdr:colOff>66675</xdr:colOff>
      <xdr:row>20</xdr:row>
      <xdr:rowOff>186999</xdr:rowOff>
    </xdr:to>
    <xdr:cxnSp macro="">
      <xdr:nvCxnSpPr>
        <xdr:cNvPr id="15" name="Conector angular 14"/>
        <xdr:cNvCxnSpPr>
          <a:stCxn id="2" idx="0"/>
          <a:endCxn id="4" idx="1"/>
        </xdr:cNvCxnSpPr>
      </xdr:nvCxnSpPr>
      <xdr:spPr>
        <a:xfrm rot="5400000" flipH="1" flipV="1">
          <a:off x="4521675" y="2975125"/>
          <a:ext cx="659903" cy="138384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16</xdr:row>
      <xdr:rowOff>12438</xdr:rowOff>
    </xdr:from>
    <xdr:to>
      <xdr:col>11</xdr:col>
      <xdr:colOff>123824</xdr:colOff>
      <xdr:row>16</xdr:row>
      <xdr:rowOff>142744</xdr:rowOff>
    </xdr:to>
    <xdr:cxnSp macro="">
      <xdr:nvCxnSpPr>
        <xdr:cNvPr id="16" name="Conector angular 15"/>
        <xdr:cNvCxnSpPr>
          <a:stCxn id="4" idx="0"/>
          <a:endCxn id="5" idx="2"/>
        </xdr:cNvCxnSpPr>
      </xdr:nvCxnSpPr>
      <xdr:spPr>
        <a:xfrm rot="5400000" flipH="1" flipV="1">
          <a:off x="7395303" y="1937347"/>
          <a:ext cx="130306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18</xdr:row>
      <xdr:rowOff>54447</xdr:rowOff>
    </xdr:from>
    <xdr:to>
      <xdr:col>11</xdr:col>
      <xdr:colOff>123824</xdr:colOff>
      <xdr:row>19</xdr:row>
      <xdr:rowOff>77855</xdr:rowOff>
    </xdr:to>
    <xdr:cxnSp macro="">
      <xdr:nvCxnSpPr>
        <xdr:cNvPr id="17" name="Conector angular 16"/>
        <xdr:cNvCxnSpPr>
          <a:stCxn id="4" idx="2"/>
          <a:endCxn id="6" idx="2"/>
        </xdr:cNvCxnSpPr>
      </xdr:nvCxnSpPr>
      <xdr:spPr>
        <a:xfrm rot="16200000" flipH="1">
          <a:off x="7353502" y="2402157"/>
          <a:ext cx="213908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386626</xdr:colOff>
      <xdr:row>23</xdr:row>
      <xdr:rowOff>98751</xdr:rowOff>
    </xdr:from>
    <xdr:to>
      <xdr:col>5</xdr:col>
      <xdr:colOff>387804</xdr:colOff>
      <xdr:row>34</xdr:row>
      <xdr:rowOff>163131</xdr:rowOff>
    </xdr:to>
    <xdr:cxnSp macro="">
      <xdr:nvCxnSpPr>
        <xdr:cNvPr id="18" name="Conector angular 17"/>
        <xdr:cNvCxnSpPr>
          <a:stCxn id="2" idx="2"/>
          <a:endCxn id="3" idx="0"/>
        </xdr:cNvCxnSpPr>
      </xdr:nvCxnSpPr>
      <xdr:spPr>
        <a:xfrm rot="5400000">
          <a:off x="3079175" y="5559602"/>
          <a:ext cx="2159880" cy="117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688521</xdr:colOff>
      <xdr:row>45</xdr:row>
      <xdr:rowOff>60965</xdr:rowOff>
    </xdr:from>
    <xdr:ext cx="1339399" cy="374141"/>
    <xdr:sp macro="" textlink="">
      <xdr:nvSpPr>
        <xdr:cNvPr id="19" name="Llamada rectangular 18"/>
        <xdr:cNvSpPr/>
      </xdr:nvSpPr>
      <xdr:spPr>
        <a:xfrm>
          <a:off x="7689396" y="8633465"/>
          <a:ext cx="1339399" cy="374141"/>
        </a:xfrm>
        <a:prstGeom prst="wedgeRectCallout">
          <a:avLst>
            <a:gd name="adj1" fmla="val -60513"/>
            <a:gd name="adj2" fmla="val -119008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twoCellAnchor>
    <xdr:from>
      <xdr:col>6</xdr:col>
      <xdr:colOff>344626</xdr:colOff>
      <xdr:row>34</xdr:row>
      <xdr:rowOff>6405</xdr:rowOff>
    </xdr:from>
    <xdr:to>
      <xdr:col>9</xdr:col>
      <xdr:colOff>568043</xdr:colOff>
      <xdr:row>38</xdr:row>
      <xdr:rowOff>121131</xdr:rowOff>
    </xdr:to>
    <xdr:cxnSp macro="">
      <xdr:nvCxnSpPr>
        <xdr:cNvPr id="20" name="Conector recto de flecha 19"/>
        <xdr:cNvCxnSpPr>
          <a:stCxn id="3" idx="6"/>
          <a:endCxn id="50" idx="4"/>
        </xdr:cNvCxnSpPr>
      </xdr:nvCxnSpPr>
      <xdr:spPr>
        <a:xfrm flipV="1">
          <a:off x="5059501" y="6483405"/>
          <a:ext cx="2509417" cy="876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344626</xdr:colOff>
      <xdr:row>38</xdr:row>
      <xdr:rowOff>121131</xdr:rowOff>
    </xdr:from>
    <xdr:to>
      <xdr:col>9</xdr:col>
      <xdr:colOff>547710</xdr:colOff>
      <xdr:row>43</xdr:row>
      <xdr:rowOff>183778</xdr:rowOff>
    </xdr:to>
    <xdr:cxnSp macro="">
      <xdr:nvCxnSpPr>
        <xdr:cNvPr id="21" name="Conector recto de flecha 20"/>
        <xdr:cNvCxnSpPr>
          <a:stCxn id="3" idx="6"/>
          <a:endCxn id="19" idx="4"/>
        </xdr:cNvCxnSpPr>
      </xdr:nvCxnSpPr>
      <xdr:spPr>
        <a:xfrm>
          <a:off x="5059501" y="7360131"/>
          <a:ext cx="2489084" cy="101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189135</xdr:colOff>
      <xdr:row>30</xdr:row>
      <xdr:rowOff>155163</xdr:rowOff>
    </xdr:from>
    <xdr:ext cx="1457326" cy="292704"/>
    <xdr:sp macro="" textlink="">
      <xdr:nvSpPr>
        <xdr:cNvPr id="22" name="Rectángulo redondeado 21"/>
        <xdr:cNvSpPr/>
      </xdr:nvSpPr>
      <xdr:spPr>
        <a:xfrm>
          <a:off x="10238010" y="587016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50341</xdr:colOff>
      <xdr:row>28</xdr:row>
      <xdr:rowOff>29604</xdr:rowOff>
    </xdr:from>
    <xdr:to>
      <xdr:col>17</xdr:col>
      <xdr:colOff>554341</xdr:colOff>
      <xdr:row>30</xdr:row>
      <xdr:rowOff>152604</xdr:rowOff>
    </xdr:to>
    <xdr:sp macro="" textlink="">
      <xdr:nvSpPr>
        <xdr:cNvPr id="23" name="Elipse 22"/>
        <xdr:cNvSpPr/>
      </xdr:nvSpPr>
      <xdr:spPr>
        <a:xfrm>
          <a:off x="13147216" y="5363604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50341</xdr:colOff>
      <xdr:row>32</xdr:row>
      <xdr:rowOff>161298</xdr:rowOff>
    </xdr:from>
    <xdr:to>
      <xdr:col>17</xdr:col>
      <xdr:colOff>554341</xdr:colOff>
      <xdr:row>35</xdr:row>
      <xdr:rowOff>93798</xdr:rowOff>
    </xdr:to>
    <xdr:sp macro="" textlink="">
      <xdr:nvSpPr>
        <xdr:cNvPr id="24" name="Elipse 23"/>
        <xdr:cNvSpPr/>
      </xdr:nvSpPr>
      <xdr:spPr>
        <a:xfrm>
          <a:off x="13147216" y="625729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554341</xdr:colOff>
      <xdr:row>26</xdr:row>
      <xdr:rowOff>61658</xdr:rowOff>
    </xdr:from>
    <xdr:to>
      <xdr:col>20</xdr:col>
      <xdr:colOff>59866</xdr:colOff>
      <xdr:row>29</xdr:row>
      <xdr:rowOff>91104</xdr:rowOff>
    </xdr:to>
    <xdr:cxnSp macro="">
      <xdr:nvCxnSpPr>
        <xdr:cNvPr id="25" name="Conector recto de flecha 24"/>
        <xdr:cNvCxnSpPr>
          <a:stCxn id="23" idx="6"/>
          <a:endCxn id="27" idx="2"/>
        </xdr:cNvCxnSpPr>
      </xdr:nvCxnSpPr>
      <xdr:spPr>
        <a:xfrm flipV="1">
          <a:off x="13651216" y="5014658"/>
          <a:ext cx="1791525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29</xdr:row>
      <xdr:rowOff>91104</xdr:rowOff>
    </xdr:from>
    <xdr:to>
      <xdr:col>20</xdr:col>
      <xdr:colOff>59866</xdr:colOff>
      <xdr:row>29</xdr:row>
      <xdr:rowOff>94996</xdr:rowOff>
    </xdr:to>
    <xdr:cxnSp macro="">
      <xdr:nvCxnSpPr>
        <xdr:cNvPr id="26" name="Conector recto de flecha 25"/>
        <xdr:cNvCxnSpPr>
          <a:stCxn id="23" idx="6"/>
          <a:endCxn id="28" idx="2"/>
        </xdr:cNvCxnSpPr>
      </xdr:nvCxnSpPr>
      <xdr:spPr>
        <a:xfrm>
          <a:off x="13651216" y="5615604"/>
          <a:ext cx="1791525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25</xdr:row>
      <xdr:rowOff>105806</xdr:rowOff>
    </xdr:from>
    <xdr:ext cx="1200150" cy="292704"/>
    <xdr:sp macro="" textlink="">
      <xdr:nvSpPr>
        <xdr:cNvPr id="27" name="Redondear rectángulo de esquina diagonal 26"/>
        <xdr:cNvSpPr/>
      </xdr:nvSpPr>
      <xdr:spPr>
        <a:xfrm>
          <a:off x="15442741" y="4868306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28</xdr:row>
      <xdr:rowOff>139144</xdr:rowOff>
    </xdr:from>
    <xdr:ext cx="1200150" cy="292704"/>
    <xdr:sp macro="" textlink="">
      <xdr:nvSpPr>
        <xdr:cNvPr id="28" name="Redondear rectángulo de esquina diagonal 27"/>
        <xdr:cNvSpPr/>
      </xdr:nvSpPr>
      <xdr:spPr>
        <a:xfrm>
          <a:off x="15442741" y="5473144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34</xdr:row>
      <xdr:rowOff>88577</xdr:rowOff>
    </xdr:to>
    <xdr:cxnSp macro="">
      <xdr:nvCxnSpPr>
        <xdr:cNvPr id="29" name="Conector recto de flecha 28"/>
        <xdr:cNvCxnSpPr>
          <a:stCxn id="24" idx="6"/>
          <a:endCxn id="31" idx="2"/>
        </xdr:cNvCxnSpPr>
      </xdr:nvCxnSpPr>
      <xdr:spPr>
        <a:xfrm>
          <a:off x="13651216" y="6509298"/>
          <a:ext cx="1791525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37</xdr:row>
      <xdr:rowOff>121915</xdr:rowOff>
    </xdr:to>
    <xdr:cxnSp macro="">
      <xdr:nvCxnSpPr>
        <xdr:cNvPr id="30" name="Conector recto de flecha 29"/>
        <xdr:cNvCxnSpPr>
          <a:stCxn id="24" idx="6"/>
          <a:endCxn id="32" idx="2"/>
        </xdr:cNvCxnSpPr>
      </xdr:nvCxnSpPr>
      <xdr:spPr>
        <a:xfrm>
          <a:off x="13651216" y="6509298"/>
          <a:ext cx="1791525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33</xdr:row>
      <xdr:rowOff>132725</xdr:rowOff>
    </xdr:from>
    <xdr:ext cx="1200150" cy="292704"/>
    <xdr:sp macro="" textlink="">
      <xdr:nvSpPr>
        <xdr:cNvPr id="31" name="Redondear rectángulo de esquina diagonal 30"/>
        <xdr:cNvSpPr/>
      </xdr:nvSpPr>
      <xdr:spPr>
        <a:xfrm>
          <a:off x="15442741" y="6419225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36</xdr:row>
      <xdr:rowOff>166063</xdr:rowOff>
    </xdr:from>
    <xdr:ext cx="1200150" cy="292704"/>
    <xdr:sp macro="" textlink="">
      <xdr:nvSpPr>
        <xdr:cNvPr id="32" name="Redondear rectángulo de esquina diagonal 31"/>
        <xdr:cNvSpPr/>
      </xdr:nvSpPr>
      <xdr:spPr>
        <a:xfrm>
          <a:off x="15442741" y="7024063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14</xdr:col>
      <xdr:colOff>155798</xdr:colOff>
      <xdr:row>29</xdr:row>
      <xdr:rowOff>91105</xdr:rowOff>
    </xdr:from>
    <xdr:to>
      <xdr:col>17</xdr:col>
      <xdr:colOff>50341</xdr:colOff>
      <xdr:row>30</xdr:row>
      <xdr:rowOff>155164</xdr:rowOff>
    </xdr:to>
    <xdr:cxnSp macro="">
      <xdr:nvCxnSpPr>
        <xdr:cNvPr id="33" name="Conector angular 32"/>
        <xdr:cNvCxnSpPr>
          <a:stCxn id="22" idx="0"/>
          <a:endCxn id="23" idx="2"/>
        </xdr:cNvCxnSpPr>
      </xdr:nvCxnSpPr>
      <xdr:spPr>
        <a:xfrm rot="5400000" flipH="1" flipV="1">
          <a:off x="11929665" y="4652613"/>
          <a:ext cx="254559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155798</xdr:colOff>
      <xdr:row>32</xdr:row>
      <xdr:rowOff>66866</xdr:rowOff>
    </xdr:from>
    <xdr:to>
      <xdr:col>17</xdr:col>
      <xdr:colOff>50341</xdr:colOff>
      <xdr:row>34</xdr:row>
      <xdr:rowOff>32297</xdr:rowOff>
    </xdr:to>
    <xdr:cxnSp macro="">
      <xdr:nvCxnSpPr>
        <xdr:cNvPr id="34" name="Conector angular 33"/>
        <xdr:cNvCxnSpPr>
          <a:stCxn id="22" idx="2"/>
          <a:endCxn id="24" idx="2"/>
        </xdr:cNvCxnSpPr>
      </xdr:nvCxnSpPr>
      <xdr:spPr>
        <a:xfrm rot="16200000" flipH="1">
          <a:off x="11883729" y="5245810"/>
          <a:ext cx="346431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497036</xdr:colOff>
      <xdr:row>31</xdr:row>
      <xdr:rowOff>111015</xdr:rowOff>
    </xdr:from>
    <xdr:to>
      <xdr:col>13</xdr:col>
      <xdr:colOff>189135</xdr:colOff>
      <xdr:row>31</xdr:row>
      <xdr:rowOff>113088</xdr:rowOff>
    </xdr:to>
    <xdr:cxnSp macro="">
      <xdr:nvCxnSpPr>
        <xdr:cNvPr id="35" name="Conector angular 34"/>
        <xdr:cNvCxnSpPr>
          <a:stCxn id="50" idx="3"/>
          <a:endCxn id="22" idx="1"/>
        </xdr:cNvCxnSpPr>
      </xdr:nvCxnSpPr>
      <xdr:spPr>
        <a:xfrm flipV="1">
          <a:off x="9021911" y="6016515"/>
          <a:ext cx="1216099" cy="20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723895</xdr:colOff>
      <xdr:row>45</xdr:row>
      <xdr:rowOff>183742</xdr:rowOff>
    </xdr:from>
    <xdr:ext cx="1457326" cy="292704"/>
    <xdr:sp macro="" textlink="">
      <xdr:nvSpPr>
        <xdr:cNvPr id="36" name="Rectángulo redondeado 35"/>
        <xdr:cNvSpPr/>
      </xdr:nvSpPr>
      <xdr:spPr>
        <a:xfrm>
          <a:off x="10010770" y="8756242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40816</xdr:colOff>
      <xdr:row>43</xdr:row>
      <xdr:rowOff>107878</xdr:rowOff>
    </xdr:from>
    <xdr:to>
      <xdr:col>17</xdr:col>
      <xdr:colOff>544816</xdr:colOff>
      <xdr:row>46</xdr:row>
      <xdr:rowOff>40378</xdr:rowOff>
    </xdr:to>
    <xdr:sp macro="" textlink="">
      <xdr:nvSpPr>
        <xdr:cNvPr id="37" name="Elipse 36"/>
        <xdr:cNvSpPr/>
      </xdr:nvSpPr>
      <xdr:spPr>
        <a:xfrm>
          <a:off x="13137691" y="829937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40816</xdr:colOff>
      <xdr:row>47</xdr:row>
      <xdr:rowOff>49072</xdr:rowOff>
    </xdr:from>
    <xdr:to>
      <xdr:col>17</xdr:col>
      <xdr:colOff>544816</xdr:colOff>
      <xdr:row>49</xdr:row>
      <xdr:rowOff>172072</xdr:rowOff>
    </xdr:to>
    <xdr:sp macro="" textlink="">
      <xdr:nvSpPr>
        <xdr:cNvPr id="38" name="Elipse 37"/>
        <xdr:cNvSpPr/>
      </xdr:nvSpPr>
      <xdr:spPr>
        <a:xfrm>
          <a:off x="13137691" y="9002572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544816</xdr:colOff>
      <xdr:row>41</xdr:row>
      <xdr:rowOff>130407</xdr:rowOff>
    </xdr:from>
    <xdr:to>
      <xdr:col>20</xdr:col>
      <xdr:colOff>59866</xdr:colOff>
      <xdr:row>44</xdr:row>
      <xdr:rowOff>169378</xdr:rowOff>
    </xdr:to>
    <xdr:cxnSp macro="">
      <xdr:nvCxnSpPr>
        <xdr:cNvPr id="39" name="Conector recto de flecha 38"/>
        <xdr:cNvCxnSpPr>
          <a:stCxn id="37" idx="6"/>
          <a:endCxn id="41" idx="2"/>
        </xdr:cNvCxnSpPr>
      </xdr:nvCxnSpPr>
      <xdr:spPr>
        <a:xfrm flipV="1">
          <a:off x="13641691" y="7940907"/>
          <a:ext cx="1801050" cy="610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44</xdr:row>
      <xdr:rowOff>163745</xdr:rowOff>
    </xdr:from>
    <xdr:to>
      <xdr:col>20</xdr:col>
      <xdr:colOff>59866</xdr:colOff>
      <xdr:row>44</xdr:row>
      <xdr:rowOff>169378</xdr:rowOff>
    </xdr:to>
    <xdr:cxnSp macro="">
      <xdr:nvCxnSpPr>
        <xdr:cNvPr id="40" name="Conector recto de flecha 39"/>
        <xdr:cNvCxnSpPr>
          <a:stCxn id="37" idx="6"/>
          <a:endCxn id="42" idx="2"/>
        </xdr:cNvCxnSpPr>
      </xdr:nvCxnSpPr>
      <xdr:spPr>
        <a:xfrm flipV="1">
          <a:off x="13641691" y="8545745"/>
          <a:ext cx="1801050" cy="5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40</xdr:row>
      <xdr:rowOff>174555</xdr:rowOff>
    </xdr:from>
    <xdr:ext cx="1200150" cy="292704"/>
    <xdr:sp macro="" textlink="">
      <xdr:nvSpPr>
        <xdr:cNvPr id="41" name="Redondear rectángulo de esquina diagonal 40"/>
        <xdr:cNvSpPr/>
      </xdr:nvSpPr>
      <xdr:spPr>
        <a:xfrm>
          <a:off x="15442741" y="7794555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44</xdr:row>
      <xdr:rowOff>17393</xdr:rowOff>
    </xdr:from>
    <xdr:ext cx="1200150" cy="292704"/>
    <xdr:sp macro="" textlink="">
      <xdr:nvSpPr>
        <xdr:cNvPr id="42" name="Redondear rectángulo de esquina diagonal 41"/>
        <xdr:cNvSpPr/>
      </xdr:nvSpPr>
      <xdr:spPr>
        <a:xfrm>
          <a:off x="15442741" y="8399393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48</xdr:row>
      <xdr:rowOff>166851</xdr:rowOff>
    </xdr:to>
    <xdr:cxnSp macro="">
      <xdr:nvCxnSpPr>
        <xdr:cNvPr id="43" name="Conector recto de flecha 42"/>
        <xdr:cNvCxnSpPr>
          <a:stCxn id="38" idx="6"/>
          <a:endCxn id="45" idx="2"/>
        </xdr:cNvCxnSpPr>
      </xdr:nvCxnSpPr>
      <xdr:spPr>
        <a:xfrm>
          <a:off x="13641691" y="9254572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52</xdr:row>
      <xdr:rowOff>9689</xdr:rowOff>
    </xdr:to>
    <xdr:cxnSp macro="">
      <xdr:nvCxnSpPr>
        <xdr:cNvPr id="44" name="Conector recto de flecha 43"/>
        <xdr:cNvCxnSpPr>
          <a:stCxn id="38" idx="6"/>
          <a:endCxn id="46" idx="2"/>
        </xdr:cNvCxnSpPr>
      </xdr:nvCxnSpPr>
      <xdr:spPr>
        <a:xfrm>
          <a:off x="13641691" y="9254572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48</xdr:row>
      <xdr:rowOff>20499</xdr:rowOff>
    </xdr:from>
    <xdr:ext cx="1200150" cy="292704"/>
    <xdr:sp macro="" textlink="">
      <xdr:nvSpPr>
        <xdr:cNvPr id="45" name="Redondear rectángulo de esquina diagonal 44"/>
        <xdr:cNvSpPr/>
      </xdr:nvSpPr>
      <xdr:spPr>
        <a:xfrm>
          <a:off x="15442741" y="9164499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51</xdr:row>
      <xdr:rowOff>53837</xdr:rowOff>
    </xdr:from>
    <xdr:ext cx="1200150" cy="292704"/>
    <xdr:sp macro="" textlink="">
      <xdr:nvSpPr>
        <xdr:cNvPr id="46" name="Redondear rectángulo de esquina diagonal 45"/>
        <xdr:cNvSpPr/>
      </xdr:nvSpPr>
      <xdr:spPr>
        <a:xfrm>
          <a:off x="15442741" y="9769337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13</xdr:col>
      <xdr:colOff>690558</xdr:colOff>
      <xdr:row>44</xdr:row>
      <xdr:rowOff>169378</xdr:rowOff>
    </xdr:from>
    <xdr:to>
      <xdr:col>17</xdr:col>
      <xdr:colOff>40816</xdr:colOff>
      <xdr:row>45</xdr:row>
      <xdr:rowOff>183742</xdr:rowOff>
    </xdr:to>
    <xdr:cxnSp macro="">
      <xdr:nvCxnSpPr>
        <xdr:cNvPr id="47" name="Conector angular 46"/>
        <xdr:cNvCxnSpPr>
          <a:stCxn id="36" idx="0"/>
          <a:endCxn id="37" idx="2"/>
        </xdr:cNvCxnSpPr>
      </xdr:nvCxnSpPr>
      <xdr:spPr>
        <a:xfrm rot="5400000" flipH="1" flipV="1">
          <a:off x="11836130" y="7454681"/>
          <a:ext cx="204864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690558</xdr:colOff>
      <xdr:row>47</xdr:row>
      <xdr:rowOff>95446</xdr:rowOff>
    </xdr:from>
    <xdr:to>
      <xdr:col>17</xdr:col>
      <xdr:colOff>40816</xdr:colOff>
      <xdr:row>48</xdr:row>
      <xdr:rowOff>110572</xdr:rowOff>
    </xdr:to>
    <xdr:cxnSp macro="">
      <xdr:nvCxnSpPr>
        <xdr:cNvPr id="48" name="Conector angular 47"/>
        <xdr:cNvCxnSpPr>
          <a:stCxn id="36" idx="2"/>
          <a:endCxn id="38" idx="2"/>
        </xdr:cNvCxnSpPr>
      </xdr:nvCxnSpPr>
      <xdr:spPr>
        <a:xfrm rot="16200000" flipH="1">
          <a:off x="11835749" y="7952630"/>
          <a:ext cx="205626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503920</xdr:colOff>
      <xdr:row>46</xdr:row>
      <xdr:rowOff>57536</xdr:rowOff>
    </xdr:from>
    <xdr:to>
      <xdr:col>12</xdr:col>
      <xdr:colOff>723895</xdr:colOff>
      <xdr:row>46</xdr:row>
      <xdr:rowOff>139594</xdr:rowOff>
    </xdr:to>
    <xdr:cxnSp macro="">
      <xdr:nvCxnSpPr>
        <xdr:cNvPr id="49" name="Conector angular 48"/>
        <xdr:cNvCxnSpPr>
          <a:stCxn id="19" idx="3"/>
          <a:endCxn id="36" idx="1"/>
        </xdr:cNvCxnSpPr>
      </xdr:nvCxnSpPr>
      <xdr:spPr>
        <a:xfrm>
          <a:off x="9028795" y="8820536"/>
          <a:ext cx="981975" cy="820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681637</xdr:colOff>
      <xdr:row>30</xdr:row>
      <xdr:rowOff>116517</xdr:rowOff>
    </xdr:from>
    <xdr:ext cx="1339399" cy="374141"/>
    <xdr:sp macro="" textlink="">
      <xdr:nvSpPr>
        <xdr:cNvPr id="50" name="Llamada rectangular 49"/>
        <xdr:cNvSpPr/>
      </xdr:nvSpPr>
      <xdr:spPr>
        <a:xfrm>
          <a:off x="7682512" y="5831517"/>
          <a:ext cx="1339399" cy="374141"/>
        </a:xfrm>
        <a:prstGeom prst="wedgeRectCallout">
          <a:avLst>
            <a:gd name="adj1" fmla="val -58481"/>
            <a:gd name="adj2" fmla="val 12423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oneCellAnchor>
    <xdr:from>
      <xdr:col>4</xdr:col>
      <xdr:colOff>617765</xdr:colOff>
      <xdr:row>16</xdr:row>
      <xdr:rowOff>11179</xdr:rowOff>
    </xdr:from>
    <xdr:ext cx="1045028" cy="233205"/>
    <xdr:sp macro="" textlink="">
      <xdr:nvSpPr>
        <xdr:cNvPr id="51" name="CuadroTexto 50"/>
        <xdr:cNvSpPr txBox="1"/>
      </xdr:nvSpPr>
      <xdr:spPr>
        <a:xfrm>
          <a:off x="3627665" y="3059179"/>
          <a:ext cx="1045028" cy="233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NO INVESTIGAR</a:t>
          </a:r>
        </a:p>
      </xdr:txBody>
    </xdr:sp>
    <xdr:clientData/>
  </xdr:oneCellAnchor>
  <xdr:oneCellAnchor>
    <xdr:from>
      <xdr:col>3</xdr:col>
      <xdr:colOff>436790</xdr:colOff>
      <xdr:row>31</xdr:row>
      <xdr:rowOff>33338</xdr:rowOff>
    </xdr:from>
    <xdr:ext cx="1045028" cy="512804"/>
    <xdr:sp macro="" textlink="">
      <xdr:nvSpPr>
        <xdr:cNvPr id="52" name="CuadroTexto 51"/>
        <xdr:cNvSpPr txBox="1"/>
      </xdr:nvSpPr>
      <xdr:spPr>
        <a:xfrm>
          <a:off x="2684690" y="5938838"/>
          <a:ext cx="1045028" cy="51280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SI</a:t>
          </a:r>
          <a:br>
            <a:rPr lang="es-ES" sz="900" b="0" cap="none" spc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INVESTIGAR</a:t>
          </a: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</a:t>
          </a:r>
          <a:b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COSTO = </a:t>
          </a:r>
          <a:endParaRPr lang="es-ES" sz="900" b="0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4</xdr:col>
      <xdr:colOff>381000</xdr:colOff>
      <xdr:row>43</xdr:row>
      <xdr:rowOff>73373</xdr:rowOff>
    </xdr:from>
    <xdr:ext cx="1457325" cy="923951"/>
    <xdr:sp macro="" textlink="">
      <xdr:nvSpPr>
        <xdr:cNvPr id="53" name="CuadroTexto 52"/>
        <xdr:cNvSpPr txBox="1"/>
      </xdr:nvSpPr>
      <xdr:spPr>
        <a:xfrm>
          <a:off x="3390900" y="8264873"/>
          <a:ext cx="1457325" cy="9239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VE7 = "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RESULTADO BRUTO</a:t>
          </a:r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" = </a:t>
          </a:r>
        </a:p>
      </xdr:txBody>
    </xdr:sp>
    <xdr:clientData/>
  </xdr:oneCellAnchor>
  <xdr:oneCellAnchor>
    <xdr:from>
      <xdr:col>3</xdr:col>
      <xdr:colOff>449717</xdr:colOff>
      <xdr:row>25</xdr:row>
      <xdr:rowOff>145237</xdr:rowOff>
    </xdr:from>
    <xdr:ext cx="1295399" cy="468077"/>
    <xdr:sp macro="" textlink="">
      <xdr:nvSpPr>
        <xdr:cNvPr id="54" name="CuadroTexto 53"/>
        <xdr:cNvSpPr txBox="1"/>
      </xdr:nvSpPr>
      <xdr:spPr>
        <a:xfrm>
          <a:off x="2697617" y="4907737"/>
          <a:ext cx="1295399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 baseline="0">
              <a:ln w="0"/>
              <a:solidFill>
                <a:srgbClr val="FF0000"/>
              </a:solidFill>
              <a:effectLst/>
            </a:rPr>
            <a:t> NETO</a:t>
          </a:r>
          <a:r>
            <a:rPr lang="es-ES" sz="1200" b="0" cap="none" spc="0" baseline="0">
              <a:ln w="0"/>
              <a:solidFill>
                <a:sysClr val="windowText" lastClr="000000"/>
              </a:solidFill>
              <a:effectLst/>
            </a:rPr>
            <a:t> =</a:t>
          </a:r>
        </a:p>
      </xdr:txBody>
    </xdr:sp>
    <xdr:clientData/>
  </xdr:oneCellAnchor>
  <xdr:oneCellAnchor>
    <xdr:from>
      <xdr:col>3</xdr:col>
      <xdr:colOff>127227</xdr:colOff>
      <xdr:row>10</xdr:row>
      <xdr:rowOff>89173</xdr:rowOff>
    </xdr:from>
    <xdr:ext cx="1387928" cy="468077"/>
    <xdr:sp macro="" textlink="">
      <xdr:nvSpPr>
        <xdr:cNvPr id="55" name="CuadroTexto 54"/>
        <xdr:cNvSpPr txBox="1"/>
      </xdr:nvSpPr>
      <xdr:spPr>
        <a:xfrm>
          <a:off x="2375127" y="1994173"/>
          <a:ext cx="1387928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= </a:t>
          </a:r>
        </a:p>
      </xdr:txBody>
    </xdr:sp>
    <xdr:clientData/>
  </xdr:oneCellAnchor>
  <xdr:oneCellAnchor>
    <xdr:from>
      <xdr:col>11</xdr:col>
      <xdr:colOff>541878</xdr:colOff>
      <xdr:row>42</xdr:row>
      <xdr:rowOff>389</xdr:rowOff>
    </xdr:from>
    <xdr:ext cx="1553933" cy="280205"/>
    <xdr:sp macro="" textlink="">
      <xdr:nvSpPr>
        <xdr:cNvPr id="56" name="CuadroTexto 55"/>
        <xdr:cNvSpPr txBox="1"/>
      </xdr:nvSpPr>
      <xdr:spPr>
        <a:xfrm>
          <a:off x="9066753" y="8001389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</a:t>
          </a:r>
        </a:p>
      </xdr:txBody>
    </xdr:sp>
    <xdr:clientData/>
  </xdr:oneCellAnchor>
  <xdr:oneCellAnchor>
    <xdr:from>
      <xdr:col>11</xdr:col>
      <xdr:colOff>393886</xdr:colOff>
      <xdr:row>26</xdr:row>
      <xdr:rowOff>119523</xdr:rowOff>
    </xdr:from>
    <xdr:ext cx="1553933" cy="280205"/>
    <xdr:sp macro="" textlink="">
      <xdr:nvSpPr>
        <xdr:cNvPr id="57" name="CuadroTexto 56"/>
        <xdr:cNvSpPr txBox="1"/>
      </xdr:nvSpPr>
      <xdr:spPr>
        <a:xfrm>
          <a:off x="8918761" y="5072523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</a:t>
          </a:r>
        </a:p>
      </xdr:txBody>
    </xdr:sp>
    <xdr:clientData/>
  </xdr:oneCellAnchor>
  <xdr:twoCellAnchor>
    <xdr:from>
      <xdr:col>3</xdr:col>
      <xdr:colOff>436790</xdr:colOff>
      <xdr:row>32</xdr:row>
      <xdr:rowOff>99241</xdr:rowOff>
    </xdr:from>
    <xdr:to>
      <xdr:col>4</xdr:col>
      <xdr:colOff>381000</xdr:colOff>
      <xdr:row>45</xdr:row>
      <xdr:rowOff>154350</xdr:rowOff>
    </xdr:to>
    <xdr:cxnSp macro="">
      <xdr:nvCxnSpPr>
        <xdr:cNvPr id="58" name="Conector curvado 57"/>
        <xdr:cNvCxnSpPr>
          <a:stCxn id="53" idx="1"/>
          <a:endCxn id="52" idx="1"/>
        </xdr:cNvCxnSpPr>
      </xdr:nvCxnSpPr>
      <xdr:spPr>
        <a:xfrm rot="10800000">
          <a:off x="2684690" y="6195241"/>
          <a:ext cx="706210" cy="2531609"/>
        </a:xfrm>
        <a:prstGeom prst="curvedConnector3">
          <a:avLst>
            <a:gd name="adj1" fmla="val 132370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436789</xdr:colOff>
      <xdr:row>26</xdr:row>
      <xdr:rowOff>188776</xdr:rowOff>
    </xdr:from>
    <xdr:to>
      <xdr:col>3</xdr:col>
      <xdr:colOff>449716</xdr:colOff>
      <xdr:row>32</xdr:row>
      <xdr:rowOff>99240</xdr:rowOff>
    </xdr:to>
    <xdr:cxnSp macro="">
      <xdr:nvCxnSpPr>
        <xdr:cNvPr id="59" name="Conector curvado 58"/>
        <xdr:cNvCxnSpPr>
          <a:stCxn id="52" idx="1"/>
          <a:endCxn id="54" idx="1"/>
        </xdr:cNvCxnSpPr>
      </xdr:nvCxnSpPr>
      <xdr:spPr>
        <a:xfrm rot="10800000" flipH="1">
          <a:off x="2684689" y="5141776"/>
          <a:ext cx="12927" cy="1053464"/>
        </a:xfrm>
        <a:prstGeom prst="curvedConnector3">
          <a:avLst>
            <a:gd name="adj1" fmla="val -1768392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8165</xdr:colOff>
      <xdr:row>38</xdr:row>
      <xdr:rowOff>100013</xdr:rowOff>
    </xdr:from>
    <xdr:ext cx="353785" cy="295274"/>
    <xdr:sp macro="" textlink="">
      <xdr:nvSpPr>
        <xdr:cNvPr id="60" name="CuadroTexto 59"/>
        <xdr:cNvSpPr txBox="1"/>
      </xdr:nvSpPr>
      <xdr:spPr>
        <a:xfrm>
          <a:off x="2256065" y="7339013"/>
          <a:ext cx="353785" cy="2952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rgbClr val="FF0000"/>
              </a:solidFill>
              <a:effectLst/>
            </a:rPr>
            <a:t>+</a:t>
          </a:r>
        </a:p>
      </xdr:txBody>
    </xdr:sp>
    <xdr:clientData/>
  </xdr:oneCellAnchor>
  <xdr:oneCellAnchor>
    <xdr:from>
      <xdr:col>2</xdr:col>
      <xdr:colOff>751115</xdr:colOff>
      <xdr:row>29</xdr:row>
      <xdr:rowOff>42863</xdr:rowOff>
    </xdr:from>
    <xdr:ext cx="353785" cy="276224"/>
    <xdr:sp macro="" textlink="">
      <xdr:nvSpPr>
        <xdr:cNvPr id="61" name="CuadroTexto 60"/>
        <xdr:cNvSpPr txBox="1"/>
      </xdr:nvSpPr>
      <xdr:spPr>
        <a:xfrm>
          <a:off x="2237015" y="5567363"/>
          <a:ext cx="353785" cy="276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=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4</xdr:col>
      <xdr:colOff>59191</xdr:colOff>
      <xdr:row>10</xdr:row>
      <xdr:rowOff>89173</xdr:rowOff>
    </xdr:from>
    <xdr:to>
      <xdr:col>8</xdr:col>
      <xdr:colOff>33338</xdr:colOff>
      <xdr:row>16</xdr:row>
      <xdr:rowOff>142743</xdr:rowOff>
    </xdr:to>
    <xdr:cxnSp macro="">
      <xdr:nvCxnSpPr>
        <xdr:cNvPr id="62" name="Conector curvado 61"/>
        <xdr:cNvCxnSpPr>
          <a:stCxn id="4" idx="0"/>
          <a:endCxn id="55" idx="0"/>
        </xdr:cNvCxnSpPr>
      </xdr:nvCxnSpPr>
      <xdr:spPr>
        <a:xfrm rot="16200000" flipV="1">
          <a:off x="4072367" y="990897"/>
          <a:ext cx="1196570" cy="3203122"/>
        </a:xfrm>
        <a:prstGeom prst="curvedConnector3">
          <a:avLst>
            <a:gd name="adj1" fmla="val 119105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257175</xdr:colOff>
      <xdr:row>21</xdr:row>
      <xdr:rowOff>3448</xdr:rowOff>
    </xdr:from>
    <xdr:ext cx="1133475" cy="468077"/>
    <xdr:sp macro="" textlink="">
      <xdr:nvSpPr>
        <xdr:cNvPr id="63" name="CuadroTexto 62"/>
        <xdr:cNvSpPr txBox="1"/>
      </xdr:nvSpPr>
      <xdr:spPr>
        <a:xfrm>
          <a:off x="1743075" y="4003948"/>
          <a:ext cx="1133475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"MEJOR</a:t>
          </a:r>
          <a:r>
            <a:rPr lang="es-ES" sz="1200" b="0" cap="none" spc="0" baseline="0">
              <a:ln w="0"/>
              <a:solidFill>
                <a:srgbClr val="00B05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RESULTADO" = </a:t>
          </a:r>
        </a:p>
      </xdr:txBody>
    </xdr:sp>
    <xdr:clientData/>
  </xdr:oneCellAnchor>
  <xdr:twoCellAnchor>
    <xdr:from>
      <xdr:col>3</xdr:col>
      <xdr:colOff>628650</xdr:colOff>
      <xdr:row>22</xdr:row>
      <xdr:rowOff>46987</xdr:rowOff>
    </xdr:from>
    <xdr:to>
      <xdr:col>4</xdr:col>
      <xdr:colOff>421141</xdr:colOff>
      <xdr:row>22</xdr:row>
      <xdr:rowOff>47625</xdr:rowOff>
    </xdr:to>
    <xdr:cxnSp macro="">
      <xdr:nvCxnSpPr>
        <xdr:cNvPr id="64" name="Conector recto de flecha 63"/>
        <xdr:cNvCxnSpPr>
          <a:stCxn id="2" idx="1"/>
          <a:endCxn id="63" idx="3"/>
        </xdr:cNvCxnSpPr>
      </xdr:nvCxnSpPr>
      <xdr:spPr>
        <a:xfrm flipH="1" flipV="1">
          <a:off x="2876550" y="4237987"/>
          <a:ext cx="554491" cy="63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12</xdr:row>
      <xdr:rowOff>176250</xdr:rowOff>
    </xdr:from>
    <xdr:to>
      <xdr:col>4</xdr:col>
      <xdr:colOff>59191</xdr:colOff>
      <xdr:row>21</xdr:row>
      <xdr:rowOff>3448</xdr:rowOff>
    </xdr:to>
    <xdr:cxnSp macro="">
      <xdr:nvCxnSpPr>
        <xdr:cNvPr id="65" name="Conector curvado 64"/>
        <xdr:cNvCxnSpPr>
          <a:stCxn id="55" idx="2"/>
          <a:endCxn id="63" idx="0"/>
        </xdr:cNvCxnSpPr>
      </xdr:nvCxnSpPr>
      <xdr:spPr>
        <a:xfrm rot="5400000">
          <a:off x="1918603" y="2853460"/>
          <a:ext cx="1541698" cy="759278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23</xdr:row>
      <xdr:rowOff>90525</xdr:rowOff>
    </xdr:from>
    <xdr:to>
      <xdr:col>4</xdr:col>
      <xdr:colOff>335417</xdr:colOff>
      <xdr:row>25</xdr:row>
      <xdr:rowOff>145237</xdr:rowOff>
    </xdr:to>
    <xdr:cxnSp macro="">
      <xdr:nvCxnSpPr>
        <xdr:cNvPr id="66" name="Conector curvado 65"/>
        <xdr:cNvCxnSpPr>
          <a:stCxn id="54" idx="0"/>
          <a:endCxn id="63" idx="2"/>
        </xdr:cNvCxnSpPr>
      </xdr:nvCxnSpPr>
      <xdr:spPr>
        <a:xfrm rot="16200000" flipV="1">
          <a:off x="2609709" y="4172129"/>
          <a:ext cx="435712" cy="1035504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619340</xdr:colOff>
      <xdr:row>18</xdr:row>
      <xdr:rowOff>111627</xdr:rowOff>
    </xdr:from>
    <xdr:to>
      <xdr:col>33</xdr:col>
      <xdr:colOff>954223</xdr:colOff>
      <xdr:row>28</xdr:row>
      <xdr:rowOff>33130</xdr:rowOff>
    </xdr:to>
    <xdr:sp macro="" textlink="">
      <xdr:nvSpPr>
        <xdr:cNvPr id="67" name="Marcador de contenido 2"/>
        <xdr:cNvSpPr>
          <a:spLocks noGrp="1"/>
        </xdr:cNvSpPr>
      </xdr:nvSpPr>
      <xdr:spPr>
        <a:xfrm>
          <a:off x="19810144" y="3540627"/>
          <a:ext cx="6555122" cy="1826503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lnSpc>
              <a:spcPct val="120000"/>
            </a:lnSpc>
            <a:buNone/>
          </a:pPr>
          <a:r>
            <a:rPr lang="es-ES" sz="1400"/>
            <a:t>1 SUPONGA</a:t>
          </a:r>
          <a:r>
            <a:rPr lang="es-ES" sz="1400" baseline="0"/>
            <a:t> QUE LOS RESULTADOS DE LA TABLA DE ALTERNATIVAS Y ESTADOS DE LA NATURALEZA SON COSTOS.</a:t>
          </a:r>
          <a:endParaRPr lang="es-ES" sz="1400"/>
        </a:p>
        <a:p>
          <a:pPr marL="0" indent="0">
            <a:lnSpc>
              <a:spcPct val="120000"/>
            </a:lnSpc>
            <a:buNone/>
          </a:pPr>
          <a:r>
            <a:rPr lang="es-ES" sz="1400"/>
            <a:t>Construya un árbol de decisiones y determine si conviene arriesgarse a modificar el proceso y si vale la pena pagar la prueba piloto. Calcule hasta cuánto podría pagar por dicha prueba. ¿Le conviene pagar la prueba? ¿Hasta cuánto pagaría por  información perfecta?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168088</xdr:colOff>
          <xdr:row>25</xdr:row>
          <xdr:rowOff>168088</xdr:rowOff>
        </xdr:from>
        <xdr:to>
          <xdr:col>21</xdr:col>
          <xdr:colOff>406213</xdr:colOff>
          <xdr:row>26</xdr:row>
          <xdr:rowOff>168088</xdr:rowOff>
        </xdr:to>
        <xdr:pic>
          <xdr:nvPicPr>
            <xdr:cNvPr id="68" name="Imagen 67"/>
            <xdr:cNvPicPr>
              <a:picLocks noChangeAspect="1" noChangeArrowheads="1"/>
              <a:extLst>
                <a:ext uri="{84589F7E-364E-4C9E-8A38-B11213B215E9}">
                  <a14:cameraTool cellRange="$AC$7" spid="_x0000_s16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550963" y="4930588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145676</xdr:colOff>
          <xdr:row>29</xdr:row>
          <xdr:rowOff>33618</xdr:rowOff>
        </xdr:from>
        <xdr:to>
          <xdr:col>21</xdr:col>
          <xdr:colOff>383801</xdr:colOff>
          <xdr:row>30</xdr:row>
          <xdr:rowOff>33618</xdr:rowOff>
        </xdr:to>
        <xdr:pic>
          <xdr:nvPicPr>
            <xdr:cNvPr id="69" name="Imagen 68"/>
            <xdr:cNvPicPr>
              <a:picLocks noChangeAspect="1" noChangeArrowheads="1"/>
              <a:extLst>
                <a:ext uri="{84589F7E-364E-4C9E-8A38-B11213B215E9}">
                  <a14:cameraTool cellRange="$AD$7" spid="_x0000_s168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28551" y="5558118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212911</xdr:colOff>
          <xdr:row>33</xdr:row>
          <xdr:rowOff>179294</xdr:rowOff>
        </xdr:from>
        <xdr:to>
          <xdr:col>21</xdr:col>
          <xdr:colOff>451036</xdr:colOff>
          <xdr:row>34</xdr:row>
          <xdr:rowOff>185529</xdr:rowOff>
        </xdr:to>
        <xdr:pic>
          <xdr:nvPicPr>
            <xdr:cNvPr id="70" name="Imagen 69"/>
            <xdr:cNvPicPr>
              <a:picLocks noChangeAspect="1" noChangeArrowheads="1"/>
              <a:extLst>
                <a:ext uri="{84589F7E-364E-4C9E-8A38-B11213B215E9}">
                  <a14:cameraTool cellRange="$AC$8" spid="_x0000_s168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95786" y="646579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168087</xdr:colOff>
          <xdr:row>37</xdr:row>
          <xdr:rowOff>22412</xdr:rowOff>
        </xdr:from>
        <xdr:to>
          <xdr:col>21</xdr:col>
          <xdr:colOff>406212</xdr:colOff>
          <xdr:row>38</xdr:row>
          <xdr:rowOff>22412</xdr:rowOff>
        </xdr:to>
        <xdr:pic>
          <xdr:nvPicPr>
            <xdr:cNvPr id="71" name="Imagen 70"/>
            <xdr:cNvPicPr>
              <a:picLocks noChangeAspect="1" noChangeArrowheads="1"/>
              <a:extLst>
                <a:ext uri="{84589F7E-364E-4C9E-8A38-B11213B215E9}">
                  <a14:cameraTool cellRange="$AD$8" spid="_x0000_s168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50962" y="7070912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392206</xdr:colOff>
          <xdr:row>13</xdr:row>
          <xdr:rowOff>0</xdr:rowOff>
        </xdr:from>
        <xdr:to>
          <xdr:col>13</xdr:col>
          <xdr:colOff>630331</xdr:colOff>
          <xdr:row>14</xdr:row>
          <xdr:rowOff>0</xdr:rowOff>
        </xdr:to>
        <xdr:pic>
          <xdr:nvPicPr>
            <xdr:cNvPr id="72" name="Imagen 71"/>
            <xdr:cNvPicPr>
              <a:picLocks noChangeAspect="1" noChangeArrowheads="1"/>
              <a:extLst>
                <a:ext uri="{84589F7E-364E-4C9E-8A38-B11213B215E9}">
                  <a14:cameraTool cellRange="$AC$5" spid="_x0000_s168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79081" y="2476500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381000</xdr:colOff>
          <xdr:row>15</xdr:row>
          <xdr:rowOff>100853</xdr:rowOff>
        </xdr:from>
        <xdr:to>
          <xdr:col>13</xdr:col>
          <xdr:colOff>637054</xdr:colOff>
          <xdr:row>16</xdr:row>
          <xdr:rowOff>110378</xdr:rowOff>
        </xdr:to>
        <xdr:pic>
          <xdr:nvPicPr>
            <xdr:cNvPr id="73" name="Imagen 72"/>
            <xdr:cNvPicPr>
              <a:picLocks noChangeAspect="1" noChangeArrowheads="1"/>
              <a:extLst>
                <a:ext uri="{84589F7E-364E-4C9E-8A38-B11213B215E9}">
                  <a14:cameraTool cellRange="$AD$5" spid="_x0000_s168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67875" y="2958353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280148</xdr:colOff>
          <xdr:row>15</xdr:row>
          <xdr:rowOff>100853</xdr:rowOff>
        </xdr:from>
        <xdr:to>
          <xdr:col>10</xdr:col>
          <xdr:colOff>375398</xdr:colOff>
          <xdr:row>16</xdr:row>
          <xdr:rowOff>100853</xdr:rowOff>
        </xdr:to>
        <xdr:pic>
          <xdr:nvPicPr>
            <xdr:cNvPr id="74" name="Imagen 73"/>
            <xdr:cNvPicPr>
              <a:picLocks noChangeAspect="1" noChangeArrowheads="1"/>
              <a:extLst>
                <a:ext uri="{84589F7E-364E-4C9E-8A38-B11213B215E9}">
                  <a14:cameraTool cellRange="$AF$7" spid="_x0000_s168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281023" y="2958353"/>
              <a:ext cx="8572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302559</xdr:colOff>
          <xdr:row>18</xdr:row>
          <xdr:rowOff>168089</xdr:rowOff>
        </xdr:from>
        <xdr:to>
          <xdr:col>10</xdr:col>
          <xdr:colOff>397809</xdr:colOff>
          <xdr:row>19</xdr:row>
          <xdr:rowOff>168089</xdr:rowOff>
        </xdr:to>
        <xdr:pic>
          <xdr:nvPicPr>
            <xdr:cNvPr id="75" name="Imagen 74"/>
            <xdr:cNvPicPr>
              <a:picLocks noChangeAspect="1" noChangeArrowheads="1"/>
              <a:extLst>
                <a:ext uri="{84589F7E-364E-4C9E-8A38-B11213B215E9}">
                  <a14:cameraTool cellRange="$AF$8" spid="_x0000_s168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303434" y="3597089"/>
              <a:ext cx="8572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186018</xdr:colOff>
          <xdr:row>41</xdr:row>
          <xdr:rowOff>40341</xdr:rowOff>
        </xdr:from>
        <xdr:to>
          <xdr:col>21</xdr:col>
          <xdr:colOff>424143</xdr:colOff>
          <xdr:row>42</xdr:row>
          <xdr:rowOff>40341</xdr:rowOff>
        </xdr:to>
        <xdr:pic>
          <xdr:nvPicPr>
            <xdr:cNvPr id="76" name="Imagen 75"/>
            <xdr:cNvPicPr>
              <a:picLocks noChangeAspect="1" noChangeArrowheads="1"/>
              <a:extLst>
                <a:ext uri="{84589F7E-364E-4C9E-8A38-B11213B215E9}">
                  <a14:cameraTool cellRange="$AC$7" spid="_x0000_s168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5568893" y="7850841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163606</xdr:colOff>
          <xdr:row>44</xdr:row>
          <xdr:rowOff>96371</xdr:rowOff>
        </xdr:from>
        <xdr:to>
          <xdr:col>21</xdr:col>
          <xdr:colOff>401731</xdr:colOff>
          <xdr:row>45</xdr:row>
          <xdr:rowOff>96371</xdr:rowOff>
        </xdr:to>
        <xdr:pic>
          <xdr:nvPicPr>
            <xdr:cNvPr id="77" name="Imagen 76"/>
            <xdr:cNvPicPr>
              <a:picLocks noChangeAspect="1" noChangeArrowheads="1"/>
              <a:extLst>
                <a:ext uri="{84589F7E-364E-4C9E-8A38-B11213B215E9}">
                  <a14:cameraTool cellRange="$AD$7" spid="_x0000_s169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46481" y="8478371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174811</xdr:colOff>
          <xdr:row>48</xdr:row>
          <xdr:rowOff>51547</xdr:rowOff>
        </xdr:from>
        <xdr:to>
          <xdr:col>21</xdr:col>
          <xdr:colOff>412936</xdr:colOff>
          <xdr:row>49</xdr:row>
          <xdr:rowOff>51547</xdr:rowOff>
        </xdr:to>
        <xdr:pic>
          <xdr:nvPicPr>
            <xdr:cNvPr id="78" name="Imagen 77"/>
            <xdr:cNvPicPr>
              <a:picLocks noChangeAspect="1" noChangeArrowheads="1"/>
              <a:extLst>
                <a:ext uri="{84589F7E-364E-4C9E-8A38-B11213B215E9}">
                  <a14:cameraTool cellRange="$AC$8" spid="_x0000_s169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57686" y="9195547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152400</xdr:colOff>
          <xdr:row>51</xdr:row>
          <xdr:rowOff>129989</xdr:rowOff>
        </xdr:from>
        <xdr:to>
          <xdr:col>21</xdr:col>
          <xdr:colOff>390525</xdr:colOff>
          <xdr:row>52</xdr:row>
          <xdr:rowOff>129989</xdr:rowOff>
        </xdr:to>
        <xdr:pic>
          <xdr:nvPicPr>
            <xdr:cNvPr id="79" name="Imagen 78"/>
            <xdr:cNvPicPr>
              <a:picLocks noChangeAspect="1" noChangeArrowheads="1"/>
              <a:extLst>
                <a:ext uri="{84589F7E-364E-4C9E-8A38-B11213B215E9}">
                  <a14:cameraTool cellRange="$AD$8" spid="_x0000_s169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35275" y="9845489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376517</xdr:colOff>
          <xdr:row>18</xdr:row>
          <xdr:rowOff>186017</xdr:rowOff>
        </xdr:from>
        <xdr:to>
          <xdr:col>13</xdr:col>
          <xdr:colOff>614642</xdr:colOff>
          <xdr:row>20</xdr:row>
          <xdr:rowOff>5908</xdr:rowOff>
        </xdr:to>
        <xdr:pic>
          <xdr:nvPicPr>
            <xdr:cNvPr id="80" name="Imagen 79"/>
            <xdr:cNvPicPr>
              <a:picLocks noChangeAspect="1" noChangeArrowheads="1"/>
              <a:extLst>
                <a:ext uri="{84589F7E-364E-4C9E-8A38-B11213B215E9}">
                  <a14:cameraTool cellRange="$AC$5" spid="_x0000_s169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9663392" y="3615017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410136</xdr:colOff>
          <xdr:row>21</xdr:row>
          <xdr:rowOff>17929</xdr:rowOff>
        </xdr:from>
        <xdr:to>
          <xdr:col>13</xdr:col>
          <xdr:colOff>666190</xdr:colOff>
          <xdr:row>22</xdr:row>
          <xdr:rowOff>27454</xdr:rowOff>
        </xdr:to>
        <xdr:pic>
          <xdr:nvPicPr>
            <xdr:cNvPr id="81" name="Imagen 80"/>
            <xdr:cNvPicPr>
              <a:picLocks noChangeAspect="1" noChangeArrowheads="1"/>
              <a:extLst>
                <a:ext uri="{84589F7E-364E-4C9E-8A38-B11213B215E9}">
                  <a14:cameraTool cellRange="$AD$5" spid="_x0000_s169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97011" y="4018429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298077</xdr:colOff>
          <xdr:row>12</xdr:row>
          <xdr:rowOff>62754</xdr:rowOff>
        </xdr:from>
        <xdr:to>
          <xdr:col>15</xdr:col>
          <xdr:colOff>536202</xdr:colOff>
          <xdr:row>13</xdr:row>
          <xdr:rowOff>62754</xdr:rowOff>
        </xdr:to>
        <xdr:pic>
          <xdr:nvPicPr>
            <xdr:cNvPr id="82" name="Imagen 81"/>
            <xdr:cNvPicPr>
              <a:picLocks noChangeAspect="1" noChangeArrowheads="1"/>
              <a:extLst>
                <a:ext uri="{84589F7E-364E-4C9E-8A38-B11213B215E9}">
                  <a14:cameraTool cellRange="$AC$7" spid="_x0000_s1695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108952" y="234875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275665</xdr:colOff>
          <xdr:row>15</xdr:row>
          <xdr:rowOff>118784</xdr:rowOff>
        </xdr:from>
        <xdr:to>
          <xdr:col>15</xdr:col>
          <xdr:colOff>513790</xdr:colOff>
          <xdr:row>16</xdr:row>
          <xdr:rowOff>118784</xdr:rowOff>
        </xdr:to>
        <xdr:pic>
          <xdr:nvPicPr>
            <xdr:cNvPr id="83" name="Imagen 82"/>
            <xdr:cNvPicPr>
              <a:picLocks noChangeAspect="1" noChangeArrowheads="1"/>
              <a:extLst>
                <a:ext uri="{84589F7E-364E-4C9E-8A38-B11213B215E9}">
                  <a14:cameraTool cellRange="$AD$7" spid="_x0000_s169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086540" y="297628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309282</xdr:colOff>
          <xdr:row>19</xdr:row>
          <xdr:rowOff>29136</xdr:rowOff>
        </xdr:from>
        <xdr:to>
          <xdr:col>15</xdr:col>
          <xdr:colOff>547407</xdr:colOff>
          <xdr:row>20</xdr:row>
          <xdr:rowOff>29136</xdr:rowOff>
        </xdr:to>
        <xdr:pic>
          <xdr:nvPicPr>
            <xdr:cNvPr id="84" name="Imagen 83"/>
            <xdr:cNvPicPr>
              <a:picLocks noChangeAspect="1" noChangeArrowheads="1"/>
              <a:extLst>
                <a:ext uri="{84589F7E-364E-4C9E-8A38-B11213B215E9}">
                  <a14:cameraTool cellRange="$AC$8" spid="_x0000_s169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120157" y="3648636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264458</xdr:colOff>
          <xdr:row>22</xdr:row>
          <xdr:rowOff>62754</xdr:rowOff>
        </xdr:from>
        <xdr:to>
          <xdr:col>15</xdr:col>
          <xdr:colOff>502583</xdr:colOff>
          <xdr:row>23</xdr:row>
          <xdr:rowOff>62754</xdr:rowOff>
        </xdr:to>
        <xdr:pic>
          <xdr:nvPicPr>
            <xdr:cNvPr id="85" name="Imagen 84"/>
            <xdr:cNvPicPr>
              <a:picLocks noChangeAspect="1" noChangeArrowheads="1"/>
              <a:extLst>
                <a:ext uri="{84589F7E-364E-4C9E-8A38-B11213B215E9}">
                  <a14:cameraTool cellRange="$AD$8" spid="_x0000_s169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1075333" y="425375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27</xdr:row>
          <xdr:rowOff>44824</xdr:rowOff>
        </xdr:from>
        <xdr:to>
          <xdr:col>19</xdr:col>
          <xdr:colOff>437029</xdr:colOff>
          <xdr:row>28</xdr:row>
          <xdr:rowOff>44824</xdr:rowOff>
        </xdr:to>
        <xdr:pic>
          <xdr:nvPicPr>
            <xdr:cNvPr id="86" name="Imagen 85"/>
            <xdr:cNvPicPr>
              <a:picLocks noChangeAspect="1" noChangeArrowheads="1"/>
              <a:extLst>
                <a:ext uri="{84589F7E-364E-4C9E-8A38-B11213B215E9}">
                  <a14:cameraTool cellRange="$AN$17" spid="_x0000_s169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50228" y="5188324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29</xdr:row>
          <xdr:rowOff>11206</xdr:rowOff>
        </xdr:from>
        <xdr:to>
          <xdr:col>19</xdr:col>
          <xdr:colOff>437029</xdr:colOff>
          <xdr:row>30</xdr:row>
          <xdr:rowOff>11206</xdr:rowOff>
        </xdr:to>
        <xdr:pic>
          <xdr:nvPicPr>
            <xdr:cNvPr id="87" name="Imagen 86"/>
            <xdr:cNvPicPr>
              <a:picLocks noChangeAspect="1" noChangeArrowheads="1"/>
              <a:extLst>
                <a:ext uri="{84589F7E-364E-4C9E-8A38-B11213B215E9}">
                  <a14:cameraTool cellRange="$AN$18" spid="_x0000_s1700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150228" y="5535706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347382</xdr:colOff>
          <xdr:row>48</xdr:row>
          <xdr:rowOff>33617</xdr:rowOff>
        </xdr:from>
        <xdr:to>
          <xdr:col>19</xdr:col>
          <xdr:colOff>493058</xdr:colOff>
          <xdr:row>49</xdr:row>
          <xdr:rowOff>33617</xdr:rowOff>
        </xdr:to>
        <xdr:pic>
          <xdr:nvPicPr>
            <xdr:cNvPr id="88" name="Imagen 87"/>
            <xdr:cNvPicPr>
              <a:picLocks noChangeAspect="1" noChangeArrowheads="1"/>
              <a:extLst>
                <a:ext uri="{84589F7E-364E-4C9E-8A38-B11213B215E9}">
                  <a14:cameraTool cellRange="$AN$24" spid="_x0000_s170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06257" y="9177617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381000</xdr:colOff>
          <xdr:row>50</xdr:row>
          <xdr:rowOff>44824</xdr:rowOff>
        </xdr:from>
        <xdr:to>
          <xdr:col>19</xdr:col>
          <xdr:colOff>526676</xdr:colOff>
          <xdr:row>51</xdr:row>
          <xdr:rowOff>44824</xdr:rowOff>
        </xdr:to>
        <xdr:pic>
          <xdr:nvPicPr>
            <xdr:cNvPr id="89" name="Imagen 88"/>
            <xdr:cNvPicPr>
              <a:picLocks noChangeAspect="1" noChangeArrowheads="1"/>
              <a:extLst>
                <a:ext uri="{84589F7E-364E-4C9E-8A38-B11213B215E9}">
                  <a14:cameraTool cellRange="$AN$25" spid="_x0000_s1702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4239875" y="9569824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320488</xdr:colOff>
          <xdr:row>33</xdr:row>
          <xdr:rowOff>152400</xdr:rowOff>
        </xdr:from>
        <xdr:to>
          <xdr:col>19</xdr:col>
          <xdr:colOff>466164</xdr:colOff>
          <xdr:row>34</xdr:row>
          <xdr:rowOff>152400</xdr:rowOff>
        </xdr:to>
        <xdr:pic>
          <xdr:nvPicPr>
            <xdr:cNvPr id="90" name="Imagen 89"/>
            <xdr:cNvPicPr>
              <a:picLocks noChangeAspect="1" noChangeArrowheads="1"/>
              <a:extLst>
                <a:ext uri="{84589F7E-364E-4C9E-8A38-B11213B215E9}">
                  <a14:cameraTool cellRange="$AN$17" spid="_x0000_s1703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79363" y="643890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286871</xdr:colOff>
          <xdr:row>35</xdr:row>
          <xdr:rowOff>152400</xdr:rowOff>
        </xdr:from>
        <xdr:to>
          <xdr:col>19</xdr:col>
          <xdr:colOff>432547</xdr:colOff>
          <xdr:row>36</xdr:row>
          <xdr:rowOff>152400</xdr:rowOff>
        </xdr:to>
        <xdr:pic>
          <xdr:nvPicPr>
            <xdr:cNvPr id="91" name="Imagen 90"/>
            <xdr:cNvPicPr>
              <a:picLocks noChangeAspect="1" noChangeArrowheads="1"/>
              <a:extLst>
                <a:ext uri="{84589F7E-364E-4C9E-8A38-B11213B215E9}">
                  <a14:cameraTool cellRange="$AN$18" spid="_x0000_s1704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145746" y="681990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42</xdr:row>
          <xdr:rowOff>96370</xdr:rowOff>
        </xdr:from>
        <xdr:to>
          <xdr:col>19</xdr:col>
          <xdr:colOff>488576</xdr:colOff>
          <xdr:row>43</xdr:row>
          <xdr:rowOff>96370</xdr:rowOff>
        </xdr:to>
        <xdr:pic>
          <xdr:nvPicPr>
            <xdr:cNvPr id="92" name="Imagen 91"/>
            <xdr:cNvPicPr>
              <a:picLocks noChangeAspect="1" noChangeArrowheads="1"/>
              <a:extLst>
                <a:ext uri="{84589F7E-364E-4C9E-8A38-B11213B215E9}">
                  <a14:cameraTool cellRange="$AN$24" spid="_x0000_s1705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01775" y="809737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354106</xdr:colOff>
          <xdr:row>44</xdr:row>
          <xdr:rowOff>107577</xdr:rowOff>
        </xdr:from>
        <xdr:to>
          <xdr:col>19</xdr:col>
          <xdr:colOff>499782</xdr:colOff>
          <xdr:row>45</xdr:row>
          <xdr:rowOff>107577</xdr:rowOff>
        </xdr:to>
        <xdr:pic>
          <xdr:nvPicPr>
            <xdr:cNvPr id="93" name="Imagen 92"/>
            <xdr:cNvPicPr>
              <a:picLocks noChangeAspect="1" noChangeArrowheads="1"/>
              <a:extLst>
                <a:ext uri="{84589F7E-364E-4C9E-8A38-B11213B215E9}">
                  <a14:cameraTool cellRange="$AN$25" spid="_x0000_s1706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4212981" y="8489577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571499</xdr:colOff>
          <xdr:row>29</xdr:row>
          <xdr:rowOff>11206</xdr:rowOff>
        </xdr:from>
        <xdr:to>
          <xdr:col>16</xdr:col>
          <xdr:colOff>581024</xdr:colOff>
          <xdr:row>30</xdr:row>
          <xdr:rowOff>20731</xdr:rowOff>
        </xdr:to>
        <xdr:pic>
          <xdr:nvPicPr>
            <xdr:cNvPr id="94" name="Imagen 93"/>
            <xdr:cNvPicPr>
              <a:picLocks noChangeAspect="1" noChangeArrowheads="1"/>
              <a:extLst>
                <a:ext uri="{84589F7E-364E-4C9E-8A38-B11213B215E9}">
                  <a14:cameraTool cellRange="$AP$17" spid="_x0000_s170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144374" y="5535706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549088</xdr:colOff>
          <xdr:row>33</xdr:row>
          <xdr:rowOff>134471</xdr:rowOff>
        </xdr:from>
        <xdr:to>
          <xdr:col>16</xdr:col>
          <xdr:colOff>558613</xdr:colOff>
          <xdr:row>34</xdr:row>
          <xdr:rowOff>143996</xdr:rowOff>
        </xdr:to>
        <xdr:pic>
          <xdr:nvPicPr>
            <xdr:cNvPr id="95" name="Imagen 94"/>
            <xdr:cNvPicPr>
              <a:picLocks noChangeAspect="1" noChangeArrowheads="1"/>
              <a:extLst>
                <a:ext uri="{84589F7E-364E-4C9E-8A38-B11213B215E9}">
                  <a14:cameraTool cellRange="$AQ$17" spid="_x0000_s1708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121963" y="642097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537882</xdr:colOff>
          <xdr:row>44</xdr:row>
          <xdr:rowOff>78441</xdr:rowOff>
        </xdr:from>
        <xdr:to>
          <xdr:col>16</xdr:col>
          <xdr:colOff>547407</xdr:colOff>
          <xdr:row>45</xdr:row>
          <xdr:rowOff>87966</xdr:rowOff>
        </xdr:to>
        <xdr:pic>
          <xdr:nvPicPr>
            <xdr:cNvPr id="96" name="Imagen 95"/>
            <xdr:cNvPicPr>
              <a:picLocks noChangeAspect="1" noChangeArrowheads="1"/>
              <a:extLst>
                <a:ext uri="{84589F7E-364E-4C9E-8A38-B11213B215E9}">
                  <a14:cameraTool cellRange="$AP$24" spid="_x0000_s1709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2110757" y="846044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560294</xdr:colOff>
          <xdr:row>48</xdr:row>
          <xdr:rowOff>22412</xdr:rowOff>
        </xdr:from>
        <xdr:to>
          <xdr:col>16</xdr:col>
          <xdr:colOff>569819</xdr:colOff>
          <xdr:row>49</xdr:row>
          <xdr:rowOff>31937</xdr:rowOff>
        </xdr:to>
        <xdr:pic>
          <xdr:nvPicPr>
            <xdr:cNvPr id="97" name="Imagen 96"/>
            <xdr:cNvPicPr>
              <a:picLocks noChangeAspect="1" noChangeArrowheads="1"/>
              <a:extLst>
                <a:ext uri="{84589F7E-364E-4C9E-8A38-B11213B215E9}">
                  <a14:cameraTool cellRange="$AQ$24" spid="_x0000_s1710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2133169" y="916641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627530</xdr:colOff>
          <xdr:row>35</xdr:row>
          <xdr:rowOff>78441</xdr:rowOff>
        </xdr:from>
        <xdr:to>
          <xdr:col>9</xdr:col>
          <xdr:colOff>649942</xdr:colOff>
          <xdr:row>36</xdr:row>
          <xdr:rowOff>78441</xdr:rowOff>
        </xdr:to>
        <xdr:pic>
          <xdr:nvPicPr>
            <xdr:cNvPr id="98" name="Imagen 97"/>
            <xdr:cNvPicPr>
              <a:picLocks noChangeAspect="1" noChangeArrowheads="1"/>
              <a:extLst>
                <a:ext uri="{84589F7E-364E-4C9E-8A38-B11213B215E9}">
                  <a14:cameraTool cellRange="$AM$20" spid="_x0000_s1711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6104405" y="6745941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649942</xdr:colOff>
          <xdr:row>41</xdr:row>
          <xdr:rowOff>0</xdr:rowOff>
        </xdr:from>
        <xdr:to>
          <xdr:col>9</xdr:col>
          <xdr:colOff>672354</xdr:colOff>
          <xdr:row>42</xdr:row>
          <xdr:rowOff>0</xdr:rowOff>
        </xdr:to>
        <xdr:pic>
          <xdr:nvPicPr>
            <xdr:cNvPr id="99" name="Imagen 98"/>
            <xdr:cNvPicPr>
              <a:picLocks noChangeAspect="1" noChangeArrowheads="1"/>
              <a:extLst>
                <a:ext uri="{84589F7E-364E-4C9E-8A38-B11213B215E9}">
                  <a14:cameraTool cellRange="$AM$27" spid="_x0000_s1712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6126817" y="7810500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</xdr:colOff>
          <xdr:row>30</xdr:row>
          <xdr:rowOff>33618</xdr:rowOff>
        </xdr:from>
        <xdr:to>
          <xdr:col>13</xdr:col>
          <xdr:colOff>9526</xdr:colOff>
          <xdr:row>31</xdr:row>
          <xdr:rowOff>43143</xdr:rowOff>
        </xdr:to>
        <xdr:pic>
          <xdr:nvPicPr>
            <xdr:cNvPr id="100" name="Imagen 99"/>
            <xdr:cNvPicPr>
              <a:picLocks noChangeAspect="1" noChangeArrowheads="1"/>
              <a:extLst>
                <a:ext uri="{84589F7E-364E-4C9E-8A38-B11213B215E9}">
                  <a14:cameraTool cellRange="$AS$17" spid="_x0000_s1713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9286876" y="5748618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705972</xdr:colOff>
          <xdr:row>44</xdr:row>
          <xdr:rowOff>78442</xdr:rowOff>
        </xdr:from>
        <xdr:to>
          <xdr:col>12</xdr:col>
          <xdr:colOff>715497</xdr:colOff>
          <xdr:row>45</xdr:row>
          <xdr:rowOff>87967</xdr:rowOff>
        </xdr:to>
        <xdr:pic>
          <xdr:nvPicPr>
            <xdr:cNvPr id="101" name="Imagen 100"/>
            <xdr:cNvPicPr>
              <a:picLocks noChangeAspect="1" noChangeArrowheads="1"/>
              <a:extLst>
                <a:ext uri="{84589F7E-364E-4C9E-8A38-B11213B215E9}">
                  <a14:cameraTool cellRange="$AS$24" spid="_x0000_s1714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9230847" y="846044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123265</xdr:colOff>
          <xdr:row>11</xdr:row>
          <xdr:rowOff>145677</xdr:rowOff>
        </xdr:from>
        <xdr:to>
          <xdr:col>6</xdr:col>
          <xdr:colOff>361390</xdr:colOff>
          <xdr:row>12</xdr:row>
          <xdr:rowOff>145677</xdr:rowOff>
        </xdr:to>
        <xdr:pic>
          <xdr:nvPicPr>
            <xdr:cNvPr id="102" name="Imagen 101"/>
            <xdr:cNvPicPr>
              <a:picLocks noChangeAspect="1" noChangeArrowheads="1"/>
              <a:extLst>
                <a:ext uri="{84589F7E-364E-4C9E-8A38-B11213B215E9}">
                  <a14:cameraTool cellRange="$AH$7" spid="_x0000_s1715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3895165" y="2241177"/>
              <a:ext cx="118110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437030</xdr:colOff>
          <xdr:row>49</xdr:row>
          <xdr:rowOff>112060</xdr:rowOff>
        </xdr:from>
        <xdr:to>
          <xdr:col>6</xdr:col>
          <xdr:colOff>280148</xdr:colOff>
          <xdr:row>50</xdr:row>
          <xdr:rowOff>112060</xdr:rowOff>
        </xdr:to>
        <xdr:pic>
          <xdr:nvPicPr>
            <xdr:cNvPr id="103" name="Imagen 102"/>
            <xdr:cNvPicPr>
              <a:picLocks noChangeAspect="1" noChangeArrowheads="1"/>
              <a:extLst>
                <a:ext uri="{84589F7E-364E-4C9E-8A38-B11213B215E9}">
                  <a14:cameraTool cellRange="$AM$31" spid="_x0000_s1716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3446930" y="9446560"/>
              <a:ext cx="154809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414617</xdr:colOff>
          <xdr:row>29</xdr:row>
          <xdr:rowOff>89648</xdr:rowOff>
        </xdr:from>
        <xdr:to>
          <xdr:col>2</xdr:col>
          <xdr:colOff>681317</xdr:colOff>
          <xdr:row>30</xdr:row>
          <xdr:rowOff>89648</xdr:rowOff>
        </xdr:to>
        <xdr:pic>
          <xdr:nvPicPr>
            <xdr:cNvPr id="104" name="Imagen 103"/>
            <xdr:cNvPicPr>
              <a:picLocks noChangeAspect="1" noChangeArrowheads="1"/>
              <a:extLst>
                <a:ext uri="{84589F7E-364E-4C9E-8A38-B11213B215E9}">
                  <a14:cameraTool cellRange="$AM$34" spid="_x0000_s1717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605117" y="5614148"/>
              <a:ext cx="156210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123264</xdr:colOff>
          <xdr:row>21</xdr:row>
          <xdr:rowOff>145676</xdr:rowOff>
        </xdr:from>
        <xdr:to>
          <xdr:col>2</xdr:col>
          <xdr:colOff>199464</xdr:colOff>
          <xdr:row>22</xdr:row>
          <xdr:rowOff>145676</xdr:rowOff>
        </xdr:to>
        <xdr:pic>
          <xdr:nvPicPr>
            <xdr:cNvPr id="105" name="Imagen 104"/>
            <xdr:cNvPicPr>
              <a:picLocks noChangeAspect="1" noChangeArrowheads="1"/>
              <a:extLst>
                <a:ext uri="{84589F7E-364E-4C9E-8A38-B11213B215E9}">
                  <a14:cameraTool cellRange="$AM$37" spid="_x0000_s1718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23264" y="4146176"/>
              <a:ext cx="156210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862853</xdr:colOff>
          <xdr:row>38</xdr:row>
          <xdr:rowOff>134471</xdr:rowOff>
        </xdr:from>
        <xdr:to>
          <xdr:col>2</xdr:col>
          <xdr:colOff>582146</xdr:colOff>
          <xdr:row>39</xdr:row>
          <xdr:rowOff>143996</xdr:rowOff>
        </xdr:to>
        <xdr:pic>
          <xdr:nvPicPr>
            <xdr:cNvPr id="106" name="Imagen 105"/>
            <xdr:cNvPicPr>
              <a:picLocks noChangeAspect="1" noChangeArrowheads="1"/>
              <a:extLst>
                <a:ext uri="{84589F7E-364E-4C9E-8A38-B11213B215E9}">
                  <a14:cameraTool cellRange="$AD$13" spid="_x0000_s1719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1053353" y="7373471"/>
              <a:ext cx="1014693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33618</xdr:colOff>
          <xdr:row>31</xdr:row>
          <xdr:rowOff>33617</xdr:rowOff>
        </xdr:from>
        <xdr:to>
          <xdr:col>11</xdr:col>
          <xdr:colOff>427504</xdr:colOff>
          <xdr:row>32</xdr:row>
          <xdr:rowOff>43142</xdr:rowOff>
        </xdr:to>
        <xdr:pic>
          <xdr:nvPicPr>
            <xdr:cNvPr id="107" name="Imagen 106"/>
            <xdr:cNvPicPr>
              <a:picLocks noChangeAspect="1" noChangeArrowheads="1"/>
              <a:extLst>
                <a:ext uri="{84589F7E-364E-4C9E-8A38-B11213B215E9}">
                  <a14:cameraTool cellRange="$AJ$15" spid="_x0000_s1720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96493" y="5939117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33619</xdr:colOff>
          <xdr:row>45</xdr:row>
          <xdr:rowOff>156883</xdr:rowOff>
        </xdr:from>
        <xdr:to>
          <xdr:col>11</xdr:col>
          <xdr:colOff>427505</xdr:colOff>
          <xdr:row>46</xdr:row>
          <xdr:rowOff>166408</xdr:rowOff>
        </xdr:to>
        <xdr:pic>
          <xdr:nvPicPr>
            <xdr:cNvPr id="108" name="Imagen 107"/>
            <xdr:cNvPicPr>
              <a:picLocks noChangeAspect="1" noChangeArrowheads="1"/>
              <a:extLst>
                <a:ext uri="{84589F7E-364E-4C9E-8A38-B11213B215E9}">
                  <a14:cameraTool cellRange="$AJ$22" spid="_x0000_s1721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7796494" y="8729383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2:AS42"/>
  <sheetViews>
    <sheetView showGridLines="0" tabSelected="1" zoomScale="55" zoomScaleNormal="55" zoomScaleSheetLayoutView="115" workbookViewId="0">
      <selection activeCell="AI12" sqref="AI12"/>
    </sheetView>
  </sheetViews>
  <sheetFormatPr baseColWidth="10" defaultRowHeight="14.4" x14ac:dyDescent="0.3"/>
  <cols>
    <col min="1" max="1" width="2.88671875" customWidth="1"/>
    <col min="2" max="2" width="19.44140625" customWidth="1"/>
    <col min="6" max="6" width="14.109375" bestFit="1" customWidth="1"/>
    <col min="27" max="27" width="17.6640625" style="1" customWidth="1"/>
    <col min="28" max="28" width="13.88671875" bestFit="1" customWidth="1"/>
    <col min="29" max="30" width="15.109375" customWidth="1"/>
    <col min="31" max="31" width="2.5546875" customWidth="1"/>
    <col min="32" max="32" width="12.88671875" customWidth="1"/>
    <col min="33" max="33" width="4.33203125" bestFit="1" customWidth="1"/>
    <col min="34" max="34" width="18" bestFit="1" customWidth="1"/>
    <col min="36" max="38" width="17.109375" customWidth="1"/>
    <col min="39" max="39" width="23.109375" customWidth="1"/>
    <col min="40" max="40" width="13.5546875" bestFit="1" customWidth="1"/>
    <col min="41" max="41" width="2.5546875" customWidth="1"/>
    <col min="42" max="42" width="16" customWidth="1"/>
    <col min="43" max="43" width="15" customWidth="1"/>
    <col min="44" max="44" width="7" customWidth="1"/>
    <col min="45" max="45" width="16.77734375" customWidth="1"/>
  </cols>
  <sheetData>
    <row r="2" spans="27:45" x14ac:dyDescent="0.3">
      <c r="AC2" s="35" t="s">
        <v>0</v>
      </c>
      <c r="AD2" s="35"/>
      <c r="AE2" s="35"/>
    </row>
    <row r="3" spans="27:45" x14ac:dyDescent="0.3">
      <c r="AJ3" t="s">
        <v>37</v>
      </c>
    </row>
    <row r="4" spans="27:45" x14ac:dyDescent="0.3">
      <c r="AC4" s="37" t="s">
        <v>1</v>
      </c>
      <c r="AD4" s="37"/>
      <c r="AE4" s="2"/>
      <c r="AJ4" t="s">
        <v>2</v>
      </c>
    </row>
    <row r="5" spans="27:45" x14ac:dyDescent="0.3">
      <c r="AC5" s="3">
        <v>0.2</v>
      </c>
      <c r="AD5" s="3">
        <v>0.8</v>
      </c>
      <c r="AE5" s="4"/>
      <c r="AJ5" s="38">
        <f>AC7*AC5+AD8*AD5</f>
        <v>130000</v>
      </c>
      <c r="AK5" s="39"/>
      <c r="AL5" s="40"/>
    </row>
    <row r="6" spans="27:45" x14ac:dyDescent="0.3">
      <c r="AC6" s="5" t="s">
        <v>3</v>
      </c>
      <c r="AD6" s="5" t="s">
        <v>4</v>
      </c>
      <c r="AH6" s="6" t="s">
        <v>5</v>
      </c>
      <c r="AJ6" s="7" t="s">
        <v>6</v>
      </c>
    </row>
    <row r="7" spans="27:45" ht="15" customHeight="1" x14ac:dyDescent="0.3">
      <c r="AA7" s="41" t="s">
        <v>7</v>
      </c>
      <c r="AB7" t="s">
        <v>8</v>
      </c>
      <c r="AC7" s="8">
        <v>450000</v>
      </c>
      <c r="AD7" s="8">
        <v>925000</v>
      </c>
      <c r="AE7" s="9"/>
      <c r="AF7" s="10">
        <f>AC7*AC5+AD7*AD5</f>
        <v>830000</v>
      </c>
      <c r="AG7" s="11" t="s">
        <v>9</v>
      </c>
      <c r="AH7" s="12">
        <f>MIN(AF7:AF8)</f>
        <v>150000</v>
      </c>
      <c r="AJ7" s="6" t="s">
        <v>35</v>
      </c>
    </row>
    <row r="8" spans="27:45" x14ac:dyDescent="0.3">
      <c r="AA8" s="41"/>
      <c r="AB8" t="s">
        <v>10</v>
      </c>
      <c r="AC8" s="8">
        <v>550000</v>
      </c>
      <c r="AD8" s="8">
        <v>50000</v>
      </c>
      <c r="AE8" s="9"/>
      <c r="AF8" s="10">
        <f>AC8*AC5+AD8*AD5</f>
        <v>150000</v>
      </c>
      <c r="AG8" s="11" t="s">
        <v>11</v>
      </c>
      <c r="AH8" s="13"/>
      <c r="AJ8" s="42">
        <f>AH7-AJ5</f>
        <v>20000</v>
      </c>
      <c r="AK8" s="42"/>
      <c r="AL8" s="42"/>
    </row>
    <row r="9" spans="27:45" x14ac:dyDescent="0.3">
      <c r="AA9" s="14"/>
    </row>
    <row r="12" spans="27:45" x14ac:dyDescent="0.3">
      <c r="AC12" s="35" t="s">
        <v>13</v>
      </c>
      <c r="AD12" s="35"/>
      <c r="AE12" s="35"/>
    </row>
    <row r="13" spans="27:45" x14ac:dyDescent="0.3">
      <c r="AC13" s="15" t="s">
        <v>14</v>
      </c>
      <c r="AD13" s="16">
        <v>35000</v>
      </c>
      <c r="AJ13" s="17" t="s">
        <v>15</v>
      </c>
      <c r="AK13" s="17"/>
      <c r="AL13" s="17"/>
      <c r="AM13" s="17"/>
    </row>
    <row r="14" spans="27:45" x14ac:dyDescent="0.3">
      <c r="AC14" s="18" t="s">
        <v>16</v>
      </c>
      <c r="AD14" s="18"/>
      <c r="AE14" s="18"/>
    </row>
    <row r="15" spans="27:45" x14ac:dyDescent="0.3">
      <c r="AC15" s="19" t="s">
        <v>17</v>
      </c>
      <c r="AD15" s="19" t="s">
        <v>18</v>
      </c>
      <c r="AE15" s="19"/>
      <c r="AJ15" s="31" t="str">
        <f>AB16</f>
        <v>dice éxito</v>
      </c>
      <c r="AP15" t="s">
        <v>11</v>
      </c>
      <c r="AQ15" t="s">
        <v>19</v>
      </c>
    </row>
    <row r="16" spans="27:45" ht="15" customHeight="1" x14ac:dyDescent="0.3">
      <c r="AA16" s="36" t="s">
        <v>20</v>
      </c>
      <c r="AB16" s="20" t="s">
        <v>21</v>
      </c>
      <c r="AC16" s="26">
        <v>0.93</v>
      </c>
      <c r="AD16" s="21">
        <v>0.3</v>
      </c>
      <c r="AJ16" t="s">
        <v>22</v>
      </c>
      <c r="AK16" t="s">
        <v>23</v>
      </c>
      <c r="AL16" t="s">
        <v>24</v>
      </c>
      <c r="AM16" t="s">
        <v>25</v>
      </c>
      <c r="AN16" t="s">
        <v>26</v>
      </c>
      <c r="AP16" t="str">
        <f>$AB$7</f>
        <v>modificar</v>
      </c>
      <c r="AQ16" t="str">
        <f>$AB$8</f>
        <v>no modificar</v>
      </c>
      <c r="AS16" t="s">
        <v>27</v>
      </c>
    </row>
    <row r="17" spans="4:45" x14ac:dyDescent="0.3">
      <c r="AA17" s="36"/>
      <c r="AB17" s="20" t="s">
        <v>28</v>
      </c>
      <c r="AC17" s="21">
        <v>7.0000000000000007E-2</v>
      </c>
      <c r="AD17" s="26">
        <v>0.7</v>
      </c>
      <c r="AJ17" s="28" t="str">
        <f>$AC$6</f>
        <v>éxito</v>
      </c>
      <c r="AK17" s="29">
        <f>$AC$5</f>
        <v>0.2</v>
      </c>
      <c r="AL17" s="29">
        <f>AC16</f>
        <v>0.93</v>
      </c>
      <c r="AM17" s="30">
        <f>AK17*AL17</f>
        <v>0.18600000000000003</v>
      </c>
      <c r="AN17" s="27">
        <f>AM17/AM20</f>
        <v>0.43661971830985918</v>
      </c>
      <c r="AP17" s="22">
        <f>$AC$7*AN17+$AD$7*AN18</f>
        <v>717605.63380281685</v>
      </c>
      <c r="AQ17" s="22">
        <f>$AC$8*AN17+$AD$8*AN18</f>
        <v>268309.85915492958</v>
      </c>
      <c r="AS17" s="22">
        <f>MIN(AP17:AQ17)</f>
        <v>268309.85915492958</v>
      </c>
    </row>
    <row r="18" spans="4:45" x14ac:dyDescent="0.3">
      <c r="AA18" s="23"/>
      <c r="AJ18" s="28" t="str">
        <f>$AD$6</f>
        <v>falla</v>
      </c>
      <c r="AK18" s="29">
        <f>$AD$5</f>
        <v>0.8</v>
      </c>
      <c r="AL18" s="29">
        <f>AD16</f>
        <v>0.3</v>
      </c>
      <c r="AM18" s="30">
        <f>AK18*AL18</f>
        <v>0.24</v>
      </c>
      <c r="AN18" s="27">
        <f>AM18/AM20</f>
        <v>0.56338028169014076</v>
      </c>
    </row>
    <row r="19" spans="4:45" x14ac:dyDescent="0.3">
      <c r="AM19" t="s">
        <v>29</v>
      </c>
    </row>
    <row r="20" spans="4:45" x14ac:dyDescent="0.3">
      <c r="AM20" s="32">
        <f>SUM(AM17:AM18)</f>
        <v>0.42600000000000005</v>
      </c>
    </row>
    <row r="22" spans="4:45" x14ac:dyDescent="0.3">
      <c r="AJ22" s="31" t="str">
        <f>AB17</f>
        <v>dice falla</v>
      </c>
      <c r="AP22" t="s">
        <v>30</v>
      </c>
      <c r="AQ22" t="s">
        <v>31</v>
      </c>
    </row>
    <row r="23" spans="4:45" x14ac:dyDescent="0.3">
      <c r="AJ23" t="s">
        <v>22</v>
      </c>
      <c r="AK23" t="s">
        <v>23</v>
      </c>
      <c r="AL23" t="s">
        <v>24</v>
      </c>
      <c r="AM23" t="s">
        <v>25</v>
      </c>
      <c r="AN23" t="s">
        <v>26</v>
      </c>
      <c r="AP23" t="str">
        <f>$AB$7</f>
        <v>modificar</v>
      </c>
      <c r="AQ23" t="str">
        <f>$AB$8</f>
        <v>no modificar</v>
      </c>
      <c r="AS23" t="s">
        <v>27</v>
      </c>
    </row>
    <row r="24" spans="4:45" x14ac:dyDescent="0.3">
      <c r="AJ24" s="28" t="str">
        <f>$AC$6</f>
        <v>éxito</v>
      </c>
      <c r="AK24" s="29">
        <f>$AC$5</f>
        <v>0.2</v>
      </c>
      <c r="AL24" s="29">
        <f>AC17</f>
        <v>7.0000000000000007E-2</v>
      </c>
      <c r="AM24" s="30">
        <f>AK24*AL24</f>
        <v>1.4000000000000002E-2</v>
      </c>
      <c r="AN24" s="27">
        <f>AM24/AM27</f>
        <v>2.4390243902439029E-2</v>
      </c>
      <c r="AP24" s="22">
        <f>$AC$7*AN24+$AD$7*AN25</f>
        <v>913414.63414634147</v>
      </c>
      <c r="AQ24" s="22">
        <f>$AC$8*AN24+$AD$8*AN25</f>
        <v>62195.121951219509</v>
      </c>
      <c r="AS24" s="22">
        <f>MIN(AP24:AQ24)</f>
        <v>62195.121951219509</v>
      </c>
    </row>
    <row r="25" spans="4:45" x14ac:dyDescent="0.3">
      <c r="AJ25" s="28" t="str">
        <f>$AD$6</f>
        <v>falla</v>
      </c>
      <c r="AK25" s="29">
        <f>$AD$5</f>
        <v>0.8</v>
      </c>
      <c r="AL25" s="29">
        <f>AD17</f>
        <v>0.7</v>
      </c>
      <c r="AM25" s="30">
        <f>AK25*AL25</f>
        <v>0.55999999999999994</v>
      </c>
      <c r="AN25" s="27">
        <f>AM25/AM27</f>
        <v>0.97560975609756095</v>
      </c>
    </row>
    <row r="26" spans="4:45" x14ac:dyDescent="0.3">
      <c r="AM26" t="s">
        <v>29</v>
      </c>
    </row>
    <row r="27" spans="4:45" x14ac:dyDescent="0.3">
      <c r="AM27" s="32">
        <f>SUM(AM24:AM25)</f>
        <v>0.57399999999999995</v>
      </c>
    </row>
    <row r="30" spans="4:45" x14ac:dyDescent="0.3">
      <c r="D30" s="24"/>
      <c r="E30" s="24"/>
      <c r="F30" s="24"/>
      <c r="AM30" s="2" t="s">
        <v>32</v>
      </c>
    </row>
    <row r="31" spans="4:45" x14ac:dyDescent="0.3">
      <c r="AM31" s="12">
        <f>AS17*AM20+AS24*AM27</f>
        <v>150000</v>
      </c>
    </row>
    <row r="32" spans="4:45" x14ac:dyDescent="0.3">
      <c r="AM32" s="33"/>
    </row>
    <row r="33" spans="36:39" x14ac:dyDescent="0.3">
      <c r="AM33" s="33" t="s">
        <v>33</v>
      </c>
    </row>
    <row r="34" spans="36:39" x14ac:dyDescent="0.3">
      <c r="AM34" s="34">
        <f>AM31+AD13</f>
        <v>185000</v>
      </c>
    </row>
    <row r="35" spans="36:39" x14ac:dyDescent="0.3">
      <c r="AM35" s="2"/>
    </row>
    <row r="36" spans="36:39" x14ac:dyDescent="0.3">
      <c r="AM36" s="2" t="s">
        <v>34</v>
      </c>
    </row>
    <row r="37" spans="36:39" x14ac:dyDescent="0.3">
      <c r="AM37" s="25">
        <f>MIN(AH7,AM34)</f>
        <v>150000</v>
      </c>
    </row>
    <row r="40" spans="36:39" x14ac:dyDescent="0.3">
      <c r="AJ40" s="7" t="s">
        <v>12</v>
      </c>
    </row>
    <row r="41" spans="36:39" x14ac:dyDescent="0.3">
      <c r="AJ41" s="6" t="s">
        <v>36</v>
      </c>
    </row>
    <row r="42" spans="36:39" x14ac:dyDescent="0.3">
      <c r="AJ42" s="42">
        <f>AH7-AM31</f>
        <v>0</v>
      </c>
      <c r="AK42" s="42"/>
      <c r="AL42" s="42"/>
    </row>
  </sheetData>
  <mergeCells count="8">
    <mergeCell ref="AC12:AE12"/>
    <mergeCell ref="AA16:AA17"/>
    <mergeCell ref="AC2:AE2"/>
    <mergeCell ref="AC4:AD4"/>
    <mergeCell ref="AJ5:AL5"/>
    <mergeCell ref="AA7:AA8"/>
    <mergeCell ref="AJ8:AL8"/>
    <mergeCell ref="AJ42:AL42"/>
  </mergeCells>
  <printOptions horizontalCentered="1"/>
  <pageMargins left="0.39370078740157483" right="0.39370078740157483" top="0.39370078740157483" bottom="0" header="0" footer="0"/>
  <pageSetup paperSize="8" scale="35" fitToHeight="1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1</vt:lpstr>
      <vt:lpstr>'Ejercicio 1'!Área_de_impresión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2020-08-17T22:23:56Z</dcterms:created>
  <dcterms:modified xsi:type="dcterms:W3CDTF">2021-09-15T22:43:23Z</dcterms:modified>
</cp:coreProperties>
</file>