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940" yWindow="100" windowWidth="24560" windowHeight="164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8" i="1"/>
  <c r="F7"/>
  <c r="K2"/>
  <c r="J2"/>
  <c r="F2"/>
  <c r="F3"/>
  <c r="F4"/>
  <c r="F5"/>
  <c r="F6"/>
  <c r="K5"/>
  <c r="K4"/>
  <c r="K3"/>
  <c r="J5"/>
  <c r="J4"/>
  <c r="J3"/>
</calcChain>
</file>

<file path=xl/sharedStrings.xml><?xml version="1.0" encoding="utf-8"?>
<sst xmlns="http://schemas.openxmlformats.org/spreadsheetml/2006/main" count="18" uniqueCount="18">
  <si>
    <t>k1</t>
    <phoneticPr fontId="1" type="noConversion"/>
  </si>
  <si>
    <t>k2</t>
    <phoneticPr fontId="1" type="noConversion"/>
  </si>
  <si>
    <t>k3</t>
    <phoneticPr fontId="1" type="noConversion"/>
  </si>
  <si>
    <t>k4</t>
    <phoneticPr fontId="1" type="noConversion"/>
  </si>
  <si>
    <t>pl</t>
    <phoneticPr fontId="1" type="noConversion"/>
  </si>
  <si>
    <t>nl</t>
    <phoneticPr fontId="1" type="noConversion"/>
  </si>
  <si>
    <t>muL</t>
    <phoneticPr fontId="1" type="noConversion"/>
  </si>
  <si>
    <t>l</t>
    <phoneticPr fontId="1" type="noConversion"/>
  </si>
  <si>
    <t>q</t>
    <phoneticPr fontId="1" type="noConversion"/>
  </si>
  <si>
    <t>m</t>
    <phoneticPr fontId="1" type="noConversion"/>
  </si>
  <si>
    <t>max</t>
    <phoneticPr fontId="1" type="noConversion"/>
  </si>
  <si>
    <t>k</t>
    <phoneticPr fontId="1" type="noConversion"/>
  </si>
  <si>
    <t>Amin</t>
    <phoneticPr fontId="1" type="noConversion"/>
  </si>
  <si>
    <t>Max(k1,..,k35,mu1,…,mu35)</t>
    <phoneticPr fontId="1" type="noConversion"/>
  </si>
  <si>
    <t>W</t>
    <phoneticPr fontId="1" type="noConversion"/>
  </si>
  <si>
    <t>thetaOL</t>
    <phoneticPr fontId="1" type="noConversion"/>
  </si>
  <si>
    <t>thetaHL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</si>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</sst>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8"/>
  <sheetViews>
    <sheetView tabSelected="1" zoomScale="150" zoomScaleNormal="150" zoomScalePageLayoutView="150" workbookViewId="0">
      <selection activeCell="K3" sqref="K3"/>
    </sheetView>
  </sheetViews>
  <sheetFormatPr baseColWidth="10" defaultRowHeight="13"/>
  <cols>
    <col min="1" max="1" width="7" customWidth="1"/>
    <col min="2" max="2" width="6.7109375" customWidth="1"/>
    <col min="3" max="3" width="6.5703125" customWidth="1"/>
    <col min="4" max="4" width="6.42578125" customWidth="1"/>
    <col min="5" max="5" width="6.28515625" customWidth="1"/>
    <col min="6" max="6" width="8.140625" customWidth="1"/>
    <col min="7" max="7" width="6.42578125" customWidth="1"/>
    <col min="8" max="8" width="6" customWidth="1"/>
    <col min="9" max="9" width="5.7109375" customWidth="1"/>
    <col min="10" max="10" width="6.5703125" customWidth="1"/>
    <col min="11" max="11" width="7.42578125" customWidth="1"/>
  </cols>
  <sheetData>
    <row r="1" spans="1:11">
      <c r="A1" s="2" t="s">
        <v>7</v>
      </c>
      <c r="B1" s="2" t="s">
        <v>11</v>
      </c>
      <c r="C1" s="2" t="s">
        <v>4</v>
      </c>
      <c r="D1" s="2" t="s">
        <v>5</v>
      </c>
      <c r="E1" s="2" t="s">
        <v>6</v>
      </c>
      <c r="F1" s="2" t="s">
        <v>10</v>
      </c>
      <c r="G1" s="2" t="s">
        <v>17</v>
      </c>
      <c r="H1" s="2" t="s">
        <v>8</v>
      </c>
      <c r="I1" s="2" t="s">
        <v>9</v>
      </c>
      <c r="J1" s="2" t="s">
        <v>16</v>
      </c>
      <c r="K1" s="2" t="s">
        <v>15</v>
      </c>
    </row>
    <row r="2" spans="1:11">
      <c r="A2" s="1" t="s">
        <v>0</v>
      </c>
      <c r="B2" s="1">
        <v>1</v>
      </c>
      <c r="C2" s="1">
        <v>1</v>
      </c>
      <c r="D2" s="1">
        <v>0</v>
      </c>
      <c r="E2" s="1">
        <v>2</v>
      </c>
      <c r="F2" s="2">
        <f t="shared" ref="F2:F5" si="0">MAX(B2,E2)</f>
        <v>2</v>
      </c>
      <c r="H2" s="1">
        <v>3</v>
      </c>
      <c r="I2" s="1">
        <v>6</v>
      </c>
      <c r="J2" s="1">
        <f>(1+F7)*(B2-1)/2</f>
        <v>0</v>
      </c>
      <c r="K2" s="2">
        <f>(1+F7)*(1-E2)/2</f>
        <v>-0.66666666666666663</v>
      </c>
    </row>
    <row r="3" spans="1:11">
      <c r="A3" s="2" t="s">
        <v>1</v>
      </c>
      <c r="B3" s="1">
        <v>2</v>
      </c>
      <c r="C3" s="1">
        <v>1</v>
      </c>
      <c r="D3" s="1">
        <v>1</v>
      </c>
      <c r="E3" s="1">
        <v>2</v>
      </c>
      <c r="F3" s="2">
        <f t="shared" si="0"/>
        <v>2</v>
      </c>
      <c r="G3" s="1"/>
      <c r="H3" s="1"/>
      <c r="I3" s="1"/>
      <c r="J3" s="1">
        <f>(1+F7)*(B3-1)/2</f>
        <v>0.66666666666666663</v>
      </c>
      <c r="K3" s="2">
        <f>(1+F7)*(1-E3)/2</f>
        <v>-0.66666666666666663</v>
      </c>
    </row>
    <row r="4" spans="1:11">
      <c r="A4" s="2" t="s">
        <v>2</v>
      </c>
      <c r="B4" s="1">
        <v>1</v>
      </c>
      <c r="C4" s="1">
        <v>1</v>
      </c>
      <c r="D4" s="1">
        <v>0</v>
      </c>
      <c r="E4" s="1">
        <v>2</v>
      </c>
      <c r="F4" s="2">
        <f t="shared" si="0"/>
        <v>2</v>
      </c>
      <c r="G4" s="1"/>
      <c r="H4" s="1"/>
      <c r="I4" s="1"/>
      <c r="J4" s="1">
        <f>(1+F7)*(B4-1)/2</f>
        <v>0</v>
      </c>
      <c r="K4" s="2">
        <f>(1+F7)*(1-E4)/2</f>
        <v>-0.66666666666666663</v>
      </c>
    </row>
    <row r="5" spans="1:11">
      <c r="A5" s="2" t="s">
        <v>3</v>
      </c>
      <c r="B5" s="1">
        <v>2</v>
      </c>
      <c r="C5" s="1">
        <v>1</v>
      </c>
      <c r="D5" s="1">
        <v>1</v>
      </c>
      <c r="E5" s="1">
        <v>2</v>
      </c>
      <c r="F5" s="2">
        <f t="shared" si="0"/>
        <v>2</v>
      </c>
      <c r="G5" s="1"/>
      <c r="H5" s="1"/>
      <c r="I5" s="1"/>
      <c r="J5" s="1">
        <f>(1+F7)*(B5-1)/2</f>
        <v>0.66666666666666663</v>
      </c>
      <c r="K5" s="2">
        <f>(1+F7)*(1-E5)/2</f>
        <v>-0.66666666666666663</v>
      </c>
    </row>
    <row r="6" spans="1:11">
      <c r="A6" s="3" t="s">
        <v>13</v>
      </c>
      <c r="B6" s="3"/>
      <c r="C6" s="3"/>
      <c r="D6" s="3"/>
      <c r="E6" s="3"/>
      <c r="F6" s="2">
        <f>MAX(F2:F5)</f>
        <v>2</v>
      </c>
    </row>
    <row r="7" spans="1:11">
      <c r="A7" s="2" t="s">
        <v>12</v>
      </c>
      <c r="F7" s="2">
        <f>(F6-1)/(F6+1)</f>
        <v>0.33333333333333331</v>
      </c>
    </row>
    <row r="8" spans="1:11">
      <c r="A8" s="2" t="s">
        <v>14</v>
      </c>
      <c r="F8">
        <f>2*(LN(1+F7)-LN(1-F7))/(F6*(F7-1)+F7+1)</f>
        <v>-6243314768165358</v>
      </c>
      <c r="G8" s="2">
        <v>1</v>
      </c>
    </row>
  </sheetData>
  <mergeCells count="1">
    <mergeCell ref="A6:E6"/>
  </mergeCells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UFAM/IComp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Edjard Mota</dc:creator>
  <cp:lastModifiedBy>Edjard Mota</cp:lastModifiedBy>
  <dcterms:created xsi:type="dcterms:W3CDTF">2017-05-30T18:11:18Z</dcterms:created>
  <dcterms:modified xsi:type="dcterms:W3CDTF">2018-06-26T14:41:41Z</dcterms:modified>
</cp:coreProperties>
</file>