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pe\AutomacaoAvancada\AV\sim\"/>
    </mc:Choice>
  </mc:AlternateContent>
  <xr:revisionPtr revIDLastSave="0" documentId="13_ncr:1_{AC9907A5-EC02-4D23-8118-BB27BEE28C78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rivers" sheetId="1" r:id="rId1"/>
    <sheet name="Fluxos" sheetId="2" r:id="rId2"/>
    <sheet name="Reconciliaçã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B2" i="3"/>
  <c r="A2" i="3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AC2" i="2"/>
  <c r="AC10" i="2" s="1"/>
  <c r="AB2" i="2"/>
  <c r="AB10" i="2" s="1"/>
  <c r="AA2" i="2"/>
  <c r="AA10" i="2" s="1"/>
  <c r="Z2" i="2"/>
  <c r="Z10" i="2" s="1"/>
  <c r="Y2" i="2"/>
  <c r="Y10" i="2" s="1"/>
  <c r="X2" i="2"/>
  <c r="X10" i="2" s="1"/>
  <c r="W2" i="2"/>
  <c r="W10" i="2" s="1"/>
  <c r="V2" i="2"/>
  <c r="V10" i="2" s="1"/>
  <c r="U2" i="2"/>
  <c r="U10" i="2" s="1"/>
  <c r="T2" i="2"/>
  <c r="T10" i="2" s="1"/>
  <c r="S2" i="2"/>
  <c r="S10" i="2" s="1"/>
  <c r="R2" i="2"/>
  <c r="R10" i="2" s="1"/>
  <c r="Q2" i="2"/>
  <c r="Q10" i="2" s="1"/>
  <c r="P2" i="2"/>
  <c r="P10" i="2" s="1"/>
  <c r="N2" i="2"/>
  <c r="N10" i="2" s="1"/>
  <c r="M2" i="2"/>
  <c r="M10" i="2" s="1"/>
  <c r="L2" i="2"/>
  <c r="L10" i="2" s="1"/>
  <c r="K2" i="2"/>
  <c r="K10" i="2" s="1"/>
  <c r="J2" i="2"/>
  <c r="J10" i="2" s="1"/>
  <c r="I2" i="2"/>
  <c r="I10" i="2" s="1"/>
  <c r="H2" i="2"/>
  <c r="H10" i="2" s="1"/>
  <c r="G2" i="2"/>
  <c r="G10" i="2" s="1"/>
  <c r="F2" i="2"/>
  <c r="F10" i="2" s="1"/>
  <c r="E2" i="2"/>
  <c r="E10" i="2" s="1"/>
  <c r="D2" i="2"/>
  <c r="D10" i="2" s="1"/>
  <c r="C2" i="2"/>
  <c r="C10" i="2" s="1"/>
  <c r="B2" i="2"/>
  <c r="B10" i="2" s="1"/>
  <c r="A2" i="2"/>
  <c r="A10" i="2" s="1"/>
  <c r="A8" i="2" l="1"/>
  <c r="E8" i="2"/>
  <c r="I8" i="2"/>
  <c r="M8" i="2"/>
  <c r="R8" i="2"/>
  <c r="V8" i="2"/>
  <c r="Z8" i="2"/>
  <c r="B8" i="2"/>
  <c r="F8" i="2"/>
  <c r="J8" i="2"/>
  <c r="N8" i="2"/>
  <c r="S8" i="2"/>
  <c r="W8" i="2"/>
  <c r="AA8" i="2"/>
  <c r="C8" i="2"/>
  <c r="G8" i="2"/>
  <c r="K8" i="2"/>
  <c r="P8" i="2"/>
  <c r="T8" i="2"/>
  <c r="X8" i="2"/>
  <c r="AB8" i="2"/>
  <c r="D8" i="2"/>
  <c r="H8" i="2"/>
  <c r="L8" i="2"/>
  <c r="Q8" i="2"/>
  <c r="U8" i="2"/>
  <c r="Y8" i="2"/>
  <c r="AC8" i="2"/>
</calcChain>
</file>

<file path=xl/sharedStrings.xml><?xml version="1.0" encoding="utf-8"?>
<sst xmlns="http://schemas.openxmlformats.org/spreadsheetml/2006/main" count="167" uniqueCount="60">
  <si>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</si>
  <si>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</si>
  <si>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</si>
  <si>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</si>
  <si>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</si>
  <si>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</si>
  <si>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</si>
  <si>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</si>
  <si>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</si>
  <si>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</si>
  <si>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</si>
  <si>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1</t>
  </si>
  <si>
    <t>2</t>
  </si>
  <si>
    <t>3</t>
  </si>
  <si>
    <t>4</t>
  </si>
  <si>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</si>
  <si>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</si>
  <si>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</si>
  <si>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</si>
  <si>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</si>
  <si>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</si>
  <si>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</si>
  <si>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</si>
  <si>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</si>
  <si>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</si>
  <si>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</si>
  <si>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</si>
  <si>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</si>
  <si>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</si>
  <si>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</si>
  <si>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</si>
  <si>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</si>
  <si>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</si>
  <si>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</si>
  <si>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</si>
  <si>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</si>
  <si>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</si>
  <si>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</si>
  <si>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</si>
  <si>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</si>
  <si>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</si>
  <si>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</t>
  </si>
  <si>
    <t>D</t>
  </si>
  <si>
    <t>Média</t>
  </si>
  <si>
    <t>Desvio Padrão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</si>
  <si>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</si>
  <si>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</si>
  <si>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</si>
  <si>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</si>
  <si>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</si>
  <si>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</si>
  <si>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</si>
  <si>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</si>
  <si>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</si>
  <si>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</si>
  <si>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</si>
  <si>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</si>
  <si>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</si>
  <si>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</t>
  </si>
  <si>
    <t xml:space="preserve">LINHAS ACIMA FORAM FEITAS MANUALMENTE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</si>
</sst>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775953254743700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</row>
    <row r="3" spans="1:10" x14ac:dyDescent="0.25">
      <c r="A3">
        <v>775962380646900</v>
      </c>
      <c r="B3" t="s">
        <v>10</v>
      </c>
      <c r="C3" t="s">
        <v>11</v>
      </c>
      <c r="D3">
        <v>20.606400000000001</v>
      </c>
      <c r="E3">
        <v>98.6452043239414</v>
      </c>
      <c r="F3">
        <v>1047.5568390926223</v>
      </c>
      <c r="G3">
        <v>2</v>
      </c>
      <c r="H3">
        <v>3284.3380317582223</v>
      </c>
      <c r="I3">
        <v>-43.180305845960092</v>
      </c>
      <c r="J3">
        <v>-22.969276695356264</v>
      </c>
    </row>
    <row r="4" spans="1:10" x14ac:dyDescent="0.25">
      <c r="A4">
        <v>775964375695500</v>
      </c>
      <c r="B4" t="s">
        <v>10</v>
      </c>
      <c r="C4" t="s">
        <v>11</v>
      </c>
      <c r="D4">
        <v>20.606400000000001</v>
      </c>
      <c r="E4">
        <v>137.70138348909913</v>
      </c>
      <c r="F4">
        <v>1047.5568390926223</v>
      </c>
      <c r="G4">
        <v>2</v>
      </c>
      <c r="H4">
        <v>3284.3380317582223</v>
      </c>
      <c r="I4">
        <v>-43.180623436840911</v>
      </c>
      <c r="J4">
        <v>-22.969470530412281</v>
      </c>
    </row>
    <row r="5" spans="1:10" x14ac:dyDescent="0.25">
      <c r="A5">
        <v>775970513261600</v>
      </c>
      <c r="B5" t="s">
        <v>10</v>
      </c>
      <c r="C5" t="s">
        <v>11</v>
      </c>
      <c r="D5">
        <v>20.606400000000001</v>
      </c>
      <c r="E5">
        <v>259.18674361934029</v>
      </c>
      <c r="F5">
        <v>1047.5568390926223</v>
      </c>
      <c r="G5">
        <v>2</v>
      </c>
      <c r="H5">
        <v>3284.3380317582223</v>
      </c>
      <c r="I5">
        <v>-43.181601937682018</v>
      </c>
      <c r="J5">
        <v>-22.970086317295021</v>
      </c>
    </row>
    <row r="6" spans="1:10" x14ac:dyDescent="0.25">
      <c r="A6">
        <v>775975797884000</v>
      </c>
      <c r="B6" t="s">
        <v>10</v>
      </c>
      <c r="C6" t="s">
        <v>11</v>
      </c>
      <c r="D6">
        <v>20.606400000000001</v>
      </c>
      <c r="E6">
        <v>362.19555368456838</v>
      </c>
      <c r="F6">
        <v>1047.5568390926223</v>
      </c>
      <c r="G6">
        <v>2</v>
      </c>
      <c r="H6">
        <v>3284.3380317582223</v>
      </c>
      <c r="I6">
        <v>-43.182414534422115</v>
      </c>
      <c r="J6">
        <v>-22.970630854641051</v>
      </c>
    </row>
    <row r="7" spans="1:10" x14ac:dyDescent="0.25">
      <c r="A7">
        <v>775981087332600</v>
      </c>
      <c r="B7" t="s">
        <v>10</v>
      </c>
      <c r="C7" t="s">
        <v>11</v>
      </c>
      <c r="D7">
        <v>20.606400000000001</v>
      </c>
      <c r="E7">
        <v>462.81950051820371</v>
      </c>
      <c r="F7">
        <v>1047.5568390926223</v>
      </c>
      <c r="G7">
        <v>2</v>
      </c>
      <c r="H7">
        <v>3284.3380317582223</v>
      </c>
      <c r="I7">
        <v>-43.183184487583155</v>
      </c>
      <c r="J7">
        <v>-22.971190076857166</v>
      </c>
    </row>
    <row r="8" spans="1:10" x14ac:dyDescent="0.25">
      <c r="A8">
        <v>775981778737100</v>
      </c>
      <c r="B8" t="s">
        <v>10</v>
      </c>
      <c r="C8" t="s">
        <v>11</v>
      </c>
      <c r="D8">
        <v>20.606400000000001</v>
      </c>
      <c r="E8">
        <v>475.18605532278758</v>
      </c>
      <c r="F8">
        <v>1047.5568390926223</v>
      </c>
      <c r="G8">
        <v>2</v>
      </c>
      <c r="H8">
        <v>3284.3380317582223</v>
      </c>
      <c r="I8">
        <v>-43.183273205030943</v>
      </c>
      <c r="J8">
        <v>-22.971265371487895</v>
      </c>
    </row>
    <row r="9" spans="1:10" x14ac:dyDescent="0.25">
      <c r="A9">
        <v>775989380311800</v>
      </c>
      <c r="B9" t="s">
        <v>10</v>
      </c>
      <c r="C9" t="s">
        <v>11</v>
      </c>
      <c r="D9">
        <v>20.606400000000001</v>
      </c>
      <c r="E9">
        <v>619.32615170241081</v>
      </c>
      <c r="F9">
        <v>1047.5568390926223</v>
      </c>
      <c r="G9">
        <v>2</v>
      </c>
      <c r="H9">
        <v>3284.3380317582223</v>
      </c>
      <c r="I9">
        <v>-43.184307155800184</v>
      </c>
      <c r="J9">
        <v>-22.972143087357352</v>
      </c>
    </row>
    <row r="10" spans="1:10" x14ac:dyDescent="0.25">
      <c r="A10">
        <v>775990884389800</v>
      </c>
      <c r="B10" t="s">
        <v>10</v>
      </c>
      <c r="C10" t="s">
        <v>11</v>
      </c>
      <c r="D10">
        <v>20.606400000000001</v>
      </c>
      <c r="E10">
        <v>647.9781283379449</v>
      </c>
      <c r="F10">
        <v>1047.5568390926223</v>
      </c>
      <c r="G10">
        <v>2</v>
      </c>
      <c r="H10">
        <v>3284.3380317582223</v>
      </c>
      <c r="I10">
        <v>-43.184502911876841</v>
      </c>
      <c r="J10">
        <v>-22.972326776179287</v>
      </c>
    </row>
    <row r="11" spans="1:10" x14ac:dyDescent="0.25">
      <c r="A11">
        <v>776000347397600</v>
      </c>
      <c r="B11" t="s">
        <v>10</v>
      </c>
      <c r="C11" t="s">
        <v>11</v>
      </c>
      <c r="D11">
        <v>20.606400000000001</v>
      </c>
      <c r="E11">
        <v>825.22934133816875</v>
      </c>
      <c r="F11">
        <v>1047.5568390926223</v>
      </c>
      <c r="G11">
        <v>2</v>
      </c>
      <c r="H11">
        <v>3284.3380317582223</v>
      </c>
      <c r="I11">
        <v>-43.185658012798278</v>
      </c>
      <c r="J11">
        <v>-22.973511830342353</v>
      </c>
    </row>
    <row r="12" spans="1:10" x14ac:dyDescent="0.25">
      <c r="A12">
        <v>776000669748900</v>
      </c>
      <c r="B12" t="s">
        <v>10</v>
      </c>
      <c r="C12" t="s">
        <v>11</v>
      </c>
      <c r="D12">
        <v>20.606400000000001</v>
      </c>
      <c r="E12">
        <v>831.41491637613592</v>
      </c>
      <c r="F12">
        <v>1047.5568390926223</v>
      </c>
      <c r="G12">
        <v>2</v>
      </c>
      <c r="H12">
        <v>3284.3380317582223</v>
      </c>
      <c r="I12">
        <v>-43.185698722539946</v>
      </c>
      <c r="J12">
        <v>-22.973552852204701</v>
      </c>
    </row>
    <row r="13" spans="1:10" x14ac:dyDescent="0.25">
      <c r="A13">
        <v>776006377862500</v>
      </c>
      <c r="B13" t="s">
        <v>10</v>
      </c>
      <c r="C13" t="s">
        <v>11</v>
      </c>
      <c r="D13">
        <v>20.606400000000001</v>
      </c>
      <c r="E13">
        <v>938.1655578302765</v>
      </c>
      <c r="F13">
        <v>1047.5568390926223</v>
      </c>
      <c r="G13">
        <v>2</v>
      </c>
      <c r="H13">
        <v>3284.3380317582223</v>
      </c>
      <c r="I13">
        <v>-43.186365705316064</v>
      </c>
      <c r="J13">
        <v>-22.974288980653743</v>
      </c>
    </row>
    <row r="14" spans="1:10" x14ac:dyDescent="0.25">
      <c r="A14">
        <v>776014146473900</v>
      </c>
      <c r="B14" t="s">
        <v>10</v>
      </c>
      <c r="C14" t="s">
        <v>11</v>
      </c>
      <c r="D14">
        <v>20.606400000000001</v>
      </c>
      <c r="E14">
        <v>1084.2054891799858</v>
      </c>
      <c r="F14">
        <v>1047.5568390926223</v>
      </c>
      <c r="G14">
        <v>2</v>
      </c>
      <c r="H14">
        <v>3284.3380317582223</v>
      </c>
      <c r="I14">
        <v>-43.187150633869038</v>
      </c>
      <c r="J14">
        <v>-22.975383665245172</v>
      </c>
    </row>
    <row r="15" spans="1:10" x14ac:dyDescent="0.25">
      <c r="A15">
        <v>776017176595200</v>
      </c>
      <c r="B15" t="s">
        <v>10</v>
      </c>
      <c r="C15" t="s">
        <v>11</v>
      </c>
      <c r="D15">
        <v>20.606400000000001</v>
      </c>
      <c r="E15">
        <v>1139.880404374846</v>
      </c>
      <c r="F15">
        <v>1047.5568390926223</v>
      </c>
      <c r="G15">
        <v>2</v>
      </c>
      <c r="H15">
        <v>3284.3380317582223</v>
      </c>
      <c r="I15">
        <v>-43.187431221957524</v>
      </c>
      <c r="J15">
        <v>-22.975811914014827</v>
      </c>
    </row>
    <row r="16" spans="1:10" x14ac:dyDescent="0.25">
      <c r="A16">
        <v>776020742613200</v>
      </c>
      <c r="B16" t="s">
        <v>10</v>
      </c>
      <c r="C16" t="s">
        <v>12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</row>
    <row r="17" spans="1:10" x14ac:dyDescent="0.25">
      <c r="A17">
        <v>776030794647000</v>
      </c>
      <c r="B17" t="s">
        <v>10</v>
      </c>
      <c r="C17" t="s">
        <v>12</v>
      </c>
      <c r="D17">
        <v>18.240552000000001</v>
      </c>
      <c r="E17">
        <v>99.213392779177809</v>
      </c>
      <c r="F17">
        <v>915.35428769556722</v>
      </c>
      <c r="G17">
        <v>2</v>
      </c>
      <c r="H17">
        <v>2869.8448377501486</v>
      </c>
      <c r="I17">
        <v>-43.180310519314624</v>
      </c>
      <c r="J17">
        <v>-22.969279440790746</v>
      </c>
    </row>
    <row r="18" spans="1:10" x14ac:dyDescent="0.25">
      <c r="A18">
        <v>776033123187000</v>
      </c>
      <c r="B18" t="s">
        <v>10</v>
      </c>
      <c r="C18" t="s">
        <v>12</v>
      </c>
      <c r="D18">
        <v>18.240552000000001</v>
      </c>
      <c r="E18">
        <v>137.42253300504584</v>
      </c>
      <c r="F18">
        <v>915.35428769556722</v>
      </c>
      <c r="G18">
        <v>2</v>
      </c>
      <c r="H18">
        <v>2869.8448377501486</v>
      </c>
      <c r="I18">
        <v>-43.180621182187558</v>
      </c>
      <c r="J18">
        <v>-22.969469127922842</v>
      </c>
    </row>
    <row r="19" spans="1:10" x14ac:dyDescent="0.25">
      <c r="A19">
        <v>776040703820400</v>
      </c>
      <c r="B19" t="s">
        <v>10</v>
      </c>
      <c r="C19" t="s">
        <v>12</v>
      </c>
      <c r="D19">
        <v>18.240552000000001</v>
      </c>
      <c r="E19">
        <v>259.54198355806568</v>
      </c>
      <c r="F19">
        <v>915.35428769556722</v>
      </c>
      <c r="G19">
        <v>2</v>
      </c>
      <c r="H19">
        <v>2869.8448377501486</v>
      </c>
      <c r="I19">
        <v>-43.181604741061832</v>
      </c>
      <c r="J19">
        <v>-22.970088192595764</v>
      </c>
    </row>
    <row r="20" spans="1:10" x14ac:dyDescent="0.25">
      <c r="A20">
        <v>776047088411000</v>
      </c>
      <c r="B20" t="s">
        <v>10</v>
      </c>
      <c r="C20" t="s">
        <v>12</v>
      </c>
      <c r="D20">
        <v>18.240552000000001</v>
      </c>
      <c r="E20">
        <v>361.66581652270793</v>
      </c>
      <c r="F20">
        <v>915.35428769556722</v>
      </c>
      <c r="G20">
        <v>2</v>
      </c>
      <c r="H20">
        <v>2869.8448377501486</v>
      </c>
      <c r="I20">
        <v>-43.182410378209269</v>
      </c>
      <c r="J20">
        <v>-22.970628024492051</v>
      </c>
    </row>
    <row r="21" spans="1:10" x14ac:dyDescent="0.25">
      <c r="A21">
        <v>776053728794700</v>
      </c>
      <c r="B21" t="s">
        <v>10</v>
      </c>
      <c r="C21" t="s">
        <v>12</v>
      </c>
      <c r="D21">
        <v>18.240552000000001</v>
      </c>
      <c r="E21">
        <v>462.59268651687114</v>
      </c>
      <c r="F21">
        <v>915.35428769556722</v>
      </c>
      <c r="G21">
        <v>2</v>
      </c>
      <c r="H21">
        <v>2869.8448377501486</v>
      </c>
      <c r="I21">
        <v>-43.183182866265525</v>
      </c>
      <c r="J21">
        <v>-22.971188701702793</v>
      </c>
    </row>
    <row r="22" spans="1:10" x14ac:dyDescent="0.25">
      <c r="A22">
        <v>776054528536500</v>
      </c>
      <c r="B22" t="s">
        <v>10</v>
      </c>
      <c r="C22" t="s">
        <v>12</v>
      </c>
      <c r="D22">
        <v>18.240552000000001</v>
      </c>
      <c r="E22">
        <v>473.54039675315022</v>
      </c>
      <c r="F22">
        <v>915.35428769556722</v>
      </c>
      <c r="G22">
        <v>2</v>
      </c>
      <c r="H22">
        <v>2869.8448377501486</v>
      </c>
      <c r="I22">
        <v>-43.183261388825947</v>
      </c>
      <c r="J22">
        <v>-22.97125537370944</v>
      </c>
    </row>
    <row r="23" spans="1:10" x14ac:dyDescent="0.25">
      <c r="A23">
        <v>776063769984300</v>
      </c>
      <c r="B23" t="s">
        <v>10</v>
      </c>
      <c r="C23" t="s">
        <v>12</v>
      </c>
      <c r="D23">
        <v>18.240552000000001</v>
      </c>
      <c r="E23">
        <v>619.35971682165416</v>
      </c>
      <c r="F23">
        <v>915.35428769556722</v>
      </c>
      <c r="G23">
        <v>2</v>
      </c>
      <c r="H23">
        <v>2869.8448377501486</v>
      </c>
      <c r="I23">
        <v>-43.184307394738198</v>
      </c>
      <c r="J23">
        <v>-22.97214330462177</v>
      </c>
    </row>
    <row r="24" spans="1:10" x14ac:dyDescent="0.25">
      <c r="A24">
        <v>776065544700200</v>
      </c>
      <c r="B24" t="s">
        <v>10</v>
      </c>
      <c r="C24" t="s">
        <v>12</v>
      </c>
      <c r="D24">
        <v>18.240552000000001</v>
      </c>
      <c r="E24">
        <v>648.34777733783085</v>
      </c>
      <c r="F24">
        <v>915.35428769556722</v>
      </c>
      <c r="G24">
        <v>2</v>
      </c>
      <c r="H24">
        <v>2869.8448377501486</v>
      </c>
      <c r="I24">
        <v>-43.184505325920675</v>
      </c>
      <c r="J24">
        <v>-22.972329251949358</v>
      </c>
    </row>
    <row r="25" spans="1:10" x14ac:dyDescent="0.25">
      <c r="A25">
        <v>776077013326600</v>
      </c>
      <c r="B25" t="s">
        <v>10</v>
      </c>
      <c r="C25" t="s">
        <v>12</v>
      </c>
      <c r="D25">
        <v>18.240552000000001</v>
      </c>
      <c r="E25">
        <v>825.31720352895968</v>
      </c>
      <c r="F25">
        <v>915.35428769556722</v>
      </c>
      <c r="G25">
        <v>2</v>
      </c>
      <c r="H25">
        <v>2869.8448377501486</v>
      </c>
      <c r="I25">
        <v>-43.185658594571237</v>
      </c>
      <c r="J25">
        <v>-22.973512418772852</v>
      </c>
    </row>
    <row r="26" spans="1:10" x14ac:dyDescent="0.25">
      <c r="A26">
        <v>776077520501300</v>
      </c>
      <c r="B26" t="s">
        <v>10</v>
      </c>
      <c r="C26" t="s">
        <v>12</v>
      </c>
      <c r="D26">
        <v>18.240552000000001</v>
      </c>
      <c r="E26">
        <v>832.61725946250453</v>
      </c>
      <c r="F26">
        <v>915.35428769556722</v>
      </c>
      <c r="G26">
        <v>2</v>
      </c>
      <c r="H26">
        <v>2869.8448377501486</v>
      </c>
      <c r="I26">
        <v>-43.185706634582239</v>
      </c>
      <c r="J26">
        <v>-22.973560835472096</v>
      </c>
    </row>
    <row r="27" spans="1:10" x14ac:dyDescent="0.25">
      <c r="A27">
        <v>776084894318800</v>
      </c>
      <c r="B27" t="s">
        <v>10</v>
      </c>
      <c r="C27" t="s">
        <v>12</v>
      </c>
      <c r="D27">
        <v>18.240552000000001</v>
      </c>
      <c r="E27">
        <v>938.0100603626704</v>
      </c>
      <c r="F27">
        <v>915.35428769556722</v>
      </c>
      <c r="G27">
        <v>2</v>
      </c>
      <c r="H27">
        <v>2869.8448377501486</v>
      </c>
      <c r="I27">
        <v>-43.186364832388804</v>
      </c>
      <c r="J27">
        <v>-22.974287843732377</v>
      </c>
    </row>
    <row r="28" spans="1:10" x14ac:dyDescent="0.25">
      <c r="A28">
        <v>776095133130000</v>
      </c>
      <c r="B28" t="s">
        <v>10</v>
      </c>
      <c r="C28" t="s">
        <v>12</v>
      </c>
      <c r="D28">
        <v>18.240552000000001</v>
      </c>
      <c r="E28">
        <v>1083.6690582514364</v>
      </c>
      <c r="F28">
        <v>915.35428769556722</v>
      </c>
      <c r="G28">
        <v>2</v>
      </c>
      <c r="H28">
        <v>2869.8448377501486</v>
      </c>
      <c r="I28">
        <v>-43.187147979030897</v>
      </c>
      <c r="J28">
        <v>-22.975379516426155</v>
      </c>
    </row>
    <row r="29" spans="1:10" x14ac:dyDescent="0.25">
      <c r="A29">
        <v>776099172350800</v>
      </c>
      <c r="B29" t="s">
        <v>10</v>
      </c>
      <c r="C29" t="s">
        <v>12</v>
      </c>
      <c r="D29">
        <v>18.240552000000001</v>
      </c>
      <c r="E29">
        <v>1140.2521979359597</v>
      </c>
      <c r="F29">
        <v>915.35428769556722</v>
      </c>
      <c r="G29">
        <v>2</v>
      </c>
      <c r="H29">
        <v>2869.8448377501486</v>
      </c>
      <c r="I29">
        <v>-43.187433109003102</v>
      </c>
      <c r="J29">
        <v>-22.975814770842867</v>
      </c>
    </row>
    <row r="30" spans="1:10" x14ac:dyDescent="0.25">
      <c r="A30">
        <v>776099326553900</v>
      </c>
      <c r="B30" t="s">
        <v>10</v>
      </c>
      <c r="C30" t="s">
        <v>13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</row>
    <row r="31" spans="1:10" x14ac:dyDescent="0.25">
      <c r="A31">
        <v>776110180760600</v>
      </c>
      <c r="B31" t="s">
        <v>10</v>
      </c>
      <c r="C31" t="s">
        <v>13</v>
      </c>
      <c r="D31">
        <v>19.642175999999999</v>
      </c>
      <c r="E31">
        <v>99.645948367167605</v>
      </c>
      <c r="F31">
        <v>990.29246922972027</v>
      </c>
      <c r="G31">
        <v>2</v>
      </c>
      <c r="H31">
        <v>3104.7982486397837</v>
      </c>
      <c r="I31">
        <v>-43.18031407732699</v>
      </c>
      <c r="J31">
        <v>-22.969281531000203</v>
      </c>
    </row>
    <row r="32" spans="1:10" x14ac:dyDescent="0.25">
      <c r="A32">
        <v>776112563736800</v>
      </c>
      <c r="B32" t="s">
        <v>10</v>
      </c>
      <c r="C32" t="s">
        <v>13</v>
      </c>
      <c r="D32">
        <v>19.642175999999999</v>
      </c>
      <c r="E32">
        <v>138.83455722105572</v>
      </c>
      <c r="F32">
        <v>990.29246922972027</v>
      </c>
      <c r="G32">
        <v>2</v>
      </c>
      <c r="H32">
        <v>3104.7982486397837</v>
      </c>
      <c r="I32">
        <v>-43.180632597864417</v>
      </c>
      <c r="J32">
        <v>-22.969476228955131</v>
      </c>
    </row>
    <row r="33" spans="1:10" x14ac:dyDescent="0.25">
      <c r="A33">
        <v>776119831695400</v>
      </c>
      <c r="B33" t="s">
        <v>10</v>
      </c>
      <c r="C33" t="s">
        <v>13</v>
      </c>
      <c r="D33">
        <v>19.642175999999999</v>
      </c>
      <c r="E33">
        <v>258.55917188095736</v>
      </c>
      <c r="F33">
        <v>990.29246922972027</v>
      </c>
      <c r="G33">
        <v>2</v>
      </c>
      <c r="H33">
        <v>3104.7982486397837</v>
      </c>
      <c r="I33">
        <v>-43.181596983499986</v>
      </c>
      <c r="J33">
        <v>-22.970083003230631</v>
      </c>
    </row>
    <row r="34" spans="1:10" x14ac:dyDescent="0.25">
      <c r="A34">
        <v>776126126473500</v>
      </c>
      <c r="B34" t="s">
        <v>10</v>
      </c>
      <c r="C34" t="s">
        <v>13</v>
      </c>
      <c r="D34">
        <v>19.642175999999999</v>
      </c>
      <c r="E34">
        <v>362.63961584622484</v>
      </c>
      <c r="F34">
        <v>990.29246922972027</v>
      </c>
      <c r="G34">
        <v>2</v>
      </c>
      <c r="H34">
        <v>3104.7982486397837</v>
      </c>
      <c r="I34">
        <v>-43.182418017380598</v>
      </c>
      <c r="J34">
        <v>-22.970633226341398</v>
      </c>
    </row>
    <row r="35" spans="1:10" x14ac:dyDescent="0.25">
      <c r="A35">
        <v>776132373358400</v>
      </c>
      <c r="B35" t="s">
        <v>10</v>
      </c>
      <c r="C35" t="s">
        <v>13</v>
      </c>
      <c r="D35">
        <v>19.642175999999999</v>
      </c>
      <c r="E35">
        <v>462.46563325400024</v>
      </c>
      <c r="F35">
        <v>990.29246922972027</v>
      </c>
      <c r="G35">
        <v>2</v>
      </c>
      <c r="H35">
        <v>3104.7982486397837</v>
      </c>
      <c r="I35">
        <v>-43.183181956951998</v>
      </c>
      <c r="J35">
        <v>-22.97118793044956</v>
      </c>
    </row>
    <row r="36" spans="1:10" x14ac:dyDescent="0.25">
      <c r="A36">
        <v>776133217370000</v>
      </c>
      <c r="B36" t="s">
        <v>10</v>
      </c>
      <c r="C36" t="s">
        <v>13</v>
      </c>
      <c r="D36">
        <v>19.642175999999999</v>
      </c>
      <c r="E36">
        <v>476.21831442661738</v>
      </c>
      <c r="F36">
        <v>990.29246922972027</v>
      </c>
      <c r="G36">
        <v>2</v>
      </c>
      <c r="H36">
        <v>3104.7982486397837</v>
      </c>
      <c r="I36">
        <v>-43.183280620053068</v>
      </c>
      <c r="J36">
        <v>-22.971271663004188</v>
      </c>
    </row>
    <row r="37" spans="1:10" x14ac:dyDescent="0.25">
      <c r="A37">
        <v>776142197009300</v>
      </c>
      <c r="B37" t="s">
        <v>10</v>
      </c>
      <c r="C37" t="s">
        <v>13</v>
      </c>
      <c r="D37">
        <v>19.642175999999999</v>
      </c>
      <c r="E37">
        <v>619.50148401522995</v>
      </c>
      <c r="F37">
        <v>990.29246922972027</v>
      </c>
      <c r="G37">
        <v>2</v>
      </c>
      <c r="H37">
        <v>3104.7982486397837</v>
      </c>
      <c r="I37">
        <v>-43.184308381369497</v>
      </c>
      <c r="J37">
        <v>-22.972144201757683</v>
      </c>
    </row>
    <row r="38" spans="1:10" x14ac:dyDescent="0.25">
      <c r="A38">
        <v>776143875262000</v>
      </c>
      <c r="B38" t="s">
        <v>10</v>
      </c>
      <c r="C38" t="s">
        <v>13</v>
      </c>
      <c r="D38">
        <v>19.642175999999999</v>
      </c>
      <c r="E38">
        <v>646.80336614902683</v>
      </c>
      <c r="F38">
        <v>990.29246922972027</v>
      </c>
      <c r="G38">
        <v>2</v>
      </c>
      <c r="H38">
        <v>3104.7982486397837</v>
      </c>
      <c r="I38">
        <v>-43.184495262752442</v>
      </c>
      <c r="J38">
        <v>-22.97231893146952</v>
      </c>
    </row>
    <row r="39" spans="1:10" x14ac:dyDescent="0.25">
      <c r="A39">
        <v>776165733698000</v>
      </c>
      <c r="B39" t="s">
        <v>10</v>
      </c>
      <c r="C39" t="s">
        <v>13</v>
      </c>
      <c r="D39">
        <v>13.260000000000039</v>
      </c>
      <c r="E39">
        <v>824.96010157521005</v>
      </c>
      <c r="F39">
        <v>3594.9546628888961</v>
      </c>
      <c r="G39">
        <v>2</v>
      </c>
      <c r="H39">
        <v>11271.227882222243</v>
      </c>
      <c r="I39">
        <v>-43.185656252394615</v>
      </c>
      <c r="J39">
        <v>-22.973510049793447</v>
      </c>
    </row>
    <row r="40" spans="1:10" x14ac:dyDescent="0.25">
      <c r="A40">
        <v>776166364139600</v>
      </c>
      <c r="B40" t="s">
        <v>10</v>
      </c>
      <c r="C40" t="s">
        <v>13</v>
      </c>
      <c r="D40">
        <v>14.560000000000038</v>
      </c>
      <c r="E40">
        <v>831.98360787481909</v>
      </c>
      <c r="F40">
        <v>3912.7141973333401</v>
      </c>
      <c r="G40">
        <v>2</v>
      </c>
      <c r="H40">
        <v>12267.509315555577</v>
      </c>
      <c r="I40">
        <v>-43.185702470539908</v>
      </c>
      <c r="J40">
        <v>-22.973556633944586</v>
      </c>
    </row>
    <row r="41" spans="1:10" x14ac:dyDescent="0.25">
      <c r="A41">
        <v>776173121026500</v>
      </c>
      <c r="B41" t="s">
        <v>10</v>
      </c>
      <c r="C41" t="s">
        <v>13</v>
      </c>
      <c r="D41">
        <v>19.642175999999999</v>
      </c>
      <c r="E41">
        <v>936.86327225865921</v>
      </c>
      <c r="F41">
        <v>990.29246922972027</v>
      </c>
      <c r="G41">
        <v>2</v>
      </c>
      <c r="H41">
        <v>3104.7982486397837</v>
      </c>
      <c r="I41">
        <v>-43.186358371195794</v>
      </c>
      <c r="J41">
        <v>-22.974279428519814</v>
      </c>
    </row>
    <row r="42" spans="1:10" x14ac:dyDescent="0.25">
      <c r="A42">
        <v>776182312759600</v>
      </c>
      <c r="B42" t="s">
        <v>10</v>
      </c>
      <c r="C42" t="s">
        <v>13</v>
      </c>
      <c r="D42">
        <v>19.642175999999999</v>
      </c>
      <c r="E42">
        <v>1083.9131005970871</v>
      </c>
      <c r="F42">
        <v>990.29246922972027</v>
      </c>
      <c r="G42">
        <v>2</v>
      </c>
      <c r="H42">
        <v>3104.7982486397837</v>
      </c>
      <c r="I42">
        <v>-43.187149185506236</v>
      </c>
      <c r="J42">
        <v>-22.975381401832184</v>
      </c>
    </row>
    <row r="43" spans="1:10" x14ac:dyDescent="0.25">
      <c r="A43">
        <v>776185866516400</v>
      </c>
      <c r="B43" t="s">
        <v>10</v>
      </c>
      <c r="C43" t="s">
        <v>13</v>
      </c>
      <c r="D43">
        <v>19.642175999999999</v>
      </c>
      <c r="E43">
        <v>1140.9127923022454</v>
      </c>
      <c r="F43">
        <v>990.29246922972027</v>
      </c>
      <c r="G43">
        <v>2</v>
      </c>
      <c r="H43">
        <v>3104.7982486397837</v>
      </c>
      <c r="I43">
        <v>-43.187436455793176</v>
      </c>
      <c r="J43">
        <v>-22.975819837601133</v>
      </c>
    </row>
    <row r="44" spans="1:10" x14ac:dyDescent="0.25">
      <c r="A44">
        <v>776186111910500</v>
      </c>
      <c r="B44" t="s">
        <v>10</v>
      </c>
      <c r="C44" t="s">
        <v>14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</row>
    <row r="45" spans="1:10" x14ac:dyDescent="0.25">
      <c r="A45">
        <v>776196582437400</v>
      </c>
      <c r="B45" t="s">
        <v>10</v>
      </c>
      <c r="C45" t="s">
        <v>14</v>
      </c>
      <c r="D45">
        <v>21.047688000000001</v>
      </c>
      <c r="E45">
        <v>98.973703309878715</v>
      </c>
      <c r="F45">
        <v>1075.3175254694809</v>
      </c>
      <c r="G45">
        <v>2</v>
      </c>
      <c r="H45">
        <v>3371.3752898631728</v>
      </c>
      <c r="I45">
        <v>-43.180308547838059</v>
      </c>
      <c r="J45">
        <v>-22.969278282616308</v>
      </c>
    </row>
    <row r="46" spans="1:10" x14ac:dyDescent="0.25">
      <c r="A46">
        <v>776198835848000</v>
      </c>
      <c r="B46" t="s">
        <v>10</v>
      </c>
      <c r="C46" t="s">
        <v>14</v>
      </c>
      <c r="D46">
        <v>21.047688000000001</v>
      </c>
      <c r="E46">
        <v>138.86854642703332</v>
      </c>
      <c r="F46">
        <v>1075.3175254694809</v>
      </c>
      <c r="G46">
        <v>2</v>
      </c>
      <c r="H46">
        <v>3371.3752898631728</v>
      </c>
      <c r="I46">
        <v>-43.18063287278347</v>
      </c>
      <c r="J46">
        <v>-22.969476399966375</v>
      </c>
    </row>
    <row r="47" spans="1:10" x14ac:dyDescent="0.25">
      <c r="A47">
        <v>776205458593900</v>
      </c>
      <c r="B47" t="s">
        <v>10</v>
      </c>
      <c r="C47" t="s">
        <v>14</v>
      </c>
      <c r="D47">
        <v>21.047688000000001</v>
      </c>
      <c r="E47">
        <v>258.74784225633044</v>
      </c>
      <c r="F47">
        <v>1075.3175254694809</v>
      </c>
      <c r="G47">
        <v>2</v>
      </c>
      <c r="H47">
        <v>3371.3752898631728</v>
      </c>
      <c r="I47">
        <v>-43.18159847197294</v>
      </c>
      <c r="J47">
        <v>-22.970083998933895</v>
      </c>
    </row>
    <row r="48" spans="1:10" x14ac:dyDescent="0.25">
      <c r="A48">
        <v>776211160044200</v>
      </c>
      <c r="B48" t="s">
        <v>10</v>
      </c>
      <c r="C48" t="s">
        <v>14</v>
      </c>
      <c r="D48">
        <v>21.047688000000001</v>
      </c>
      <c r="E48">
        <v>361.85836576216093</v>
      </c>
      <c r="F48">
        <v>1075.3175254694809</v>
      </c>
      <c r="G48">
        <v>2</v>
      </c>
      <c r="H48">
        <v>3371.3752898631728</v>
      </c>
      <c r="I48">
        <v>-43.1824118880768</v>
      </c>
      <c r="J48">
        <v>-22.970629052627579</v>
      </c>
    </row>
    <row r="49" spans="1:10" x14ac:dyDescent="0.25">
      <c r="A49">
        <v>776216840429900</v>
      </c>
      <c r="B49" t="s">
        <v>10</v>
      </c>
      <c r="C49" t="s">
        <v>14</v>
      </c>
      <c r="D49">
        <v>21.047688000000001</v>
      </c>
      <c r="E49">
        <v>464.61353268337905</v>
      </c>
      <c r="F49">
        <v>1075.3175254694809</v>
      </c>
      <c r="G49">
        <v>2</v>
      </c>
      <c r="H49">
        <v>3371.3752898631728</v>
      </c>
      <c r="I49">
        <v>-43.183203635918048</v>
      </c>
      <c r="J49">
        <v>-22.97116724620388</v>
      </c>
    </row>
    <row r="50" spans="1:10" x14ac:dyDescent="0.25">
      <c r="A50">
        <v>776217542981400</v>
      </c>
      <c r="B50" t="s">
        <v>10</v>
      </c>
      <c r="C50" t="s">
        <v>14</v>
      </c>
      <c r="D50">
        <v>21.047688000000001</v>
      </c>
      <c r="E50">
        <v>477.24757255519756</v>
      </c>
      <c r="F50">
        <v>1075.3175254694809</v>
      </c>
      <c r="G50">
        <v>2</v>
      </c>
      <c r="H50">
        <v>3371.3752898631728</v>
      </c>
      <c r="I50">
        <v>-43.183294272203263</v>
      </c>
      <c r="J50">
        <v>-22.971244169513451</v>
      </c>
    </row>
    <row r="51" spans="1:10" x14ac:dyDescent="0.25">
      <c r="A51">
        <v>776225710057500</v>
      </c>
      <c r="B51" t="s">
        <v>10</v>
      </c>
      <c r="C51" t="s">
        <v>14</v>
      </c>
      <c r="D51">
        <v>21.047688000000001</v>
      </c>
      <c r="E51">
        <v>622.47751680684507</v>
      </c>
      <c r="F51">
        <v>1075.3175254694809</v>
      </c>
      <c r="G51">
        <v>2</v>
      </c>
      <c r="H51">
        <v>3371.3752898631728</v>
      </c>
      <c r="I51">
        <v>-43.18433582648418</v>
      </c>
      <c r="J51">
        <v>-22.972128725747723</v>
      </c>
    </row>
    <row r="52" spans="1:10" x14ac:dyDescent="0.25">
      <c r="A52">
        <v>776227228886000</v>
      </c>
      <c r="B52" t="s">
        <v>10</v>
      </c>
      <c r="C52" t="s">
        <v>14</v>
      </c>
      <c r="D52">
        <v>21.047688000000001</v>
      </c>
      <c r="E52">
        <v>649.84122666177916</v>
      </c>
      <c r="F52">
        <v>1075.3175254694809</v>
      </c>
      <c r="G52">
        <v>2</v>
      </c>
      <c r="H52">
        <v>3371.3752898631728</v>
      </c>
      <c r="I52">
        <v>-43.184522761075037</v>
      </c>
      <c r="J52">
        <v>-22.972304180219599</v>
      </c>
    </row>
    <row r="53" spans="1:10" x14ac:dyDescent="0.25">
      <c r="A53">
        <v>776237162852800</v>
      </c>
      <c r="B53" t="s">
        <v>10</v>
      </c>
      <c r="C53" t="s">
        <v>14</v>
      </c>
      <c r="D53">
        <v>21.047688000000001</v>
      </c>
      <c r="E53">
        <v>826.64980811290616</v>
      </c>
      <c r="F53">
        <v>1075.3175254694809</v>
      </c>
      <c r="G53">
        <v>2</v>
      </c>
      <c r="H53">
        <v>3371.3752898631728</v>
      </c>
      <c r="I53">
        <v>-43.185675021395141</v>
      </c>
      <c r="J53">
        <v>-22.97348623865317</v>
      </c>
    </row>
    <row r="54" spans="1:10" x14ac:dyDescent="0.25">
      <c r="A54">
        <v>776237629855900</v>
      </c>
      <c r="B54" t="s">
        <v>10</v>
      </c>
      <c r="C54" t="s">
        <v>14</v>
      </c>
      <c r="D54">
        <v>21.047688000000001</v>
      </c>
      <c r="E54">
        <v>835.0651940496881</v>
      </c>
      <c r="F54">
        <v>1075.3175254694809</v>
      </c>
      <c r="G54">
        <v>2</v>
      </c>
      <c r="H54">
        <v>3371.3752898631728</v>
      </c>
      <c r="I54">
        <v>-43.185730334497215</v>
      </c>
      <c r="J54">
        <v>-22.973542108732381</v>
      </c>
    </row>
    <row r="55" spans="1:10" x14ac:dyDescent="0.25">
      <c r="A55">
        <v>776243487043000</v>
      </c>
      <c r="B55" t="s">
        <v>10</v>
      </c>
      <c r="C55" t="s">
        <v>14</v>
      </c>
      <c r="D55">
        <v>21.047688000000001</v>
      </c>
      <c r="E55">
        <v>940.30037350024372</v>
      </c>
      <c r="F55">
        <v>1075.3175254694809</v>
      </c>
      <c r="G55">
        <v>2</v>
      </c>
      <c r="H55">
        <v>3371.3752898631728</v>
      </c>
      <c r="I55">
        <v>-43.186387749409477</v>
      </c>
      <c r="J55">
        <v>-22.974267896579381</v>
      </c>
    </row>
    <row r="56" spans="1:10" x14ac:dyDescent="0.25">
      <c r="A56">
        <v>776251874140500</v>
      </c>
      <c r="B56" t="s">
        <v>10</v>
      </c>
      <c r="C56" t="s">
        <v>14</v>
      </c>
      <c r="D56">
        <v>21.047688000000001</v>
      </c>
      <c r="E56">
        <v>1087.6374928749856</v>
      </c>
      <c r="F56">
        <v>1075.3175254694809</v>
      </c>
      <c r="G56">
        <v>2</v>
      </c>
      <c r="H56">
        <v>3371.3752898631728</v>
      </c>
      <c r="I56">
        <v>-43.187179551938478</v>
      </c>
      <c r="J56">
        <v>-22.975372350778716</v>
      </c>
    </row>
    <row r="57" spans="1:10" x14ac:dyDescent="0.25">
      <c r="A57">
        <v>776255059978100</v>
      </c>
      <c r="B57" t="s">
        <v>10</v>
      </c>
      <c r="C57" t="s">
        <v>14</v>
      </c>
      <c r="D57">
        <v>21.047688000000001</v>
      </c>
      <c r="E57">
        <v>1144.4583134618515</v>
      </c>
      <c r="F57">
        <v>1075.3175254694809</v>
      </c>
      <c r="G57">
        <v>2</v>
      </c>
      <c r="H57">
        <v>3371.3752898631728</v>
      </c>
      <c r="I57">
        <v>-43.187466022271686</v>
      </c>
      <c r="J57">
        <v>-22.975809355648863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"/>
  <sheetViews>
    <sheetView workbookViewId="0">
      <selection activeCell="P8" sqref="P8"/>
    </sheetView>
  </sheetViews>
  <sheetFormatPr defaultRowHeight="15" x14ac:dyDescent="0.25"/>
  <sheetData>
    <row r="1" spans="1:29" x14ac:dyDescent="0.25">
      <c r="A1" t="s">
        <v>15</v>
      </c>
      <c r="B1" t="s">
        <v>17</v>
      </c>
      <c r="C1" t="s">
        <v>19</v>
      </c>
      <c r="D1" t="s">
        <v>21</v>
      </c>
      <c r="E1" t="s">
        <v>23</v>
      </c>
      <c r="F1" t="s">
        <v>25</v>
      </c>
      <c r="G1" t="s">
        <v>27</v>
      </c>
      <c r="H1" t="s">
        <v>29</v>
      </c>
      <c r="I1" t="s">
        <v>31</v>
      </c>
      <c r="J1" t="s">
        <v>33</v>
      </c>
      <c r="K1" t="s">
        <v>35</v>
      </c>
      <c r="L1" t="s">
        <v>37</v>
      </c>
      <c r="M1" t="s">
        <v>39</v>
      </c>
      <c r="N1" t="s">
        <v>41</v>
      </c>
      <c r="P1" t="s">
        <v>16</v>
      </c>
      <c r="Q1" t="s">
        <v>18</v>
      </c>
      <c r="R1" t="s">
        <v>20</v>
      </c>
      <c r="S1" t="s">
        <v>22</v>
      </c>
      <c r="T1" t="s">
        <v>24</v>
      </c>
      <c r="U1" t="s">
        <v>26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40</v>
      </c>
      <c r="AC1" t="s">
        <v>42</v>
      </c>
    </row>
    <row r="2" spans="1:29" x14ac:dyDescent="0.25">
      <c r="A2">
        <f>10^-7*(Drivers!A3 - Drivers!A2)/100</f>
        <v>9.1259031999999998</v>
      </c>
      <c r="B2">
        <f>10^-7*(Drivers!A4 - Drivers!A3)/100</f>
        <v>1.9950485999999998</v>
      </c>
      <c r="C2">
        <f>10^-7*(Drivers!A5 - Drivers!A4)/100</f>
        <v>6.1375660999999999</v>
      </c>
      <c r="D2">
        <f>10^-7*(Drivers!A6 - Drivers!A5)/100</f>
        <v>5.2846223999999999</v>
      </c>
      <c r="E2">
        <f>10^-7*(Drivers!A7 - Drivers!A6)/100</f>
        <v>5.2894485999999992</v>
      </c>
      <c r="F2">
        <f>10^-7*(Drivers!A8 - Drivers!A7)/100</f>
        <v>0.69140449999999998</v>
      </c>
      <c r="G2">
        <f>10^-7*(Drivers!A9 - Drivers!A8)/100</f>
        <v>7.6015746999999996</v>
      </c>
      <c r="H2">
        <f>10^-7*(Drivers!A10 - Drivers!A9)/100</f>
        <v>1.5040779999999998</v>
      </c>
      <c r="I2">
        <f>10^-7*(Drivers!A11 - Drivers!A10)/100</f>
        <v>9.4630077999999997</v>
      </c>
      <c r="J2">
        <f>10^-7*(Drivers!A12 - Drivers!A11)/100</f>
        <v>0.32235130000000001</v>
      </c>
      <c r="K2">
        <f>10^-7*(Drivers!A13 - Drivers!A12)/100</f>
        <v>5.708113599999999</v>
      </c>
      <c r="L2">
        <f>10^-7*(Drivers!A14 - Drivers!A13)/100</f>
        <v>7.7686114000000002</v>
      </c>
      <c r="M2">
        <f>10^-7*(Drivers!A15 - Drivers!A14)/100</f>
        <v>3.0301213000000002</v>
      </c>
      <c r="N2">
        <f>10^-7*(Drivers!A15 - Drivers!A2)/100</f>
        <v>63.921851499999995</v>
      </c>
      <c r="P2">
        <f>Drivers!E3 - Drivers!E2</f>
        <v>98.6452043239414</v>
      </c>
      <c r="Q2">
        <f>Drivers!E4 - Drivers!E3</f>
        <v>39.056179165157729</v>
      </c>
      <c r="R2">
        <f>Drivers!E5 - Drivers!E4</f>
        <v>121.48536013024116</v>
      </c>
      <c r="S2">
        <f>Drivers!E6 - Drivers!E5</f>
        <v>103.00881006522809</v>
      </c>
      <c r="T2">
        <f>Drivers!E7 - Drivers!E6</f>
        <v>100.62394683363533</v>
      </c>
      <c r="U2">
        <f>Drivers!E8 - Drivers!E7</f>
        <v>12.36655480458387</v>
      </c>
      <c r="V2">
        <f>Drivers!E9 - Drivers!E8</f>
        <v>144.14009637962323</v>
      </c>
      <c r="W2">
        <f>Drivers!E10 - Drivers!E9</f>
        <v>28.651976635534083</v>
      </c>
      <c r="X2">
        <f>Drivers!E11 - Drivers!E10</f>
        <v>177.25121300022386</v>
      </c>
      <c r="Y2">
        <f>Drivers!E12 - Drivers!E11</f>
        <v>6.185575037967169</v>
      </c>
      <c r="Z2">
        <f>Drivers!E13 - Drivers!E12</f>
        <v>106.75064145414058</v>
      </c>
      <c r="AA2">
        <f>Drivers!E14 - Drivers!E13</f>
        <v>146.03993134970926</v>
      </c>
      <c r="AB2">
        <f>Drivers!E15 - Drivers!E14</f>
        <v>55.674915194860205</v>
      </c>
      <c r="AC2">
        <f>Drivers!E15 - Drivers!E2</f>
        <v>1139.880404374846</v>
      </c>
    </row>
    <row r="3" spans="1:29" x14ac:dyDescent="0.25">
      <c r="A3">
        <f>10^-7*(Drivers!A17 - Drivers!A16)/100</f>
        <v>10.052033799999998</v>
      </c>
      <c r="B3">
        <f>10^-7*(Drivers!A18 - Drivers!A17)/100</f>
        <v>2.3285399999999998</v>
      </c>
      <c r="C3">
        <f>10^-7*(Drivers!A19 - Drivers!A18)/100</f>
        <v>7.5806333999999991</v>
      </c>
      <c r="D3">
        <f>10^-7*(Drivers!A20 - Drivers!A19)/100</f>
        <v>6.3845906000000001</v>
      </c>
      <c r="E3">
        <f>10^-7*(Drivers!A21 - Drivers!A20)/100</f>
        <v>6.6403837000000001</v>
      </c>
      <c r="F3">
        <f>10^-7*(Drivers!A22 - Drivers!A21)/100</f>
        <v>0.79974179999999995</v>
      </c>
      <c r="G3">
        <f>10^-7*(Drivers!A23 - Drivers!A22)/100</f>
        <v>9.2414477999999995</v>
      </c>
      <c r="H3">
        <f>10^-7*(Drivers!A24 - Drivers!A23)/100</f>
        <v>1.7747158999999999</v>
      </c>
      <c r="I3">
        <f>10^-7*(Drivers!A25 - Drivers!A24)/100</f>
        <v>11.4686264</v>
      </c>
      <c r="J3">
        <f>10^-7*(Drivers!A26 - Drivers!A25)/100</f>
        <v>0.50717469999999998</v>
      </c>
      <c r="K3">
        <f>10^-7*(Drivers!A27 - Drivers!A26)/100</f>
        <v>7.3738175000000004</v>
      </c>
      <c r="L3">
        <f>10^-7*(Drivers!A28 - Drivers!A27)/100</f>
        <v>10.238811200000001</v>
      </c>
      <c r="M3">
        <f>10^-7*(Drivers!A29 - Drivers!A28)/100</f>
        <v>4.0392207999999998</v>
      </c>
      <c r="N3">
        <f>10^-7*(Drivers!A29 - Drivers!A16)/100</f>
        <v>78.429737599999996</v>
      </c>
      <c r="P3">
        <f>Drivers!E17 - Drivers!E16</f>
        <v>99.213392779177809</v>
      </c>
      <c r="Q3">
        <f>Drivers!E18 - Drivers!E17</f>
        <v>38.209140225868026</v>
      </c>
      <c r="R3">
        <f>Drivers!E19 - Drivers!E18</f>
        <v>122.11945055301985</v>
      </c>
      <c r="S3">
        <f>Drivers!E20 - Drivers!E19</f>
        <v>102.12383296464225</v>
      </c>
      <c r="T3">
        <f>Drivers!E21 - Drivers!E20</f>
        <v>100.92686999416321</v>
      </c>
      <c r="U3">
        <f>Drivers!E22 - Drivers!E21</f>
        <v>10.947710236279079</v>
      </c>
      <c r="V3">
        <f>Drivers!E23 - Drivers!E22</f>
        <v>145.81932006850394</v>
      </c>
      <c r="W3">
        <f>Drivers!E24 - Drivers!E23</f>
        <v>28.988060516176688</v>
      </c>
      <c r="X3">
        <f>Drivers!E25 - Drivers!E24</f>
        <v>176.96942619112883</v>
      </c>
      <c r="Y3">
        <f>Drivers!E26 - Drivers!E25</f>
        <v>7.3000559335448543</v>
      </c>
      <c r="Z3">
        <f>Drivers!E27 - Drivers!E26</f>
        <v>105.39280090016587</v>
      </c>
      <c r="AA3">
        <f>Drivers!E28 - Drivers!E27</f>
        <v>145.65899788876595</v>
      </c>
      <c r="AB3">
        <f>Drivers!E29 - Drivers!E28</f>
        <v>56.583139684523303</v>
      </c>
      <c r="AC3">
        <f>Drivers!E29 - Drivers!E16</f>
        <v>1140.2521979359597</v>
      </c>
    </row>
    <row r="4" spans="1:29" x14ac:dyDescent="0.25">
      <c r="A4">
        <f>10^-7*(Drivers!A31 - Drivers!A30)/100</f>
        <v>10.854206699999999</v>
      </c>
      <c r="B4">
        <f>10^-7*(Drivers!A32 - Drivers!A31)/100</f>
        <v>2.3829761999999999</v>
      </c>
      <c r="C4">
        <f>10^-7*(Drivers!A33 - Drivers!A32)/100</f>
        <v>7.2679585999999992</v>
      </c>
      <c r="D4">
        <f>10^-7*(Drivers!A34 - Drivers!A33)/100</f>
        <v>6.2947780999999994</v>
      </c>
      <c r="E4">
        <f>10^-7*(Drivers!A35 - Drivers!A34)/100</f>
        <v>6.2468849000000004</v>
      </c>
      <c r="F4">
        <f>10^-7*(Drivers!A36 - Drivers!A35)/100</f>
        <v>0.84401159999999986</v>
      </c>
      <c r="G4">
        <f>10^-7*(Drivers!A37 - Drivers!A36)/100</f>
        <v>8.9796393000000005</v>
      </c>
      <c r="H4">
        <f>10^-7*(Drivers!A38 - Drivers!A37)/100</f>
        <v>1.6782526999999998</v>
      </c>
      <c r="I4">
        <f>10^-7*(Drivers!A39 - Drivers!A38)/100</f>
        <v>21.858435999999998</v>
      </c>
      <c r="J4">
        <f>10^-7*(Drivers!A40 - Drivers!A39)/100</f>
        <v>0.63044159999999994</v>
      </c>
      <c r="K4">
        <f>10^-7*(Drivers!A41 - Drivers!A40)/100</f>
        <v>6.7568868999999996</v>
      </c>
      <c r="L4">
        <f>10^-7*(Drivers!A42 - Drivers!A41)/100</f>
        <v>9.1917331000000004</v>
      </c>
      <c r="M4">
        <f>10^-7*(Drivers!A43 - Drivers!A42)/100</f>
        <v>3.5537567999999999</v>
      </c>
      <c r="N4">
        <f>10^-7*(Drivers!A43 - Drivers!A30)/100</f>
        <v>86.539962500000001</v>
      </c>
      <c r="P4">
        <f>Drivers!E31 - Drivers!E30</f>
        <v>99.645948367167605</v>
      </c>
      <c r="Q4">
        <f>Drivers!E32 - Drivers!E31</f>
        <v>39.188608853888113</v>
      </c>
      <c r="R4">
        <f>Drivers!E33 - Drivers!E32</f>
        <v>119.72461465990165</v>
      </c>
      <c r="S4">
        <f>Drivers!E34 - Drivers!E33</f>
        <v>104.08044396526748</v>
      </c>
      <c r="T4">
        <f>Drivers!E35 - Drivers!E34</f>
        <v>99.826017407775396</v>
      </c>
      <c r="U4">
        <f>Drivers!E36 - Drivers!E35</f>
        <v>13.752681172617145</v>
      </c>
      <c r="V4">
        <f>Drivers!E37 - Drivers!E36</f>
        <v>143.28316958861257</v>
      </c>
      <c r="W4">
        <f>Drivers!E38 - Drivers!E37</f>
        <v>27.30188213379688</v>
      </c>
      <c r="X4">
        <f>Drivers!E39 - Drivers!E38</f>
        <v>178.15673542618322</v>
      </c>
      <c r="Y4">
        <f>Drivers!E40 - Drivers!E39</f>
        <v>7.0235062996090392</v>
      </c>
      <c r="Z4">
        <f>Drivers!E41 - Drivers!E40</f>
        <v>104.87966438384012</v>
      </c>
      <c r="AA4">
        <f>Drivers!E42 - Drivers!E41</f>
        <v>147.04982833842791</v>
      </c>
      <c r="AB4">
        <f>Drivers!E43 - Drivers!E42</f>
        <v>56.999691705158284</v>
      </c>
      <c r="AC4">
        <f>Drivers!E43 - Drivers!E30</f>
        <v>1140.9127923022454</v>
      </c>
    </row>
    <row r="5" spans="1:29" x14ac:dyDescent="0.25">
      <c r="A5">
        <f>10^-7*(Drivers!A45 - Drivers!A44)/100</f>
        <v>10.470526899999999</v>
      </c>
      <c r="B5">
        <f>10^-7*(Drivers!A46 - Drivers!A45)/100</f>
        <v>2.2534106</v>
      </c>
      <c r="C5">
        <f>10^-7*(Drivers!A47 - Drivers!A46)/100</f>
        <v>6.6227459</v>
      </c>
      <c r="D5">
        <f>10^-7*(Drivers!A48 - Drivers!A47)/100</f>
        <v>5.7014503000000003</v>
      </c>
      <c r="E5">
        <f>10^-7*(Drivers!A49 - Drivers!A48)/100</f>
        <v>5.6803856999999995</v>
      </c>
      <c r="F5">
        <f>10^-7*(Drivers!A50 - Drivers!A49)/100</f>
        <v>0.7025515</v>
      </c>
      <c r="G5">
        <f>10^-7*(Drivers!A51 - Drivers!A50)/100</f>
        <v>8.1670760999999992</v>
      </c>
      <c r="H5">
        <f>10^-7*(Drivers!A52 - Drivers!A51)/100</f>
        <v>1.5188284999999999</v>
      </c>
      <c r="I5">
        <f>10^-7*(Drivers!A53 - Drivers!A52)/100</f>
        <v>9.9339668000000003</v>
      </c>
      <c r="J5">
        <f>10^-7*(Drivers!A54 - Drivers!A53)/100</f>
        <v>0.46700309999999995</v>
      </c>
      <c r="K5">
        <f>10^-7*(Drivers!A55 - Drivers!A54)/100</f>
        <v>5.8571871</v>
      </c>
      <c r="L5">
        <f>10^-7*(Drivers!A56 - Drivers!A55)/100</f>
        <v>8.3870974999999994</v>
      </c>
      <c r="M5">
        <f>10^-7*(Drivers!A57 - Drivers!A56)/100</f>
        <v>3.1858375999999997</v>
      </c>
      <c r="N5">
        <f>10^-7*(Drivers!A57 - Drivers!A44)/100</f>
        <v>68.948067600000002</v>
      </c>
      <c r="P5">
        <f>Drivers!E45 - Drivers!E44</f>
        <v>98.973703309878715</v>
      </c>
      <c r="Q5">
        <f>Drivers!E46 - Drivers!E45</f>
        <v>39.894843117154608</v>
      </c>
      <c r="R5">
        <f>Drivers!E47 - Drivers!E46</f>
        <v>119.87929582929712</v>
      </c>
      <c r="S5">
        <f>Drivers!E48 - Drivers!E47</f>
        <v>103.11052350583049</v>
      </c>
      <c r="T5">
        <f>Drivers!E49 - Drivers!E48</f>
        <v>102.75516692121812</v>
      </c>
      <c r="U5">
        <f>Drivers!E50 - Drivers!E49</f>
        <v>12.634039871818516</v>
      </c>
      <c r="V5">
        <f>Drivers!E51 - Drivers!E50</f>
        <v>145.22994425164751</v>
      </c>
      <c r="W5">
        <f>Drivers!E52 - Drivers!E51</f>
        <v>27.363709854934086</v>
      </c>
      <c r="X5">
        <f>Drivers!E53 - Drivers!E52</f>
        <v>176.808581451127</v>
      </c>
      <c r="Y5">
        <f>Drivers!E54 - Drivers!E53</f>
        <v>8.415385936781945</v>
      </c>
      <c r="Z5">
        <f>Drivers!E55 - Drivers!E54</f>
        <v>105.23517945055562</v>
      </c>
      <c r="AA5">
        <f>Drivers!E56 - Drivers!E55</f>
        <v>147.33711937474186</v>
      </c>
      <c r="AB5">
        <f>Drivers!E57 - Drivers!E56</f>
        <v>56.820820586865921</v>
      </c>
      <c r="AC5">
        <f>Drivers!E57 - Drivers!E44</f>
        <v>1144.4583134618515</v>
      </c>
    </row>
    <row r="7" spans="1:29" x14ac:dyDescent="0.25">
      <c r="A7" t="s">
        <v>43</v>
      </c>
    </row>
    <row r="8" spans="1:29" x14ac:dyDescent="0.25">
      <c r="A8">
        <f t="shared" ref="A8:N8" si="0">AVERAGE(A2:A5)</f>
        <v>10.12566765</v>
      </c>
      <c r="B8">
        <f t="shared" si="0"/>
        <v>2.2399938499999998</v>
      </c>
      <c r="C8">
        <f t="shared" si="0"/>
        <v>6.9022259999999989</v>
      </c>
      <c r="D8">
        <f t="shared" si="0"/>
        <v>5.9163603499999997</v>
      </c>
      <c r="E8">
        <f t="shared" si="0"/>
        <v>5.9642757249999994</v>
      </c>
      <c r="F8">
        <f t="shared" si="0"/>
        <v>0.75942734999999995</v>
      </c>
      <c r="G8">
        <f t="shared" si="0"/>
        <v>8.4974344749999986</v>
      </c>
      <c r="H8">
        <f t="shared" si="0"/>
        <v>1.6189687749999999</v>
      </c>
      <c r="I8">
        <f t="shared" si="0"/>
        <v>13.181009249999999</v>
      </c>
      <c r="J8">
        <f t="shared" si="0"/>
        <v>0.48174267499999995</v>
      </c>
      <c r="K8">
        <f t="shared" si="0"/>
        <v>6.4240012749999993</v>
      </c>
      <c r="L8">
        <f t="shared" si="0"/>
        <v>8.8965633000000004</v>
      </c>
      <c r="M8">
        <f t="shared" si="0"/>
        <v>3.4522341249999999</v>
      </c>
      <c r="N8">
        <f t="shared" si="0"/>
        <v>74.459904800000004</v>
      </c>
      <c r="P8">
        <f t="shared" ref="P8:AC8" si="1">AVERAGE(P2:P5)</f>
        <v>99.119562195041382</v>
      </c>
      <c r="Q8">
        <f t="shared" si="1"/>
        <v>39.087192840517119</v>
      </c>
      <c r="R8">
        <f t="shared" si="1"/>
        <v>120.80218029311494</v>
      </c>
      <c r="S8">
        <f t="shared" si="1"/>
        <v>103.08090262524208</v>
      </c>
      <c r="T8">
        <f t="shared" si="1"/>
        <v>101.03300028919801</v>
      </c>
      <c r="U8">
        <f t="shared" si="1"/>
        <v>12.425246521324652</v>
      </c>
      <c r="V8">
        <f t="shared" si="1"/>
        <v>144.61813257209681</v>
      </c>
      <c r="W8">
        <f t="shared" si="1"/>
        <v>28.076407285110434</v>
      </c>
      <c r="X8">
        <f t="shared" si="1"/>
        <v>177.29648901716573</v>
      </c>
      <c r="Y8">
        <f t="shared" si="1"/>
        <v>7.2311308019757519</v>
      </c>
      <c r="Z8">
        <f t="shared" si="1"/>
        <v>105.56457154717555</v>
      </c>
      <c r="AA8">
        <f t="shared" si="1"/>
        <v>146.52146923791125</v>
      </c>
      <c r="AB8">
        <f t="shared" si="1"/>
        <v>56.519641792851928</v>
      </c>
      <c r="AC8">
        <f t="shared" si="1"/>
        <v>1141.3759270187256</v>
      </c>
    </row>
    <row r="9" spans="1:29" x14ac:dyDescent="0.25">
      <c r="A9" t="s">
        <v>44</v>
      </c>
    </row>
    <row r="10" spans="1:29" x14ac:dyDescent="0.25">
      <c r="A10">
        <f t="shared" ref="A10:N10" si="2">SQRT(VARP(A2:A5))</f>
        <v>0.643165598628201</v>
      </c>
      <c r="B10">
        <f t="shared" si="2"/>
        <v>0.14871327930742265</v>
      </c>
      <c r="C10">
        <f t="shared" si="2"/>
        <v>0.56053787205717387</v>
      </c>
      <c r="D10">
        <f t="shared" si="2"/>
        <v>0.44936586641380805</v>
      </c>
      <c r="E10">
        <f t="shared" si="2"/>
        <v>0.51792256529887004</v>
      </c>
      <c r="F10">
        <f t="shared" si="2"/>
        <v>6.4501396617069412E-2</v>
      </c>
      <c r="G10">
        <f t="shared" si="2"/>
        <v>0.65149418904287415</v>
      </c>
      <c r="H10">
        <f t="shared" si="2"/>
        <v>0.11291558303257737</v>
      </c>
      <c r="I10">
        <f t="shared" si="2"/>
        <v>5.064504158377547</v>
      </c>
      <c r="J10">
        <f t="shared" si="2"/>
        <v>0.10997843389424987</v>
      </c>
      <c r="K10">
        <f t="shared" si="2"/>
        <v>0.6794735412072278</v>
      </c>
      <c r="L10">
        <f t="shared" si="2"/>
        <v>0.9247412511034736</v>
      </c>
      <c r="M10">
        <f t="shared" si="2"/>
        <v>0.38858929338321607</v>
      </c>
      <c r="N10">
        <f t="shared" si="2"/>
        <v>8.7051462246223537</v>
      </c>
      <c r="P10">
        <f t="shared" ref="P10:AC10" si="3">SQRT(VARP(P2:P5))</f>
        <v>0.36475223953407221</v>
      </c>
      <c r="Q10">
        <f t="shared" si="3"/>
        <v>0.59885775006926378</v>
      </c>
      <c r="R10">
        <f t="shared" si="3"/>
        <v>1.0264987889574466</v>
      </c>
      <c r="S10">
        <f t="shared" si="3"/>
        <v>0.69302596622288437</v>
      </c>
      <c r="T10">
        <f t="shared" si="3"/>
        <v>1.0725266842277943</v>
      </c>
      <c r="U10">
        <f t="shared" si="3"/>
        <v>0.99902897954748138</v>
      </c>
      <c r="V10">
        <f t="shared" si="3"/>
        <v>0.97823945194252826</v>
      </c>
      <c r="W10">
        <f t="shared" si="3"/>
        <v>0.75336221830171046</v>
      </c>
      <c r="X10">
        <f t="shared" si="3"/>
        <v>0.5213198843106519</v>
      </c>
      <c r="Y10">
        <f t="shared" si="3"/>
        <v>0.79741859893521694</v>
      </c>
      <c r="Z10">
        <f t="shared" si="3"/>
        <v>0.70955337274337749</v>
      </c>
      <c r="AA10">
        <f t="shared" si="3"/>
        <v>0.6928535290162543</v>
      </c>
      <c r="AB10">
        <f t="shared" si="3"/>
        <v>0.50959581823991729</v>
      </c>
      <c r="AC10">
        <f t="shared" si="3"/>
        <v>1.817618976861368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D464-458B-4FBB-B8DD-355D7FE8CAE5}">
  <dimension ref="A1:N4"/>
  <sheetViews>
    <sheetView tabSelected="1" workbookViewId="0">
      <selection activeCell="I6" sqref="I6"/>
    </sheetView>
  </sheetViews>
  <sheetFormatPr defaultRowHeight="15" x14ac:dyDescent="0.25"/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>
        <f>Fluxos!P2/Fluxos!A2</f>
        <v>10.809363430892123</v>
      </c>
      <c r="B2">
        <f>Fluxos!Q2/Fluxos!B2</f>
        <v>19.576555260437132</v>
      </c>
      <c r="C2">
        <f>Fluxos!R2/Fluxos!C2</f>
        <v>19.793735521681985</v>
      </c>
      <c r="D2">
        <f>Fluxos!S2/Fluxos!D2</f>
        <v>19.492179813117414</v>
      </c>
      <c r="E2">
        <f>Fluxos!T2/Fluxos!E2</f>
        <v>19.023522949752333</v>
      </c>
      <c r="F2">
        <f>Fluxos!U2/Fluxos!F2</f>
        <v>17.886135835945343</v>
      </c>
      <c r="G2">
        <f>Fluxos!V2/Fluxos!G2</f>
        <v>18.961873304964463</v>
      </c>
      <c r="H2">
        <f>Fluxos!W2/Fluxos!H2</f>
        <v>19.04952843903979</v>
      </c>
      <c r="I2">
        <f>Fluxos!X2/Fluxos!I2</f>
        <v>18.730959198852595</v>
      </c>
      <c r="J2">
        <f>Fluxos!Y2/Fluxos!J2</f>
        <v>19.188925367967087</v>
      </c>
      <c r="K2">
        <f>Fluxos!Z2/Fluxos!K2</f>
        <v>18.701562185822755</v>
      </c>
      <c r="L2">
        <f>Fluxos!AA2/Fluxos!L2</f>
        <v>18.798717535248226</v>
      </c>
      <c r="M2">
        <f>Fluxos!AB2/Fluxos!M2</f>
        <v>18.373823910897627</v>
      </c>
      <c r="N2">
        <f>Fluxos!AC2/Fluxos!N2</f>
        <v>17.83240593985057</v>
      </c>
    </row>
    <row r="4" spans="1:14" x14ac:dyDescent="0.25">
      <c r="A4" s="1" t="s">
        <v>59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mergeCells count="1">
    <mergeCell ref="A4:N4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Drivers</vt:lpstr>
      <vt:lpstr>Fluxos</vt:lpstr>
      <vt:lpstr>Reconciliação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Gabriel</cp:lastModifiedBy>
  <dcterms:created xsi:type="dcterms:W3CDTF">2023-12-02T20:47:52Z</dcterms:created>
  <dcterms:modified xsi:type="dcterms:W3CDTF">2023-12-02T21:06:49Z</dcterms:modified>
</cp:coreProperties>
</file>