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NAD\output\"/>
    </mc:Choice>
  </mc:AlternateContent>
  <xr:revisionPtr revIDLastSave="0" documentId="13_ncr:1_{019CC32D-E6E3-4D6C-8C4B-D6258851DA92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enda (SCN68)" sheetId="1" state="hidden" r:id="rId1"/>
    <sheet name="Renda (SCN65)" sheetId="3" state="hidden" r:id="rId2"/>
    <sheet name="Participação (renda)" sheetId="4" r:id="rId3"/>
    <sheet name="Qualificação (SCN68)" sheetId="2" r:id="rId4"/>
    <sheet name="Qualificação (SCN65)" sheetId="5" r:id="rId5"/>
  </sheets>
  <definedNames>
    <definedName name="_xlnm._FilterDatabase" localSheetId="2" hidden="1">'Participação (renda)'!$B$3:$DB$68</definedName>
    <definedName name="_xlnm._FilterDatabase" localSheetId="4" hidden="1">'Qualificação (SCN65)'!$B$2:$I$67</definedName>
    <definedName name="_xlnm._FilterDatabase" localSheetId="3" hidden="1">'Qualificação (SCN68)'!$B$2:$I$70</definedName>
    <definedName name="_xlnm._FilterDatabase" localSheetId="1" hidden="1">'Renda (SCN65)'!$B$2:$DB$67</definedName>
    <definedName name="_xlnm._FilterDatabase" localSheetId="0" hidden="1">'Renda (SCN68)'!$B$2:$DB$70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3" l="1"/>
  <c r="D71" i="1"/>
  <c r="E69" i="4"/>
  <c r="D69" i="4"/>
  <c r="D71" i="2"/>
  <c r="D68" i="5"/>
  <c r="E44" i="5"/>
  <c r="E43" i="5"/>
  <c r="F68" i="5"/>
  <c r="G68" i="5"/>
  <c r="I68" i="5"/>
  <c r="H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HA68" i="4"/>
  <c r="GZ68" i="4"/>
  <c r="GY68" i="4"/>
  <c r="GX68" i="4"/>
  <c r="GW68" i="4"/>
  <c r="GV68" i="4"/>
  <c r="GU68" i="4"/>
  <c r="GT68" i="4"/>
  <c r="GS68" i="4"/>
  <c r="GR68" i="4"/>
  <c r="GQ68" i="4"/>
  <c r="GP68" i="4"/>
  <c r="GO68" i="4"/>
  <c r="GN68" i="4"/>
  <c r="GM68" i="4"/>
  <c r="GL68" i="4"/>
  <c r="GK68" i="4"/>
  <c r="GJ68" i="4"/>
  <c r="GI68" i="4"/>
  <c r="GH68" i="4"/>
  <c r="GG68" i="4"/>
  <c r="GF68" i="4"/>
  <c r="GE68" i="4"/>
  <c r="GD68" i="4"/>
  <c r="GC68" i="4"/>
  <c r="GB68" i="4"/>
  <c r="GA68" i="4"/>
  <c r="FZ68" i="4"/>
  <c r="FY68" i="4"/>
  <c r="FX68" i="4"/>
  <c r="FW68" i="4"/>
  <c r="FV68" i="4"/>
  <c r="FU68" i="4"/>
  <c r="FT68" i="4"/>
  <c r="FS68" i="4"/>
  <c r="FR68" i="4"/>
  <c r="FQ68" i="4"/>
  <c r="FP68" i="4"/>
  <c r="FO68" i="4"/>
  <c r="FN68" i="4"/>
  <c r="FM68" i="4"/>
  <c r="FL68" i="4"/>
  <c r="FK68" i="4"/>
  <c r="FJ68" i="4"/>
  <c r="FI68" i="4"/>
  <c r="FH68" i="4"/>
  <c r="FG68" i="4"/>
  <c r="FF68" i="4"/>
  <c r="FE68" i="4"/>
  <c r="FD68" i="4"/>
  <c r="FC68" i="4"/>
  <c r="FB68" i="4"/>
  <c r="FA68" i="4"/>
  <c r="EZ68" i="4"/>
  <c r="EY68" i="4"/>
  <c r="EX68" i="4"/>
  <c r="EW68" i="4"/>
  <c r="EV68" i="4"/>
  <c r="EU68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HA67" i="4"/>
  <c r="GZ67" i="4"/>
  <c r="GY67" i="4"/>
  <c r="GX67" i="4"/>
  <c r="GW67" i="4"/>
  <c r="GV67" i="4"/>
  <c r="GU67" i="4"/>
  <c r="GT67" i="4"/>
  <c r="GS67" i="4"/>
  <c r="GR67" i="4"/>
  <c r="GQ67" i="4"/>
  <c r="GP67" i="4"/>
  <c r="GO67" i="4"/>
  <c r="GN67" i="4"/>
  <c r="GM67" i="4"/>
  <c r="GL67" i="4"/>
  <c r="GK67" i="4"/>
  <c r="GJ67" i="4"/>
  <c r="GI67" i="4"/>
  <c r="GH67" i="4"/>
  <c r="GG67" i="4"/>
  <c r="GF67" i="4"/>
  <c r="GE67" i="4"/>
  <c r="GD67" i="4"/>
  <c r="GC67" i="4"/>
  <c r="GB67" i="4"/>
  <c r="GA67" i="4"/>
  <c r="FZ67" i="4"/>
  <c r="FY67" i="4"/>
  <c r="FX67" i="4"/>
  <c r="FW67" i="4"/>
  <c r="FV67" i="4"/>
  <c r="FU67" i="4"/>
  <c r="FT67" i="4"/>
  <c r="FS67" i="4"/>
  <c r="FR67" i="4"/>
  <c r="FQ67" i="4"/>
  <c r="FP67" i="4"/>
  <c r="FO67" i="4"/>
  <c r="FN67" i="4"/>
  <c r="FM67" i="4"/>
  <c r="FL67" i="4"/>
  <c r="FK67" i="4"/>
  <c r="FJ67" i="4"/>
  <c r="FI67" i="4"/>
  <c r="FH67" i="4"/>
  <c r="FG67" i="4"/>
  <c r="FF67" i="4"/>
  <c r="FE67" i="4"/>
  <c r="FD67" i="4"/>
  <c r="FC67" i="4"/>
  <c r="FB67" i="4"/>
  <c r="FA67" i="4"/>
  <c r="EZ67" i="4"/>
  <c r="EY67" i="4"/>
  <c r="EX67" i="4"/>
  <c r="EW67" i="4"/>
  <c r="EV67" i="4"/>
  <c r="EU67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HA66" i="4"/>
  <c r="GZ66" i="4"/>
  <c r="GY66" i="4"/>
  <c r="GX66" i="4"/>
  <c r="GW66" i="4"/>
  <c r="GV66" i="4"/>
  <c r="GU66" i="4"/>
  <c r="GT66" i="4"/>
  <c r="GS66" i="4"/>
  <c r="GR66" i="4"/>
  <c r="GQ66" i="4"/>
  <c r="GP66" i="4"/>
  <c r="GO66" i="4"/>
  <c r="GN66" i="4"/>
  <c r="GM66" i="4"/>
  <c r="GL66" i="4"/>
  <c r="GK66" i="4"/>
  <c r="GJ66" i="4"/>
  <c r="GI66" i="4"/>
  <c r="GH66" i="4"/>
  <c r="GG66" i="4"/>
  <c r="GF66" i="4"/>
  <c r="GE66" i="4"/>
  <c r="GD66" i="4"/>
  <c r="GC66" i="4"/>
  <c r="GB66" i="4"/>
  <c r="GA66" i="4"/>
  <c r="FZ66" i="4"/>
  <c r="FY66" i="4"/>
  <c r="FX66" i="4"/>
  <c r="FW66" i="4"/>
  <c r="FV66" i="4"/>
  <c r="FU66" i="4"/>
  <c r="FT66" i="4"/>
  <c r="FS66" i="4"/>
  <c r="FR66" i="4"/>
  <c r="FQ66" i="4"/>
  <c r="FP66" i="4"/>
  <c r="FO66" i="4"/>
  <c r="FN66" i="4"/>
  <c r="FM66" i="4"/>
  <c r="FL66" i="4"/>
  <c r="FK66" i="4"/>
  <c r="FJ66" i="4"/>
  <c r="FI66" i="4"/>
  <c r="FH66" i="4"/>
  <c r="FG66" i="4"/>
  <c r="FF66" i="4"/>
  <c r="FE66" i="4"/>
  <c r="FD66" i="4"/>
  <c r="FC66" i="4"/>
  <c r="FB66" i="4"/>
  <c r="FA66" i="4"/>
  <c r="EZ66" i="4"/>
  <c r="EY66" i="4"/>
  <c r="EX66" i="4"/>
  <c r="EW66" i="4"/>
  <c r="EV66" i="4"/>
  <c r="EU66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HA65" i="4"/>
  <c r="GZ65" i="4"/>
  <c r="GY65" i="4"/>
  <c r="GX65" i="4"/>
  <c r="GW65" i="4"/>
  <c r="GV65" i="4"/>
  <c r="GU65" i="4"/>
  <c r="GT65" i="4"/>
  <c r="GS65" i="4"/>
  <c r="GR65" i="4"/>
  <c r="GQ65" i="4"/>
  <c r="GP65" i="4"/>
  <c r="GO65" i="4"/>
  <c r="GN65" i="4"/>
  <c r="GM65" i="4"/>
  <c r="GL65" i="4"/>
  <c r="GK65" i="4"/>
  <c r="GJ65" i="4"/>
  <c r="GI65" i="4"/>
  <c r="GH65" i="4"/>
  <c r="GG65" i="4"/>
  <c r="GF65" i="4"/>
  <c r="GE65" i="4"/>
  <c r="GD65" i="4"/>
  <c r="GC65" i="4"/>
  <c r="GB65" i="4"/>
  <c r="GA65" i="4"/>
  <c r="FZ65" i="4"/>
  <c r="FY65" i="4"/>
  <c r="FX65" i="4"/>
  <c r="FW65" i="4"/>
  <c r="FV65" i="4"/>
  <c r="FU65" i="4"/>
  <c r="FT65" i="4"/>
  <c r="FS65" i="4"/>
  <c r="FR65" i="4"/>
  <c r="FQ65" i="4"/>
  <c r="FP65" i="4"/>
  <c r="FO65" i="4"/>
  <c r="FN65" i="4"/>
  <c r="FM65" i="4"/>
  <c r="FL65" i="4"/>
  <c r="FK65" i="4"/>
  <c r="FJ65" i="4"/>
  <c r="FI65" i="4"/>
  <c r="FH65" i="4"/>
  <c r="FG65" i="4"/>
  <c r="FF65" i="4"/>
  <c r="FE65" i="4"/>
  <c r="FD65" i="4"/>
  <c r="FC65" i="4"/>
  <c r="FB65" i="4"/>
  <c r="FA65" i="4"/>
  <c r="EZ65" i="4"/>
  <c r="EY65" i="4"/>
  <c r="EX65" i="4"/>
  <c r="EW65" i="4"/>
  <c r="EV65" i="4"/>
  <c r="EU65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HA64" i="4"/>
  <c r="GZ64" i="4"/>
  <c r="GY64" i="4"/>
  <c r="GX64" i="4"/>
  <c r="GW64" i="4"/>
  <c r="GV64" i="4"/>
  <c r="GU64" i="4"/>
  <c r="GT64" i="4"/>
  <c r="GS64" i="4"/>
  <c r="GR64" i="4"/>
  <c r="GQ64" i="4"/>
  <c r="GP64" i="4"/>
  <c r="GO64" i="4"/>
  <c r="GN64" i="4"/>
  <c r="GM64" i="4"/>
  <c r="GL64" i="4"/>
  <c r="GK64" i="4"/>
  <c r="GJ64" i="4"/>
  <c r="GI64" i="4"/>
  <c r="GH64" i="4"/>
  <c r="GG64" i="4"/>
  <c r="GF64" i="4"/>
  <c r="GE64" i="4"/>
  <c r="GD64" i="4"/>
  <c r="GC64" i="4"/>
  <c r="GB64" i="4"/>
  <c r="GA64" i="4"/>
  <c r="FZ64" i="4"/>
  <c r="FY64" i="4"/>
  <c r="FX64" i="4"/>
  <c r="FW64" i="4"/>
  <c r="FV64" i="4"/>
  <c r="FU64" i="4"/>
  <c r="FT64" i="4"/>
  <c r="FS64" i="4"/>
  <c r="FR64" i="4"/>
  <c r="FQ64" i="4"/>
  <c r="FP64" i="4"/>
  <c r="FO64" i="4"/>
  <c r="FN64" i="4"/>
  <c r="FM64" i="4"/>
  <c r="FL64" i="4"/>
  <c r="FK64" i="4"/>
  <c r="FJ64" i="4"/>
  <c r="FI64" i="4"/>
  <c r="FH64" i="4"/>
  <c r="FG64" i="4"/>
  <c r="FF64" i="4"/>
  <c r="FE64" i="4"/>
  <c r="FD64" i="4"/>
  <c r="FC64" i="4"/>
  <c r="FB64" i="4"/>
  <c r="FA64" i="4"/>
  <c r="EZ64" i="4"/>
  <c r="EY64" i="4"/>
  <c r="EX64" i="4"/>
  <c r="EW64" i="4"/>
  <c r="EV64" i="4"/>
  <c r="EU64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HA63" i="4"/>
  <c r="GZ63" i="4"/>
  <c r="GY63" i="4"/>
  <c r="GX63" i="4"/>
  <c r="GW63" i="4"/>
  <c r="GV63" i="4"/>
  <c r="GU63" i="4"/>
  <c r="GT63" i="4"/>
  <c r="GS63" i="4"/>
  <c r="GR63" i="4"/>
  <c r="GQ63" i="4"/>
  <c r="GP63" i="4"/>
  <c r="GO63" i="4"/>
  <c r="GN63" i="4"/>
  <c r="GM63" i="4"/>
  <c r="GL63" i="4"/>
  <c r="GK63" i="4"/>
  <c r="GJ63" i="4"/>
  <c r="GI63" i="4"/>
  <c r="GH63" i="4"/>
  <c r="GG63" i="4"/>
  <c r="GF63" i="4"/>
  <c r="GE63" i="4"/>
  <c r="GD63" i="4"/>
  <c r="GC63" i="4"/>
  <c r="GB63" i="4"/>
  <c r="GA63" i="4"/>
  <c r="FZ63" i="4"/>
  <c r="FY63" i="4"/>
  <c r="FX63" i="4"/>
  <c r="FW63" i="4"/>
  <c r="FV63" i="4"/>
  <c r="FU63" i="4"/>
  <c r="FT63" i="4"/>
  <c r="FS63" i="4"/>
  <c r="FR63" i="4"/>
  <c r="FQ63" i="4"/>
  <c r="FP63" i="4"/>
  <c r="FO63" i="4"/>
  <c r="FN63" i="4"/>
  <c r="FM63" i="4"/>
  <c r="FL63" i="4"/>
  <c r="FK63" i="4"/>
  <c r="FJ63" i="4"/>
  <c r="FI63" i="4"/>
  <c r="FH63" i="4"/>
  <c r="FG63" i="4"/>
  <c r="FF63" i="4"/>
  <c r="FE63" i="4"/>
  <c r="FD63" i="4"/>
  <c r="FC63" i="4"/>
  <c r="FB63" i="4"/>
  <c r="FA63" i="4"/>
  <c r="EZ63" i="4"/>
  <c r="EY63" i="4"/>
  <c r="EX63" i="4"/>
  <c r="EW63" i="4"/>
  <c r="EV63" i="4"/>
  <c r="EU63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HA62" i="4"/>
  <c r="GZ62" i="4"/>
  <c r="GY62" i="4"/>
  <c r="GX62" i="4"/>
  <c r="GW62" i="4"/>
  <c r="GV62" i="4"/>
  <c r="GU62" i="4"/>
  <c r="GT62" i="4"/>
  <c r="GS62" i="4"/>
  <c r="GR62" i="4"/>
  <c r="GQ62" i="4"/>
  <c r="GP62" i="4"/>
  <c r="GO62" i="4"/>
  <c r="GN62" i="4"/>
  <c r="GM62" i="4"/>
  <c r="GL62" i="4"/>
  <c r="GK62" i="4"/>
  <c r="GJ62" i="4"/>
  <c r="GI62" i="4"/>
  <c r="GH62" i="4"/>
  <c r="GG62" i="4"/>
  <c r="GF62" i="4"/>
  <c r="GE62" i="4"/>
  <c r="GD62" i="4"/>
  <c r="GC62" i="4"/>
  <c r="GB62" i="4"/>
  <c r="GA62" i="4"/>
  <c r="FZ62" i="4"/>
  <c r="FY62" i="4"/>
  <c r="FX62" i="4"/>
  <c r="FW62" i="4"/>
  <c r="FV62" i="4"/>
  <c r="FU62" i="4"/>
  <c r="FT62" i="4"/>
  <c r="FS62" i="4"/>
  <c r="FR62" i="4"/>
  <c r="FQ62" i="4"/>
  <c r="FP62" i="4"/>
  <c r="FO62" i="4"/>
  <c r="FN62" i="4"/>
  <c r="FM62" i="4"/>
  <c r="FL62" i="4"/>
  <c r="FK62" i="4"/>
  <c r="FJ62" i="4"/>
  <c r="FI62" i="4"/>
  <c r="FH62" i="4"/>
  <c r="FG62" i="4"/>
  <c r="FF62" i="4"/>
  <c r="FE62" i="4"/>
  <c r="FD62" i="4"/>
  <c r="FC62" i="4"/>
  <c r="FB62" i="4"/>
  <c r="FA62" i="4"/>
  <c r="EZ62" i="4"/>
  <c r="EY62" i="4"/>
  <c r="EX62" i="4"/>
  <c r="EW62" i="4"/>
  <c r="EV62" i="4"/>
  <c r="EU62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HA61" i="4"/>
  <c r="GZ61" i="4"/>
  <c r="GY61" i="4"/>
  <c r="GX61" i="4"/>
  <c r="GW61" i="4"/>
  <c r="GV61" i="4"/>
  <c r="GU61" i="4"/>
  <c r="GT61" i="4"/>
  <c r="GS61" i="4"/>
  <c r="GR61" i="4"/>
  <c r="GQ61" i="4"/>
  <c r="GP61" i="4"/>
  <c r="GO61" i="4"/>
  <c r="GN61" i="4"/>
  <c r="GM61" i="4"/>
  <c r="GL61" i="4"/>
  <c r="GK61" i="4"/>
  <c r="GJ61" i="4"/>
  <c r="GI61" i="4"/>
  <c r="GH61" i="4"/>
  <c r="GG61" i="4"/>
  <c r="GF61" i="4"/>
  <c r="GE61" i="4"/>
  <c r="GD61" i="4"/>
  <c r="GC61" i="4"/>
  <c r="GB61" i="4"/>
  <c r="GA61" i="4"/>
  <c r="FZ61" i="4"/>
  <c r="FY61" i="4"/>
  <c r="FX61" i="4"/>
  <c r="FW61" i="4"/>
  <c r="FV61" i="4"/>
  <c r="FU61" i="4"/>
  <c r="FT61" i="4"/>
  <c r="FS61" i="4"/>
  <c r="FR61" i="4"/>
  <c r="FQ61" i="4"/>
  <c r="FP61" i="4"/>
  <c r="FO61" i="4"/>
  <c r="FN61" i="4"/>
  <c r="FM61" i="4"/>
  <c r="FL61" i="4"/>
  <c r="FK61" i="4"/>
  <c r="FJ61" i="4"/>
  <c r="FI61" i="4"/>
  <c r="FH61" i="4"/>
  <c r="FG61" i="4"/>
  <c r="FF61" i="4"/>
  <c r="FE61" i="4"/>
  <c r="FD61" i="4"/>
  <c r="FC61" i="4"/>
  <c r="FB61" i="4"/>
  <c r="FA61" i="4"/>
  <c r="EZ61" i="4"/>
  <c r="EY61" i="4"/>
  <c r="EX61" i="4"/>
  <c r="EW61" i="4"/>
  <c r="EV61" i="4"/>
  <c r="EU61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HA60" i="4"/>
  <c r="GZ60" i="4"/>
  <c r="GY60" i="4"/>
  <c r="GX60" i="4"/>
  <c r="GW60" i="4"/>
  <c r="GV60" i="4"/>
  <c r="GU60" i="4"/>
  <c r="GT60" i="4"/>
  <c r="GS60" i="4"/>
  <c r="GR60" i="4"/>
  <c r="GQ60" i="4"/>
  <c r="GP60" i="4"/>
  <c r="GO60" i="4"/>
  <c r="GN60" i="4"/>
  <c r="GM60" i="4"/>
  <c r="GL60" i="4"/>
  <c r="GK60" i="4"/>
  <c r="GJ60" i="4"/>
  <c r="GI60" i="4"/>
  <c r="GH60" i="4"/>
  <c r="GG60" i="4"/>
  <c r="GF60" i="4"/>
  <c r="GE60" i="4"/>
  <c r="GD60" i="4"/>
  <c r="GC60" i="4"/>
  <c r="GB60" i="4"/>
  <c r="GA60" i="4"/>
  <c r="FZ60" i="4"/>
  <c r="FY60" i="4"/>
  <c r="FX60" i="4"/>
  <c r="FW60" i="4"/>
  <c r="FV60" i="4"/>
  <c r="FU60" i="4"/>
  <c r="FT60" i="4"/>
  <c r="FS60" i="4"/>
  <c r="FR60" i="4"/>
  <c r="FQ60" i="4"/>
  <c r="FP60" i="4"/>
  <c r="FO60" i="4"/>
  <c r="FN60" i="4"/>
  <c r="FM60" i="4"/>
  <c r="FL60" i="4"/>
  <c r="FK60" i="4"/>
  <c r="FJ60" i="4"/>
  <c r="FI60" i="4"/>
  <c r="FH60" i="4"/>
  <c r="FG60" i="4"/>
  <c r="FF60" i="4"/>
  <c r="FE60" i="4"/>
  <c r="FD60" i="4"/>
  <c r="FC60" i="4"/>
  <c r="FB60" i="4"/>
  <c r="FA60" i="4"/>
  <c r="EZ60" i="4"/>
  <c r="EY60" i="4"/>
  <c r="EX60" i="4"/>
  <c r="EW60" i="4"/>
  <c r="EV60" i="4"/>
  <c r="EU60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HA59" i="4"/>
  <c r="GZ59" i="4"/>
  <c r="GY59" i="4"/>
  <c r="GX59" i="4"/>
  <c r="GW59" i="4"/>
  <c r="GV59" i="4"/>
  <c r="GU59" i="4"/>
  <c r="GT59" i="4"/>
  <c r="GS59" i="4"/>
  <c r="GR59" i="4"/>
  <c r="GQ59" i="4"/>
  <c r="GP59" i="4"/>
  <c r="GO59" i="4"/>
  <c r="GN59" i="4"/>
  <c r="GM59" i="4"/>
  <c r="GL59" i="4"/>
  <c r="GK59" i="4"/>
  <c r="GJ59" i="4"/>
  <c r="GI59" i="4"/>
  <c r="GH59" i="4"/>
  <c r="GG59" i="4"/>
  <c r="GF59" i="4"/>
  <c r="GE59" i="4"/>
  <c r="GD59" i="4"/>
  <c r="GC59" i="4"/>
  <c r="GB59" i="4"/>
  <c r="GA59" i="4"/>
  <c r="FZ59" i="4"/>
  <c r="FY59" i="4"/>
  <c r="FX59" i="4"/>
  <c r="FW59" i="4"/>
  <c r="FV59" i="4"/>
  <c r="FU59" i="4"/>
  <c r="FT59" i="4"/>
  <c r="FS59" i="4"/>
  <c r="FR59" i="4"/>
  <c r="FQ59" i="4"/>
  <c r="FP59" i="4"/>
  <c r="FO59" i="4"/>
  <c r="FN59" i="4"/>
  <c r="FM59" i="4"/>
  <c r="FL59" i="4"/>
  <c r="FK59" i="4"/>
  <c r="FJ59" i="4"/>
  <c r="FI59" i="4"/>
  <c r="FH59" i="4"/>
  <c r="FG59" i="4"/>
  <c r="FF59" i="4"/>
  <c r="FE59" i="4"/>
  <c r="FD59" i="4"/>
  <c r="FC59" i="4"/>
  <c r="FB59" i="4"/>
  <c r="FA59" i="4"/>
  <c r="EZ59" i="4"/>
  <c r="EY59" i="4"/>
  <c r="EX59" i="4"/>
  <c r="EW59" i="4"/>
  <c r="EV59" i="4"/>
  <c r="EU59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HA58" i="4"/>
  <c r="GZ58" i="4"/>
  <c r="GY58" i="4"/>
  <c r="GX58" i="4"/>
  <c r="GW58" i="4"/>
  <c r="GV58" i="4"/>
  <c r="GU58" i="4"/>
  <c r="GT58" i="4"/>
  <c r="GS58" i="4"/>
  <c r="GR58" i="4"/>
  <c r="GQ58" i="4"/>
  <c r="GP58" i="4"/>
  <c r="GO58" i="4"/>
  <c r="GN58" i="4"/>
  <c r="GM58" i="4"/>
  <c r="GL58" i="4"/>
  <c r="GK58" i="4"/>
  <c r="GJ58" i="4"/>
  <c r="GI58" i="4"/>
  <c r="GH58" i="4"/>
  <c r="GG58" i="4"/>
  <c r="GF58" i="4"/>
  <c r="GE58" i="4"/>
  <c r="GD58" i="4"/>
  <c r="GC58" i="4"/>
  <c r="GB58" i="4"/>
  <c r="GA58" i="4"/>
  <c r="FZ58" i="4"/>
  <c r="FY58" i="4"/>
  <c r="FX58" i="4"/>
  <c r="FW58" i="4"/>
  <c r="FV58" i="4"/>
  <c r="FU58" i="4"/>
  <c r="FT58" i="4"/>
  <c r="FS58" i="4"/>
  <c r="FR58" i="4"/>
  <c r="FQ58" i="4"/>
  <c r="FP58" i="4"/>
  <c r="FO58" i="4"/>
  <c r="FN58" i="4"/>
  <c r="FM58" i="4"/>
  <c r="FL58" i="4"/>
  <c r="FK58" i="4"/>
  <c r="FJ58" i="4"/>
  <c r="FI58" i="4"/>
  <c r="FH58" i="4"/>
  <c r="FG58" i="4"/>
  <c r="FF58" i="4"/>
  <c r="FE58" i="4"/>
  <c r="FD58" i="4"/>
  <c r="FC58" i="4"/>
  <c r="FB58" i="4"/>
  <c r="FA58" i="4"/>
  <c r="EZ58" i="4"/>
  <c r="EY58" i="4"/>
  <c r="EX58" i="4"/>
  <c r="EW58" i="4"/>
  <c r="EV58" i="4"/>
  <c r="EU58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HA57" i="4"/>
  <c r="GZ57" i="4"/>
  <c r="GY57" i="4"/>
  <c r="GX57" i="4"/>
  <c r="GW57" i="4"/>
  <c r="GV57" i="4"/>
  <c r="GU57" i="4"/>
  <c r="GT57" i="4"/>
  <c r="GS57" i="4"/>
  <c r="GR57" i="4"/>
  <c r="GQ57" i="4"/>
  <c r="GP57" i="4"/>
  <c r="GO57" i="4"/>
  <c r="GN57" i="4"/>
  <c r="GM57" i="4"/>
  <c r="GL57" i="4"/>
  <c r="GK57" i="4"/>
  <c r="GJ57" i="4"/>
  <c r="GI57" i="4"/>
  <c r="GH57" i="4"/>
  <c r="GG57" i="4"/>
  <c r="GF57" i="4"/>
  <c r="GE57" i="4"/>
  <c r="GD57" i="4"/>
  <c r="GC57" i="4"/>
  <c r="GB57" i="4"/>
  <c r="GA57" i="4"/>
  <c r="FZ57" i="4"/>
  <c r="FY57" i="4"/>
  <c r="FX57" i="4"/>
  <c r="FW57" i="4"/>
  <c r="FV57" i="4"/>
  <c r="FU57" i="4"/>
  <c r="FT57" i="4"/>
  <c r="FS57" i="4"/>
  <c r="FR57" i="4"/>
  <c r="FQ57" i="4"/>
  <c r="FP57" i="4"/>
  <c r="FO57" i="4"/>
  <c r="FN57" i="4"/>
  <c r="FM57" i="4"/>
  <c r="FL57" i="4"/>
  <c r="FK57" i="4"/>
  <c r="FJ57" i="4"/>
  <c r="FI57" i="4"/>
  <c r="FH57" i="4"/>
  <c r="FG57" i="4"/>
  <c r="FF57" i="4"/>
  <c r="FE57" i="4"/>
  <c r="FD57" i="4"/>
  <c r="FC57" i="4"/>
  <c r="FB57" i="4"/>
  <c r="FA57" i="4"/>
  <c r="EZ57" i="4"/>
  <c r="EY57" i="4"/>
  <c r="EX57" i="4"/>
  <c r="EW57" i="4"/>
  <c r="EV57" i="4"/>
  <c r="EU57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HA56" i="4"/>
  <c r="GZ56" i="4"/>
  <c r="GY56" i="4"/>
  <c r="GX56" i="4"/>
  <c r="GW56" i="4"/>
  <c r="GV56" i="4"/>
  <c r="GU56" i="4"/>
  <c r="GT56" i="4"/>
  <c r="GS56" i="4"/>
  <c r="GR56" i="4"/>
  <c r="GQ56" i="4"/>
  <c r="GP56" i="4"/>
  <c r="GO56" i="4"/>
  <c r="GN56" i="4"/>
  <c r="GM56" i="4"/>
  <c r="GL56" i="4"/>
  <c r="GK56" i="4"/>
  <c r="GJ56" i="4"/>
  <c r="GI56" i="4"/>
  <c r="GH56" i="4"/>
  <c r="GG56" i="4"/>
  <c r="GF56" i="4"/>
  <c r="GE56" i="4"/>
  <c r="GD56" i="4"/>
  <c r="GC56" i="4"/>
  <c r="GB56" i="4"/>
  <c r="GA56" i="4"/>
  <c r="FZ56" i="4"/>
  <c r="FY56" i="4"/>
  <c r="FX56" i="4"/>
  <c r="FW56" i="4"/>
  <c r="FV56" i="4"/>
  <c r="FU56" i="4"/>
  <c r="FT56" i="4"/>
  <c r="FS56" i="4"/>
  <c r="FR56" i="4"/>
  <c r="FQ56" i="4"/>
  <c r="FP56" i="4"/>
  <c r="FO56" i="4"/>
  <c r="FN56" i="4"/>
  <c r="FM56" i="4"/>
  <c r="FL56" i="4"/>
  <c r="FK56" i="4"/>
  <c r="FJ56" i="4"/>
  <c r="FI56" i="4"/>
  <c r="FH56" i="4"/>
  <c r="FG56" i="4"/>
  <c r="FF56" i="4"/>
  <c r="FE56" i="4"/>
  <c r="FD56" i="4"/>
  <c r="FC56" i="4"/>
  <c r="FB56" i="4"/>
  <c r="FA56" i="4"/>
  <c r="EZ56" i="4"/>
  <c r="EY56" i="4"/>
  <c r="EX56" i="4"/>
  <c r="EW56" i="4"/>
  <c r="EV56" i="4"/>
  <c r="EU56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HA55" i="4"/>
  <c r="GZ55" i="4"/>
  <c r="GY55" i="4"/>
  <c r="GX55" i="4"/>
  <c r="GW55" i="4"/>
  <c r="GV55" i="4"/>
  <c r="GU55" i="4"/>
  <c r="GT55" i="4"/>
  <c r="GS55" i="4"/>
  <c r="GR55" i="4"/>
  <c r="GQ55" i="4"/>
  <c r="GP55" i="4"/>
  <c r="GO55" i="4"/>
  <c r="GN55" i="4"/>
  <c r="GM55" i="4"/>
  <c r="GL55" i="4"/>
  <c r="GK55" i="4"/>
  <c r="GJ55" i="4"/>
  <c r="GI55" i="4"/>
  <c r="GH55" i="4"/>
  <c r="GG55" i="4"/>
  <c r="GF55" i="4"/>
  <c r="GE55" i="4"/>
  <c r="GD55" i="4"/>
  <c r="GC55" i="4"/>
  <c r="GB55" i="4"/>
  <c r="GA55" i="4"/>
  <c r="FZ55" i="4"/>
  <c r="FY55" i="4"/>
  <c r="FX55" i="4"/>
  <c r="FW55" i="4"/>
  <c r="FV55" i="4"/>
  <c r="FU55" i="4"/>
  <c r="FT55" i="4"/>
  <c r="FS55" i="4"/>
  <c r="FR55" i="4"/>
  <c r="FQ55" i="4"/>
  <c r="FP55" i="4"/>
  <c r="FO55" i="4"/>
  <c r="FN55" i="4"/>
  <c r="FM55" i="4"/>
  <c r="FL55" i="4"/>
  <c r="FK55" i="4"/>
  <c r="FJ55" i="4"/>
  <c r="FI55" i="4"/>
  <c r="FH55" i="4"/>
  <c r="FG55" i="4"/>
  <c r="FF55" i="4"/>
  <c r="FE55" i="4"/>
  <c r="FD55" i="4"/>
  <c r="FC55" i="4"/>
  <c r="FB55" i="4"/>
  <c r="FA55" i="4"/>
  <c r="EZ55" i="4"/>
  <c r="EY55" i="4"/>
  <c r="EX55" i="4"/>
  <c r="EW55" i="4"/>
  <c r="EV55" i="4"/>
  <c r="EU55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HA54" i="4"/>
  <c r="GZ54" i="4"/>
  <c r="GY54" i="4"/>
  <c r="GX54" i="4"/>
  <c r="GW54" i="4"/>
  <c r="GV54" i="4"/>
  <c r="GU54" i="4"/>
  <c r="GT54" i="4"/>
  <c r="GS54" i="4"/>
  <c r="GR54" i="4"/>
  <c r="GQ54" i="4"/>
  <c r="GP54" i="4"/>
  <c r="GO54" i="4"/>
  <c r="GN54" i="4"/>
  <c r="GM54" i="4"/>
  <c r="GL54" i="4"/>
  <c r="GK54" i="4"/>
  <c r="GJ54" i="4"/>
  <c r="GI54" i="4"/>
  <c r="GH54" i="4"/>
  <c r="GG54" i="4"/>
  <c r="GF54" i="4"/>
  <c r="GE54" i="4"/>
  <c r="GD54" i="4"/>
  <c r="GC54" i="4"/>
  <c r="GB54" i="4"/>
  <c r="GA54" i="4"/>
  <c r="FZ54" i="4"/>
  <c r="FY54" i="4"/>
  <c r="FX54" i="4"/>
  <c r="FW54" i="4"/>
  <c r="FV54" i="4"/>
  <c r="FU54" i="4"/>
  <c r="FT54" i="4"/>
  <c r="FS54" i="4"/>
  <c r="FR54" i="4"/>
  <c r="FQ54" i="4"/>
  <c r="FP54" i="4"/>
  <c r="FO54" i="4"/>
  <c r="FN54" i="4"/>
  <c r="FM54" i="4"/>
  <c r="FL54" i="4"/>
  <c r="FK54" i="4"/>
  <c r="FJ54" i="4"/>
  <c r="FI54" i="4"/>
  <c r="FH54" i="4"/>
  <c r="FG54" i="4"/>
  <c r="FF54" i="4"/>
  <c r="FE54" i="4"/>
  <c r="FD54" i="4"/>
  <c r="FC54" i="4"/>
  <c r="FB54" i="4"/>
  <c r="FA54" i="4"/>
  <c r="EZ54" i="4"/>
  <c r="EY54" i="4"/>
  <c r="EX54" i="4"/>
  <c r="EW54" i="4"/>
  <c r="EV54" i="4"/>
  <c r="EU54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HA53" i="4"/>
  <c r="GZ53" i="4"/>
  <c r="GY53" i="4"/>
  <c r="GX53" i="4"/>
  <c r="GW53" i="4"/>
  <c r="GV53" i="4"/>
  <c r="GU53" i="4"/>
  <c r="GT53" i="4"/>
  <c r="GS53" i="4"/>
  <c r="GR53" i="4"/>
  <c r="GQ53" i="4"/>
  <c r="GP53" i="4"/>
  <c r="GO53" i="4"/>
  <c r="GN53" i="4"/>
  <c r="GM53" i="4"/>
  <c r="GL53" i="4"/>
  <c r="GK53" i="4"/>
  <c r="GJ53" i="4"/>
  <c r="GI53" i="4"/>
  <c r="GH53" i="4"/>
  <c r="GG53" i="4"/>
  <c r="GF53" i="4"/>
  <c r="GE53" i="4"/>
  <c r="GD53" i="4"/>
  <c r="GC53" i="4"/>
  <c r="GB53" i="4"/>
  <c r="GA53" i="4"/>
  <c r="FZ53" i="4"/>
  <c r="FY53" i="4"/>
  <c r="FX53" i="4"/>
  <c r="FW53" i="4"/>
  <c r="FV53" i="4"/>
  <c r="FU53" i="4"/>
  <c r="FT53" i="4"/>
  <c r="FS53" i="4"/>
  <c r="FR53" i="4"/>
  <c r="FQ53" i="4"/>
  <c r="FP53" i="4"/>
  <c r="FO53" i="4"/>
  <c r="FN53" i="4"/>
  <c r="FM53" i="4"/>
  <c r="FL53" i="4"/>
  <c r="FK53" i="4"/>
  <c r="FJ53" i="4"/>
  <c r="FI53" i="4"/>
  <c r="FH53" i="4"/>
  <c r="FG53" i="4"/>
  <c r="FF53" i="4"/>
  <c r="FE53" i="4"/>
  <c r="FD53" i="4"/>
  <c r="FC53" i="4"/>
  <c r="FB53" i="4"/>
  <c r="FA53" i="4"/>
  <c r="EZ53" i="4"/>
  <c r="EY53" i="4"/>
  <c r="EX53" i="4"/>
  <c r="EW53" i="4"/>
  <c r="EV53" i="4"/>
  <c r="EU53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HA52" i="4"/>
  <c r="GZ52" i="4"/>
  <c r="GY52" i="4"/>
  <c r="GX52" i="4"/>
  <c r="GW52" i="4"/>
  <c r="GV52" i="4"/>
  <c r="GU52" i="4"/>
  <c r="GT52" i="4"/>
  <c r="GS52" i="4"/>
  <c r="GR52" i="4"/>
  <c r="GQ52" i="4"/>
  <c r="GP52" i="4"/>
  <c r="GO52" i="4"/>
  <c r="GN52" i="4"/>
  <c r="GM52" i="4"/>
  <c r="GL52" i="4"/>
  <c r="GK52" i="4"/>
  <c r="GJ52" i="4"/>
  <c r="GI52" i="4"/>
  <c r="GH52" i="4"/>
  <c r="GG52" i="4"/>
  <c r="GF52" i="4"/>
  <c r="GE52" i="4"/>
  <c r="GD52" i="4"/>
  <c r="GC52" i="4"/>
  <c r="GB52" i="4"/>
  <c r="GA52" i="4"/>
  <c r="FZ52" i="4"/>
  <c r="FY52" i="4"/>
  <c r="FX52" i="4"/>
  <c r="FW52" i="4"/>
  <c r="FV52" i="4"/>
  <c r="FU52" i="4"/>
  <c r="FT52" i="4"/>
  <c r="FS52" i="4"/>
  <c r="FR52" i="4"/>
  <c r="FQ52" i="4"/>
  <c r="FP52" i="4"/>
  <c r="FO52" i="4"/>
  <c r="FN52" i="4"/>
  <c r="FM52" i="4"/>
  <c r="FL52" i="4"/>
  <c r="FK52" i="4"/>
  <c r="FJ52" i="4"/>
  <c r="FI52" i="4"/>
  <c r="FH52" i="4"/>
  <c r="FG52" i="4"/>
  <c r="FF52" i="4"/>
  <c r="FE52" i="4"/>
  <c r="FD52" i="4"/>
  <c r="FC52" i="4"/>
  <c r="FB52" i="4"/>
  <c r="FA52" i="4"/>
  <c r="EZ52" i="4"/>
  <c r="EY52" i="4"/>
  <c r="EX52" i="4"/>
  <c r="EW52" i="4"/>
  <c r="EV52" i="4"/>
  <c r="EU52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HA51" i="4"/>
  <c r="GZ51" i="4"/>
  <c r="GY51" i="4"/>
  <c r="GX51" i="4"/>
  <c r="GW51" i="4"/>
  <c r="GV51" i="4"/>
  <c r="GU51" i="4"/>
  <c r="GT51" i="4"/>
  <c r="GS51" i="4"/>
  <c r="GR51" i="4"/>
  <c r="GQ51" i="4"/>
  <c r="GP51" i="4"/>
  <c r="GO51" i="4"/>
  <c r="GN51" i="4"/>
  <c r="GM51" i="4"/>
  <c r="GL51" i="4"/>
  <c r="GK51" i="4"/>
  <c r="GJ51" i="4"/>
  <c r="GI51" i="4"/>
  <c r="GH51" i="4"/>
  <c r="GG51" i="4"/>
  <c r="GF51" i="4"/>
  <c r="GE51" i="4"/>
  <c r="GD51" i="4"/>
  <c r="GC51" i="4"/>
  <c r="GB51" i="4"/>
  <c r="GA51" i="4"/>
  <c r="FZ51" i="4"/>
  <c r="FY51" i="4"/>
  <c r="FX51" i="4"/>
  <c r="FW51" i="4"/>
  <c r="FV51" i="4"/>
  <c r="FU51" i="4"/>
  <c r="FT51" i="4"/>
  <c r="FS51" i="4"/>
  <c r="FR51" i="4"/>
  <c r="FQ51" i="4"/>
  <c r="FP51" i="4"/>
  <c r="FO51" i="4"/>
  <c r="FN51" i="4"/>
  <c r="FM51" i="4"/>
  <c r="FL51" i="4"/>
  <c r="FK51" i="4"/>
  <c r="FJ51" i="4"/>
  <c r="FI51" i="4"/>
  <c r="FH51" i="4"/>
  <c r="FG51" i="4"/>
  <c r="FF51" i="4"/>
  <c r="FE51" i="4"/>
  <c r="FD51" i="4"/>
  <c r="FC51" i="4"/>
  <c r="FB51" i="4"/>
  <c r="FA51" i="4"/>
  <c r="EZ51" i="4"/>
  <c r="EY51" i="4"/>
  <c r="EX51" i="4"/>
  <c r="EW51" i="4"/>
  <c r="EV51" i="4"/>
  <c r="EU51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HA50" i="4"/>
  <c r="GZ50" i="4"/>
  <c r="GY50" i="4"/>
  <c r="GX50" i="4"/>
  <c r="GW50" i="4"/>
  <c r="GV50" i="4"/>
  <c r="GU50" i="4"/>
  <c r="GT50" i="4"/>
  <c r="GS50" i="4"/>
  <c r="GR50" i="4"/>
  <c r="GQ50" i="4"/>
  <c r="GP50" i="4"/>
  <c r="GO50" i="4"/>
  <c r="GN50" i="4"/>
  <c r="GM50" i="4"/>
  <c r="GL50" i="4"/>
  <c r="GK50" i="4"/>
  <c r="GJ50" i="4"/>
  <c r="GI50" i="4"/>
  <c r="GH50" i="4"/>
  <c r="GG50" i="4"/>
  <c r="GF50" i="4"/>
  <c r="GE50" i="4"/>
  <c r="GD50" i="4"/>
  <c r="GC50" i="4"/>
  <c r="GB50" i="4"/>
  <c r="GA50" i="4"/>
  <c r="FZ50" i="4"/>
  <c r="FY50" i="4"/>
  <c r="FX50" i="4"/>
  <c r="FW50" i="4"/>
  <c r="FV50" i="4"/>
  <c r="FU50" i="4"/>
  <c r="FT50" i="4"/>
  <c r="FS50" i="4"/>
  <c r="FR50" i="4"/>
  <c r="FQ50" i="4"/>
  <c r="FP50" i="4"/>
  <c r="FO50" i="4"/>
  <c r="FN50" i="4"/>
  <c r="FM50" i="4"/>
  <c r="FL50" i="4"/>
  <c r="FK50" i="4"/>
  <c r="FJ50" i="4"/>
  <c r="FI50" i="4"/>
  <c r="FH50" i="4"/>
  <c r="FG50" i="4"/>
  <c r="FF50" i="4"/>
  <c r="FE50" i="4"/>
  <c r="FD50" i="4"/>
  <c r="FC50" i="4"/>
  <c r="FB50" i="4"/>
  <c r="FA50" i="4"/>
  <c r="EZ50" i="4"/>
  <c r="EY50" i="4"/>
  <c r="EX50" i="4"/>
  <c r="EW50" i="4"/>
  <c r="EV50" i="4"/>
  <c r="EU50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HA49" i="4"/>
  <c r="GZ49" i="4"/>
  <c r="GY49" i="4"/>
  <c r="GX49" i="4"/>
  <c r="GW49" i="4"/>
  <c r="GV49" i="4"/>
  <c r="GU49" i="4"/>
  <c r="GT49" i="4"/>
  <c r="GS49" i="4"/>
  <c r="GR49" i="4"/>
  <c r="GQ49" i="4"/>
  <c r="GP49" i="4"/>
  <c r="GO49" i="4"/>
  <c r="GN49" i="4"/>
  <c r="GM49" i="4"/>
  <c r="GL49" i="4"/>
  <c r="GK49" i="4"/>
  <c r="GJ49" i="4"/>
  <c r="GI49" i="4"/>
  <c r="GH49" i="4"/>
  <c r="GG49" i="4"/>
  <c r="GF49" i="4"/>
  <c r="GE49" i="4"/>
  <c r="GD49" i="4"/>
  <c r="GC49" i="4"/>
  <c r="GB49" i="4"/>
  <c r="GA49" i="4"/>
  <c r="FZ49" i="4"/>
  <c r="FY49" i="4"/>
  <c r="FX49" i="4"/>
  <c r="FW49" i="4"/>
  <c r="FV49" i="4"/>
  <c r="FU49" i="4"/>
  <c r="FT49" i="4"/>
  <c r="FS49" i="4"/>
  <c r="FR49" i="4"/>
  <c r="FQ49" i="4"/>
  <c r="FP49" i="4"/>
  <c r="FO49" i="4"/>
  <c r="FN49" i="4"/>
  <c r="FM49" i="4"/>
  <c r="FL49" i="4"/>
  <c r="FK49" i="4"/>
  <c r="FJ49" i="4"/>
  <c r="FI49" i="4"/>
  <c r="FH49" i="4"/>
  <c r="FG49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HA48" i="4"/>
  <c r="GZ48" i="4"/>
  <c r="GY48" i="4"/>
  <c r="GX48" i="4"/>
  <c r="GW48" i="4"/>
  <c r="GV48" i="4"/>
  <c r="GU48" i="4"/>
  <c r="GT48" i="4"/>
  <c r="GS48" i="4"/>
  <c r="GR48" i="4"/>
  <c r="GQ48" i="4"/>
  <c r="GP48" i="4"/>
  <c r="GO48" i="4"/>
  <c r="GN48" i="4"/>
  <c r="GM48" i="4"/>
  <c r="GL48" i="4"/>
  <c r="GK48" i="4"/>
  <c r="GJ48" i="4"/>
  <c r="GI48" i="4"/>
  <c r="GH48" i="4"/>
  <c r="GG48" i="4"/>
  <c r="GF48" i="4"/>
  <c r="GE48" i="4"/>
  <c r="GD48" i="4"/>
  <c r="GC48" i="4"/>
  <c r="GB48" i="4"/>
  <c r="GA48" i="4"/>
  <c r="FZ48" i="4"/>
  <c r="FY48" i="4"/>
  <c r="FX48" i="4"/>
  <c r="FW48" i="4"/>
  <c r="FV48" i="4"/>
  <c r="FU48" i="4"/>
  <c r="FT48" i="4"/>
  <c r="FS48" i="4"/>
  <c r="FR48" i="4"/>
  <c r="FQ48" i="4"/>
  <c r="FP48" i="4"/>
  <c r="FO48" i="4"/>
  <c r="FN48" i="4"/>
  <c r="FM48" i="4"/>
  <c r="FL48" i="4"/>
  <c r="FK48" i="4"/>
  <c r="FJ48" i="4"/>
  <c r="FI48" i="4"/>
  <c r="FH48" i="4"/>
  <c r="FG48" i="4"/>
  <c r="FF48" i="4"/>
  <c r="FE48" i="4"/>
  <c r="FD48" i="4"/>
  <c r="FC48" i="4"/>
  <c r="FB48" i="4"/>
  <c r="FA48" i="4"/>
  <c r="EZ48" i="4"/>
  <c r="EY48" i="4"/>
  <c r="EX48" i="4"/>
  <c r="EW48" i="4"/>
  <c r="EV48" i="4"/>
  <c r="EU48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HA47" i="4"/>
  <c r="GZ47" i="4"/>
  <c r="GY47" i="4"/>
  <c r="GX47" i="4"/>
  <c r="GW47" i="4"/>
  <c r="GV47" i="4"/>
  <c r="GU47" i="4"/>
  <c r="GT47" i="4"/>
  <c r="GS47" i="4"/>
  <c r="GR47" i="4"/>
  <c r="GQ47" i="4"/>
  <c r="GP47" i="4"/>
  <c r="GO47" i="4"/>
  <c r="GN47" i="4"/>
  <c r="GM47" i="4"/>
  <c r="GL47" i="4"/>
  <c r="GK47" i="4"/>
  <c r="GJ47" i="4"/>
  <c r="GI47" i="4"/>
  <c r="GH47" i="4"/>
  <c r="GG47" i="4"/>
  <c r="GF47" i="4"/>
  <c r="GE47" i="4"/>
  <c r="GD47" i="4"/>
  <c r="GC47" i="4"/>
  <c r="GB47" i="4"/>
  <c r="GA47" i="4"/>
  <c r="FZ47" i="4"/>
  <c r="FY47" i="4"/>
  <c r="FX47" i="4"/>
  <c r="FW47" i="4"/>
  <c r="FV47" i="4"/>
  <c r="FU47" i="4"/>
  <c r="FT47" i="4"/>
  <c r="FS47" i="4"/>
  <c r="FR47" i="4"/>
  <c r="FQ47" i="4"/>
  <c r="FP47" i="4"/>
  <c r="FO47" i="4"/>
  <c r="FN47" i="4"/>
  <c r="FM47" i="4"/>
  <c r="FL47" i="4"/>
  <c r="FK47" i="4"/>
  <c r="FJ47" i="4"/>
  <c r="FI47" i="4"/>
  <c r="FH47" i="4"/>
  <c r="FG47" i="4"/>
  <c r="FF47" i="4"/>
  <c r="FE47" i="4"/>
  <c r="FD47" i="4"/>
  <c r="FC47" i="4"/>
  <c r="FB47" i="4"/>
  <c r="FA47" i="4"/>
  <c r="EZ47" i="4"/>
  <c r="EY47" i="4"/>
  <c r="EX47" i="4"/>
  <c r="EW47" i="4"/>
  <c r="EV47" i="4"/>
  <c r="EU47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HA46" i="4"/>
  <c r="GZ46" i="4"/>
  <c r="GY46" i="4"/>
  <c r="GX46" i="4"/>
  <c r="GW46" i="4"/>
  <c r="GV46" i="4"/>
  <c r="GU46" i="4"/>
  <c r="GT46" i="4"/>
  <c r="GS46" i="4"/>
  <c r="GR46" i="4"/>
  <c r="GQ46" i="4"/>
  <c r="GP46" i="4"/>
  <c r="GO46" i="4"/>
  <c r="GN46" i="4"/>
  <c r="GM46" i="4"/>
  <c r="GL46" i="4"/>
  <c r="GK46" i="4"/>
  <c r="GJ46" i="4"/>
  <c r="GI46" i="4"/>
  <c r="GH46" i="4"/>
  <c r="GG46" i="4"/>
  <c r="GF46" i="4"/>
  <c r="GE46" i="4"/>
  <c r="GD46" i="4"/>
  <c r="GC46" i="4"/>
  <c r="GB46" i="4"/>
  <c r="GA46" i="4"/>
  <c r="FZ46" i="4"/>
  <c r="FY46" i="4"/>
  <c r="FX46" i="4"/>
  <c r="FW46" i="4"/>
  <c r="FV46" i="4"/>
  <c r="FU46" i="4"/>
  <c r="FT46" i="4"/>
  <c r="FS46" i="4"/>
  <c r="FR46" i="4"/>
  <c r="FQ46" i="4"/>
  <c r="FP46" i="4"/>
  <c r="FO46" i="4"/>
  <c r="FN46" i="4"/>
  <c r="FM46" i="4"/>
  <c r="FL46" i="4"/>
  <c r="FK46" i="4"/>
  <c r="FJ46" i="4"/>
  <c r="FI46" i="4"/>
  <c r="FH46" i="4"/>
  <c r="FG46" i="4"/>
  <c r="FF46" i="4"/>
  <c r="FE46" i="4"/>
  <c r="FD46" i="4"/>
  <c r="FC46" i="4"/>
  <c r="FB46" i="4"/>
  <c r="FA46" i="4"/>
  <c r="EZ46" i="4"/>
  <c r="EY46" i="4"/>
  <c r="EX46" i="4"/>
  <c r="EW46" i="4"/>
  <c r="EV46" i="4"/>
  <c r="EU46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HA45" i="4"/>
  <c r="GZ45" i="4"/>
  <c r="GY45" i="4"/>
  <c r="GX45" i="4"/>
  <c r="GW45" i="4"/>
  <c r="GV45" i="4"/>
  <c r="GU45" i="4"/>
  <c r="GT45" i="4"/>
  <c r="GS45" i="4"/>
  <c r="GR45" i="4"/>
  <c r="GQ45" i="4"/>
  <c r="GP45" i="4"/>
  <c r="GO45" i="4"/>
  <c r="GN45" i="4"/>
  <c r="GM45" i="4"/>
  <c r="GL45" i="4"/>
  <c r="GK45" i="4"/>
  <c r="GJ45" i="4"/>
  <c r="GI45" i="4"/>
  <c r="GH45" i="4"/>
  <c r="GG45" i="4"/>
  <c r="GF45" i="4"/>
  <c r="GE45" i="4"/>
  <c r="GD45" i="4"/>
  <c r="GC45" i="4"/>
  <c r="GB45" i="4"/>
  <c r="GA45" i="4"/>
  <c r="FZ45" i="4"/>
  <c r="FY45" i="4"/>
  <c r="FX45" i="4"/>
  <c r="FW45" i="4"/>
  <c r="FV45" i="4"/>
  <c r="FU45" i="4"/>
  <c r="FT45" i="4"/>
  <c r="FS45" i="4"/>
  <c r="FR45" i="4"/>
  <c r="FQ45" i="4"/>
  <c r="FP45" i="4"/>
  <c r="FO45" i="4"/>
  <c r="FN45" i="4"/>
  <c r="FM45" i="4"/>
  <c r="FL45" i="4"/>
  <c r="FK45" i="4"/>
  <c r="FJ45" i="4"/>
  <c r="FI45" i="4"/>
  <c r="FH45" i="4"/>
  <c r="FG45" i="4"/>
  <c r="FF45" i="4"/>
  <c r="FE45" i="4"/>
  <c r="FD45" i="4"/>
  <c r="FC45" i="4"/>
  <c r="FB45" i="4"/>
  <c r="FA45" i="4"/>
  <c r="EZ45" i="4"/>
  <c r="EY45" i="4"/>
  <c r="EX45" i="4"/>
  <c r="EW45" i="4"/>
  <c r="EV45" i="4"/>
  <c r="EU45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HA44" i="4"/>
  <c r="GZ44" i="4"/>
  <c r="GY44" i="4"/>
  <c r="GX44" i="4"/>
  <c r="GW44" i="4"/>
  <c r="GV44" i="4"/>
  <c r="GU44" i="4"/>
  <c r="GT44" i="4"/>
  <c r="GS44" i="4"/>
  <c r="GR44" i="4"/>
  <c r="GQ44" i="4"/>
  <c r="GP44" i="4"/>
  <c r="GO44" i="4"/>
  <c r="GN44" i="4"/>
  <c r="GM44" i="4"/>
  <c r="GL44" i="4"/>
  <c r="GK44" i="4"/>
  <c r="GJ44" i="4"/>
  <c r="GI44" i="4"/>
  <c r="GH44" i="4"/>
  <c r="GG44" i="4"/>
  <c r="GF44" i="4"/>
  <c r="GE44" i="4"/>
  <c r="GD44" i="4"/>
  <c r="GC44" i="4"/>
  <c r="GB44" i="4"/>
  <c r="GA44" i="4"/>
  <c r="FZ44" i="4"/>
  <c r="FY44" i="4"/>
  <c r="FX44" i="4"/>
  <c r="FW44" i="4"/>
  <c r="FV44" i="4"/>
  <c r="FU44" i="4"/>
  <c r="FT44" i="4"/>
  <c r="FS44" i="4"/>
  <c r="FR44" i="4"/>
  <c r="FQ44" i="4"/>
  <c r="FP44" i="4"/>
  <c r="FO44" i="4"/>
  <c r="FN44" i="4"/>
  <c r="FM44" i="4"/>
  <c r="FL44" i="4"/>
  <c r="FK44" i="4"/>
  <c r="FJ44" i="4"/>
  <c r="FI44" i="4"/>
  <c r="FH44" i="4"/>
  <c r="FG44" i="4"/>
  <c r="FF44" i="4"/>
  <c r="FE44" i="4"/>
  <c r="FD44" i="4"/>
  <c r="FC44" i="4"/>
  <c r="FB44" i="4"/>
  <c r="FA44" i="4"/>
  <c r="EZ44" i="4"/>
  <c r="EY44" i="4"/>
  <c r="EX44" i="4"/>
  <c r="EW44" i="4"/>
  <c r="EV44" i="4"/>
  <c r="EU44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HA43" i="4"/>
  <c r="GZ43" i="4"/>
  <c r="GY43" i="4"/>
  <c r="GX43" i="4"/>
  <c r="GW43" i="4"/>
  <c r="GV43" i="4"/>
  <c r="GU43" i="4"/>
  <c r="GT43" i="4"/>
  <c r="GS43" i="4"/>
  <c r="GR43" i="4"/>
  <c r="GQ43" i="4"/>
  <c r="GP43" i="4"/>
  <c r="GO43" i="4"/>
  <c r="GN43" i="4"/>
  <c r="GM43" i="4"/>
  <c r="GL43" i="4"/>
  <c r="GK43" i="4"/>
  <c r="GJ43" i="4"/>
  <c r="GI43" i="4"/>
  <c r="GH43" i="4"/>
  <c r="GG43" i="4"/>
  <c r="GF43" i="4"/>
  <c r="GE43" i="4"/>
  <c r="GD43" i="4"/>
  <c r="GC43" i="4"/>
  <c r="GB43" i="4"/>
  <c r="GA43" i="4"/>
  <c r="FZ43" i="4"/>
  <c r="FY43" i="4"/>
  <c r="FX43" i="4"/>
  <c r="FW43" i="4"/>
  <c r="FV43" i="4"/>
  <c r="FU43" i="4"/>
  <c r="FT43" i="4"/>
  <c r="FS43" i="4"/>
  <c r="FR43" i="4"/>
  <c r="FQ43" i="4"/>
  <c r="FP43" i="4"/>
  <c r="FO43" i="4"/>
  <c r="FN43" i="4"/>
  <c r="FM43" i="4"/>
  <c r="FL43" i="4"/>
  <c r="FK43" i="4"/>
  <c r="FJ43" i="4"/>
  <c r="FI43" i="4"/>
  <c r="FH43" i="4"/>
  <c r="FG43" i="4"/>
  <c r="FF43" i="4"/>
  <c r="FE43" i="4"/>
  <c r="FD43" i="4"/>
  <c r="FC43" i="4"/>
  <c r="FB43" i="4"/>
  <c r="FA43" i="4"/>
  <c r="EZ43" i="4"/>
  <c r="EY43" i="4"/>
  <c r="EX43" i="4"/>
  <c r="EW43" i="4"/>
  <c r="EV43" i="4"/>
  <c r="EU43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HA42" i="4"/>
  <c r="GZ42" i="4"/>
  <c r="GY42" i="4"/>
  <c r="GX42" i="4"/>
  <c r="GW42" i="4"/>
  <c r="GV42" i="4"/>
  <c r="GU42" i="4"/>
  <c r="GT42" i="4"/>
  <c r="GS42" i="4"/>
  <c r="GR42" i="4"/>
  <c r="GQ42" i="4"/>
  <c r="GP42" i="4"/>
  <c r="GO42" i="4"/>
  <c r="GN42" i="4"/>
  <c r="GM42" i="4"/>
  <c r="GL42" i="4"/>
  <c r="GK42" i="4"/>
  <c r="GJ42" i="4"/>
  <c r="GI42" i="4"/>
  <c r="GH42" i="4"/>
  <c r="GG42" i="4"/>
  <c r="GF42" i="4"/>
  <c r="GE42" i="4"/>
  <c r="GD42" i="4"/>
  <c r="GC42" i="4"/>
  <c r="GB42" i="4"/>
  <c r="GA42" i="4"/>
  <c r="FZ42" i="4"/>
  <c r="FY42" i="4"/>
  <c r="FX42" i="4"/>
  <c r="FW42" i="4"/>
  <c r="FV42" i="4"/>
  <c r="FU42" i="4"/>
  <c r="FT42" i="4"/>
  <c r="FS42" i="4"/>
  <c r="FR42" i="4"/>
  <c r="FQ42" i="4"/>
  <c r="FP42" i="4"/>
  <c r="FO42" i="4"/>
  <c r="FN42" i="4"/>
  <c r="FM42" i="4"/>
  <c r="FL42" i="4"/>
  <c r="FK42" i="4"/>
  <c r="FJ42" i="4"/>
  <c r="FI42" i="4"/>
  <c r="FH42" i="4"/>
  <c r="FG42" i="4"/>
  <c r="FF42" i="4"/>
  <c r="FE42" i="4"/>
  <c r="FD42" i="4"/>
  <c r="FC42" i="4"/>
  <c r="FB42" i="4"/>
  <c r="FA42" i="4"/>
  <c r="EZ42" i="4"/>
  <c r="EY42" i="4"/>
  <c r="EX42" i="4"/>
  <c r="EW42" i="4"/>
  <c r="EV42" i="4"/>
  <c r="EU42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HA41" i="4"/>
  <c r="GZ41" i="4"/>
  <c r="GY41" i="4"/>
  <c r="GX41" i="4"/>
  <c r="GW41" i="4"/>
  <c r="GV41" i="4"/>
  <c r="GU41" i="4"/>
  <c r="GT41" i="4"/>
  <c r="GS41" i="4"/>
  <c r="GR41" i="4"/>
  <c r="GQ41" i="4"/>
  <c r="GP41" i="4"/>
  <c r="GO41" i="4"/>
  <c r="GN41" i="4"/>
  <c r="GM41" i="4"/>
  <c r="GL41" i="4"/>
  <c r="GK41" i="4"/>
  <c r="GJ41" i="4"/>
  <c r="GI41" i="4"/>
  <c r="GH41" i="4"/>
  <c r="GG41" i="4"/>
  <c r="GF41" i="4"/>
  <c r="GE41" i="4"/>
  <c r="GD41" i="4"/>
  <c r="GC41" i="4"/>
  <c r="GB41" i="4"/>
  <c r="GA41" i="4"/>
  <c r="FZ41" i="4"/>
  <c r="FY41" i="4"/>
  <c r="FX41" i="4"/>
  <c r="FW41" i="4"/>
  <c r="FV41" i="4"/>
  <c r="FU41" i="4"/>
  <c r="FT41" i="4"/>
  <c r="FS41" i="4"/>
  <c r="FR41" i="4"/>
  <c r="FQ41" i="4"/>
  <c r="FP41" i="4"/>
  <c r="FO41" i="4"/>
  <c r="FN41" i="4"/>
  <c r="FM41" i="4"/>
  <c r="FL41" i="4"/>
  <c r="FK41" i="4"/>
  <c r="FJ41" i="4"/>
  <c r="FI41" i="4"/>
  <c r="FH41" i="4"/>
  <c r="FG41" i="4"/>
  <c r="FF41" i="4"/>
  <c r="FE41" i="4"/>
  <c r="FD41" i="4"/>
  <c r="FC41" i="4"/>
  <c r="FB41" i="4"/>
  <c r="FA41" i="4"/>
  <c r="EZ41" i="4"/>
  <c r="EY41" i="4"/>
  <c r="EX41" i="4"/>
  <c r="EW41" i="4"/>
  <c r="EV41" i="4"/>
  <c r="EU41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HA40" i="4"/>
  <c r="GZ40" i="4"/>
  <c r="GY40" i="4"/>
  <c r="GX40" i="4"/>
  <c r="GW40" i="4"/>
  <c r="GV40" i="4"/>
  <c r="GU40" i="4"/>
  <c r="GT40" i="4"/>
  <c r="GS40" i="4"/>
  <c r="GR40" i="4"/>
  <c r="GQ40" i="4"/>
  <c r="GP40" i="4"/>
  <c r="GO40" i="4"/>
  <c r="GN40" i="4"/>
  <c r="GM40" i="4"/>
  <c r="GL40" i="4"/>
  <c r="GK40" i="4"/>
  <c r="GJ40" i="4"/>
  <c r="GI40" i="4"/>
  <c r="GH40" i="4"/>
  <c r="GG40" i="4"/>
  <c r="GF40" i="4"/>
  <c r="GE40" i="4"/>
  <c r="GD40" i="4"/>
  <c r="GC40" i="4"/>
  <c r="GB40" i="4"/>
  <c r="GA40" i="4"/>
  <c r="FZ40" i="4"/>
  <c r="FY40" i="4"/>
  <c r="FX40" i="4"/>
  <c r="FW40" i="4"/>
  <c r="FV40" i="4"/>
  <c r="FU40" i="4"/>
  <c r="FT40" i="4"/>
  <c r="FS40" i="4"/>
  <c r="FR40" i="4"/>
  <c r="FQ40" i="4"/>
  <c r="FP40" i="4"/>
  <c r="FO40" i="4"/>
  <c r="FN40" i="4"/>
  <c r="FM40" i="4"/>
  <c r="FL40" i="4"/>
  <c r="FK40" i="4"/>
  <c r="FJ40" i="4"/>
  <c r="FI40" i="4"/>
  <c r="FH40" i="4"/>
  <c r="FG40" i="4"/>
  <c r="FF40" i="4"/>
  <c r="FE40" i="4"/>
  <c r="FD40" i="4"/>
  <c r="FC40" i="4"/>
  <c r="FB40" i="4"/>
  <c r="FA40" i="4"/>
  <c r="EZ40" i="4"/>
  <c r="EY40" i="4"/>
  <c r="EX40" i="4"/>
  <c r="EW40" i="4"/>
  <c r="EV40" i="4"/>
  <c r="EU40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HA39" i="4"/>
  <c r="GZ39" i="4"/>
  <c r="GY39" i="4"/>
  <c r="GX39" i="4"/>
  <c r="GW39" i="4"/>
  <c r="GV39" i="4"/>
  <c r="GU39" i="4"/>
  <c r="GT39" i="4"/>
  <c r="GS39" i="4"/>
  <c r="GR39" i="4"/>
  <c r="GQ39" i="4"/>
  <c r="GP39" i="4"/>
  <c r="GO39" i="4"/>
  <c r="GN39" i="4"/>
  <c r="GM39" i="4"/>
  <c r="GL39" i="4"/>
  <c r="GK39" i="4"/>
  <c r="GJ39" i="4"/>
  <c r="GI39" i="4"/>
  <c r="GH39" i="4"/>
  <c r="GG39" i="4"/>
  <c r="GF39" i="4"/>
  <c r="GE39" i="4"/>
  <c r="GD39" i="4"/>
  <c r="GC39" i="4"/>
  <c r="GB39" i="4"/>
  <c r="GA39" i="4"/>
  <c r="FZ39" i="4"/>
  <c r="FY39" i="4"/>
  <c r="FX39" i="4"/>
  <c r="FW39" i="4"/>
  <c r="FV39" i="4"/>
  <c r="FU39" i="4"/>
  <c r="FT39" i="4"/>
  <c r="FS39" i="4"/>
  <c r="FR39" i="4"/>
  <c r="FQ39" i="4"/>
  <c r="FP39" i="4"/>
  <c r="FO39" i="4"/>
  <c r="FN39" i="4"/>
  <c r="FM39" i="4"/>
  <c r="FL39" i="4"/>
  <c r="FK39" i="4"/>
  <c r="FJ39" i="4"/>
  <c r="FI39" i="4"/>
  <c r="FH39" i="4"/>
  <c r="FG39" i="4"/>
  <c r="FF39" i="4"/>
  <c r="FE39" i="4"/>
  <c r="FD39" i="4"/>
  <c r="FC39" i="4"/>
  <c r="FB39" i="4"/>
  <c r="FA39" i="4"/>
  <c r="EZ39" i="4"/>
  <c r="EY39" i="4"/>
  <c r="EX39" i="4"/>
  <c r="EW39" i="4"/>
  <c r="EV39" i="4"/>
  <c r="EU39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HA38" i="4"/>
  <c r="GZ38" i="4"/>
  <c r="GY38" i="4"/>
  <c r="GX38" i="4"/>
  <c r="GW38" i="4"/>
  <c r="GV38" i="4"/>
  <c r="GU38" i="4"/>
  <c r="GT38" i="4"/>
  <c r="GS38" i="4"/>
  <c r="GR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HA37" i="4"/>
  <c r="GZ37" i="4"/>
  <c r="GY37" i="4"/>
  <c r="GX37" i="4"/>
  <c r="GW37" i="4"/>
  <c r="GV37" i="4"/>
  <c r="GU37" i="4"/>
  <c r="GT37" i="4"/>
  <c r="GS37" i="4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HA36" i="4"/>
  <c r="GZ36" i="4"/>
  <c r="GY36" i="4"/>
  <c r="GX36" i="4"/>
  <c r="GW36" i="4"/>
  <c r="GV36" i="4"/>
  <c r="GU36" i="4"/>
  <c r="GT36" i="4"/>
  <c r="GS36" i="4"/>
  <c r="GR36" i="4"/>
  <c r="GQ36" i="4"/>
  <c r="GP36" i="4"/>
  <c r="GO36" i="4"/>
  <c r="GN36" i="4"/>
  <c r="GM36" i="4"/>
  <c r="GL36" i="4"/>
  <c r="GK36" i="4"/>
  <c r="GJ36" i="4"/>
  <c r="GI36" i="4"/>
  <c r="GH36" i="4"/>
  <c r="GG36" i="4"/>
  <c r="GF36" i="4"/>
  <c r="GE36" i="4"/>
  <c r="GD36" i="4"/>
  <c r="GC36" i="4"/>
  <c r="GB36" i="4"/>
  <c r="GA36" i="4"/>
  <c r="FZ36" i="4"/>
  <c r="FY36" i="4"/>
  <c r="FX36" i="4"/>
  <c r="FW36" i="4"/>
  <c r="FV36" i="4"/>
  <c r="FU36" i="4"/>
  <c r="FT36" i="4"/>
  <c r="FS36" i="4"/>
  <c r="FR36" i="4"/>
  <c r="FQ36" i="4"/>
  <c r="FP36" i="4"/>
  <c r="FO36" i="4"/>
  <c r="FN36" i="4"/>
  <c r="FM36" i="4"/>
  <c r="FL36" i="4"/>
  <c r="FK36" i="4"/>
  <c r="FJ36" i="4"/>
  <c r="FI36" i="4"/>
  <c r="FH36" i="4"/>
  <c r="FG36" i="4"/>
  <c r="FF36" i="4"/>
  <c r="FE36" i="4"/>
  <c r="FD36" i="4"/>
  <c r="FC36" i="4"/>
  <c r="FB36" i="4"/>
  <c r="FA36" i="4"/>
  <c r="EZ36" i="4"/>
  <c r="EY36" i="4"/>
  <c r="EX36" i="4"/>
  <c r="EW36" i="4"/>
  <c r="EV36" i="4"/>
  <c r="EU36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HA35" i="4"/>
  <c r="GZ35" i="4"/>
  <c r="GY35" i="4"/>
  <c r="GX35" i="4"/>
  <c r="GW35" i="4"/>
  <c r="GV35" i="4"/>
  <c r="GU35" i="4"/>
  <c r="GT35" i="4"/>
  <c r="GS35" i="4"/>
  <c r="GR35" i="4"/>
  <c r="GQ35" i="4"/>
  <c r="GP35" i="4"/>
  <c r="GO35" i="4"/>
  <c r="GN35" i="4"/>
  <c r="GM35" i="4"/>
  <c r="GL35" i="4"/>
  <c r="GK35" i="4"/>
  <c r="GJ35" i="4"/>
  <c r="GI35" i="4"/>
  <c r="GH35" i="4"/>
  <c r="GG35" i="4"/>
  <c r="GF35" i="4"/>
  <c r="GE35" i="4"/>
  <c r="GD35" i="4"/>
  <c r="GC35" i="4"/>
  <c r="GB35" i="4"/>
  <c r="GA35" i="4"/>
  <c r="FZ35" i="4"/>
  <c r="FY35" i="4"/>
  <c r="FX35" i="4"/>
  <c r="FW35" i="4"/>
  <c r="FV35" i="4"/>
  <c r="FU35" i="4"/>
  <c r="FT35" i="4"/>
  <c r="FS35" i="4"/>
  <c r="FR35" i="4"/>
  <c r="FQ35" i="4"/>
  <c r="FP35" i="4"/>
  <c r="FO35" i="4"/>
  <c r="FN35" i="4"/>
  <c r="FM35" i="4"/>
  <c r="FL35" i="4"/>
  <c r="FK35" i="4"/>
  <c r="FJ35" i="4"/>
  <c r="FI35" i="4"/>
  <c r="FH35" i="4"/>
  <c r="FG35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HA34" i="4"/>
  <c r="GZ34" i="4"/>
  <c r="GY34" i="4"/>
  <c r="GX34" i="4"/>
  <c r="GW34" i="4"/>
  <c r="GV34" i="4"/>
  <c r="GU34" i="4"/>
  <c r="GT34" i="4"/>
  <c r="GS34" i="4"/>
  <c r="GR34" i="4"/>
  <c r="GQ34" i="4"/>
  <c r="GP34" i="4"/>
  <c r="GO34" i="4"/>
  <c r="GN34" i="4"/>
  <c r="GM34" i="4"/>
  <c r="GL34" i="4"/>
  <c r="GK34" i="4"/>
  <c r="GJ34" i="4"/>
  <c r="GI34" i="4"/>
  <c r="GH34" i="4"/>
  <c r="GG34" i="4"/>
  <c r="GF34" i="4"/>
  <c r="GE34" i="4"/>
  <c r="GD34" i="4"/>
  <c r="GC34" i="4"/>
  <c r="GB34" i="4"/>
  <c r="GA34" i="4"/>
  <c r="FZ34" i="4"/>
  <c r="FY34" i="4"/>
  <c r="FX34" i="4"/>
  <c r="FW34" i="4"/>
  <c r="FV34" i="4"/>
  <c r="FU34" i="4"/>
  <c r="FT34" i="4"/>
  <c r="FS34" i="4"/>
  <c r="FR34" i="4"/>
  <c r="FQ34" i="4"/>
  <c r="FP34" i="4"/>
  <c r="FO34" i="4"/>
  <c r="FN34" i="4"/>
  <c r="FM34" i="4"/>
  <c r="FL34" i="4"/>
  <c r="FK34" i="4"/>
  <c r="FJ34" i="4"/>
  <c r="FI34" i="4"/>
  <c r="FH34" i="4"/>
  <c r="FG34" i="4"/>
  <c r="FF34" i="4"/>
  <c r="FE34" i="4"/>
  <c r="FD34" i="4"/>
  <c r="FC34" i="4"/>
  <c r="FB34" i="4"/>
  <c r="FA34" i="4"/>
  <c r="EZ34" i="4"/>
  <c r="EY34" i="4"/>
  <c r="EX34" i="4"/>
  <c r="EW34" i="4"/>
  <c r="EV34" i="4"/>
  <c r="EU34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HA33" i="4"/>
  <c r="GZ33" i="4"/>
  <c r="GY33" i="4"/>
  <c r="GX33" i="4"/>
  <c r="GW33" i="4"/>
  <c r="GV33" i="4"/>
  <c r="GU33" i="4"/>
  <c r="GT33" i="4"/>
  <c r="GS33" i="4"/>
  <c r="GR33" i="4"/>
  <c r="GQ33" i="4"/>
  <c r="GP33" i="4"/>
  <c r="GO33" i="4"/>
  <c r="GN33" i="4"/>
  <c r="GM33" i="4"/>
  <c r="GL33" i="4"/>
  <c r="GK33" i="4"/>
  <c r="GJ33" i="4"/>
  <c r="GI33" i="4"/>
  <c r="GH33" i="4"/>
  <c r="GG33" i="4"/>
  <c r="GF33" i="4"/>
  <c r="GE33" i="4"/>
  <c r="GD33" i="4"/>
  <c r="GC33" i="4"/>
  <c r="GB33" i="4"/>
  <c r="GA33" i="4"/>
  <c r="FZ33" i="4"/>
  <c r="FY33" i="4"/>
  <c r="FX33" i="4"/>
  <c r="FW33" i="4"/>
  <c r="FV33" i="4"/>
  <c r="FU33" i="4"/>
  <c r="FT33" i="4"/>
  <c r="FS33" i="4"/>
  <c r="FR33" i="4"/>
  <c r="FQ33" i="4"/>
  <c r="FP33" i="4"/>
  <c r="FO33" i="4"/>
  <c r="FN33" i="4"/>
  <c r="FM33" i="4"/>
  <c r="FL33" i="4"/>
  <c r="FK33" i="4"/>
  <c r="FJ33" i="4"/>
  <c r="FI33" i="4"/>
  <c r="FH33" i="4"/>
  <c r="FG33" i="4"/>
  <c r="FF33" i="4"/>
  <c r="FE33" i="4"/>
  <c r="FD33" i="4"/>
  <c r="FC33" i="4"/>
  <c r="FB33" i="4"/>
  <c r="FA33" i="4"/>
  <c r="EZ33" i="4"/>
  <c r="EY33" i="4"/>
  <c r="EX33" i="4"/>
  <c r="EW33" i="4"/>
  <c r="EV33" i="4"/>
  <c r="EU33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HA32" i="4"/>
  <c r="GZ32" i="4"/>
  <c r="GY32" i="4"/>
  <c r="GX32" i="4"/>
  <c r="GW32" i="4"/>
  <c r="GV32" i="4"/>
  <c r="GU32" i="4"/>
  <c r="GT32" i="4"/>
  <c r="GS32" i="4"/>
  <c r="GR32" i="4"/>
  <c r="GQ32" i="4"/>
  <c r="GP32" i="4"/>
  <c r="GO32" i="4"/>
  <c r="GN32" i="4"/>
  <c r="GM32" i="4"/>
  <c r="GL32" i="4"/>
  <c r="GK32" i="4"/>
  <c r="GJ32" i="4"/>
  <c r="GI32" i="4"/>
  <c r="GH32" i="4"/>
  <c r="GG32" i="4"/>
  <c r="GF32" i="4"/>
  <c r="GE32" i="4"/>
  <c r="GD32" i="4"/>
  <c r="GC32" i="4"/>
  <c r="GB32" i="4"/>
  <c r="GA32" i="4"/>
  <c r="FZ32" i="4"/>
  <c r="FY32" i="4"/>
  <c r="FX32" i="4"/>
  <c r="FW32" i="4"/>
  <c r="FV32" i="4"/>
  <c r="FU32" i="4"/>
  <c r="FT32" i="4"/>
  <c r="FS32" i="4"/>
  <c r="FR32" i="4"/>
  <c r="FQ32" i="4"/>
  <c r="FP32" i="4"/>
  <c r="FO32" i="4"/>
  <c r="FN32" i="4"/>
  <c r="FM32" i="4"/>
  <c r="FL32" i="4"/>
  <c r="FK32" i="4"/>
  <c r="FJ32" i="4"/>
  <c r="FI32" i="4"/>
  <c r="FH32" i="4"/>
  <c r="FG32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HA31" i="4"/>
  <c r="GZ31" i="4"/>
  <c r="GY31" i="4"/>
  <c r="GX31" i="4"/>
  <c r="GW31" i="4"/>
  <c r="GV31" i="4"/>
  <c r="GU31" i="4"/>
  <c r="GT31" i="4"/>
  <c r="GS31" i="4"/>
  <c r="GR31" i="4"/>
  <c r="GQ31" i="4"/>
  <c r="GP31" i="4"/>
  <c r="GO31" i="4"/>
  <c r="GN31" i="4"/>
  <c r="GM31" i="4"/>
  <c r="GL31" i="4"/>
  <c r="GK31" i="4"/>
  <c r="GJ31" i="4"/>
  <c r="GI31" i="4"/>
  <c r="GH31" i="4"/>
  <c r="GG31" i="4"/>
  <c r="GF31" i="4"/>
  <c r="GE31" i="4"/>
  <c r="GD31" i="4"/>
  <c r="GC31" i="4"/>
  <c r="GB31" i="4"/>
  <c r="GA31" i="4"/>
  <c r="FZ31" i="4"/>
  <c r="FY31" i="4"/>
  <c r="FX31" i="4"/>
  <c r="FW31" i="4"/>
  <c r="FV31" i="4"/>
  <c r="FU31" i="4"/>
  <c r="FT31" i="4"/>
  <c r="FS31" i="4"/>
  <c r="FR31" i="4"/>
  <c r="FQ31" i="4"/>
  <c r="FP31" i="4"/>
  <c r="FO31" i="4"/>
  <c r="FN31" i="4"/>
  <c r="FM31" i="4"/>
  <c r="FL31" i="4"/>
  <c r="FK31" i="4"/>
  <c r="FJ31" i="4"/>
  <c r="FI31" i="4"/>
  <c r="FH31" i="4"/>
  <c r="FG31" i="4"/>
  <c r="FF31" i="4"/>
  <c r="FE31" i="4"/>
  <c r="FD31" i="4"/>
  <c r="FC31" i="4"/>
  <c r="FB31" i="4"/>
  <c r="FA31" i="4"/>
  <c r="EZ31" i="4"/>
  <c r="EY31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HA30" i="4"/>
  <c r="GZ30" i="4"/>
  <c r="GY30" i="4"/>
  <c r="GX30" i="4"/>
  <c r="GW30" i="4"/>
  <c r="GV30" i="4"/>
  <c r="GU30" i="4"/>
  <c r="GT30" i="4"/>
  <c r="GS30" i="4"/>
  <c r="GR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E30" i="4"/>
  <c r="GD30" i="4"/>
  <c r="GC30" i="4"/>
  <c r="GB30" i="4"/>
  <c r="GA30" i="4"/>
  <c r="FZ30" i="4"/>
  <c r="FY30" i="4"/>
  <c r="FX30" i="4"/>
  <c r="FW30" i="4"/>
  <c r="FV30" i="4"/>
  <c r="FU30" i="4"/>
  <c r="FT30" i="4"/>
  <c r="FS30" i="4"/>
  <c r="FR30" i="4"/>
  <c r="FQ30" i="4"/>
  <c r="FP30" i="4"/>
  <c r="FO30" i="4"/>
  <c r="FN30" i="4"/>
  <c r="FM30" i="4"/>
  <c r="FL30" i="4"/>
  <c r="FK30" i="4"/>
  <c r="FJ30" i="4"/>
  <c r="FI30" i="4"/>
  <c r="FH30" i="4"/>
  <c r="FG30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HA29" i="4"/>
  <c r="GZ29" i="4"/>
  <c r="GY29" i="4"/>
  <c r="GX29" i="4"/>
  <c r="GW29" i="4"/>
  <c r="GV29" i="4"/>
  <c r="GU29" i="4"/>
  <c r="GT29" i="4"/>
  <c r="GS29" i="4"/>
  <c r="GR29" i="4"/>
  <c r="GQ29" i="4"/>
  <c r="GP29" i="4"/>
  <c r="GO29" i="4"/>
  <c r="GN29" i="4"/>
  <c r="GM29" i="4"/>
  <c r="GL29" i="4"/>
  <c r="GK29" i="4"/>
  <c r="GJ29" i="4"/>
  <c r="GI29" i="4"/>
  <c r="GH29" i="4"/>
  <c r="GG29" i="4"/>
  <c r="GF29" i="4"/>
  <c r="GE29" i="4"/>
  <c r="GD29" i="4"/>
  <c r="GC29" i="4"/>
  <c r="GB29" i="4"/>
  <c r="GA29" i="4"/>
  <c r="FZ29" i="4"/>
  <c r="FY29" i="4"/>
  <c r="FX29" i="4"/>
  <c r="FW29" i="4"/>
  <c r="FV29" i="4"/>
  <c r="FU29" i="4"/>
  <c r="FT29" i="4"/>
  <c r="FS29" i="4"/>
  <c r="FR29" i="4"/>
  <c r="FQ29" i="4"/>
  <c r="FP29" i="4"/>
  <c r="FO29" i="4"/>
  <c r="FN29" i="4"/>
  <c r="FM29" i="4"/>
  <c r="FL29" i="4"/>
  <c r="FK29" i="4"/>
  <c r="FJ29" i="4"/>
  <c r="FI29" i="4"/>
  <c r="FH29" i="4"/>
  <c r="FG29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HA28" i="4"/>
  <c r="GZ28" i="4"/>
  <c r="GY28" i="4"/>
  <c r="GX28" i="4"/>
  <c r="GW28" i="4"/>
  <c r="GV28" i="4"/>
  <c r="GU28" i="4"/>
  <c r="GT28" i="4"/>
  <c r="GS28" i="4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R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HA27" i="4"/>
  <c r="GZ27" i="4"/>
  <c r="GY27" i="4"/>
  <c r="GX27" i="4"/>
  <c r="GW27" i="4"/>
  <c r="GV27" i="4"/>
  <c r="GU27" i="4"/>
  <c r="GT27" i="4"/>
  <c r="GS27" i="4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R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HA23" i="4"/>
  <c r="GZ23" i="4"/>
  <c r="GY23" i="4"/>
  <c r="GX23" i="4"/>
  <c r="GW23" i="4"/>
  <c r="GV23" i="4"/>
  <c r="GU23" i="4"/>
  <c r="GT23" i="4"/>
  <c r="GS23" i="4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HA11" i="4"/>
  <c r="GZ11" i="4"/>
  <c r="GY11" i="4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4" i="3"/>
  <c r="CV68" i="3"/>
  <c r="CU68" i="3"/>
  <c r="CS68" i="3"/>
  <c r="CR68" i="3"/>
  <c r="CO68" i="3"/>
  <c r="CM68" i="3"/>
  <c r="BY68" i="3"/>
  <c r="BX68" i="3"/>
  <c r="BW68" i="3"/>
  <c r="BV68" i="3"/>
  <c r="BU68" i="3"/>
  <c r="BQ68" i="3"/>
  <c r="BP68" i="3"/>
  <c r="BO68" i="3"/>
  <c r="BL68" i="3"/>
  <c r="BI68" i="3"/>
  <c r="BH68" i="3"/>
  <c r="BG68" i="3"/>
  <c r="AV68" i="3"/>
  <c r="AT68" i="3"/>
  <c r="AH68" i="3"/>
  <c r="AC68" i="3"/>
  <c r="AB68" i="3"/>
  <c r="AA68" i="3"/>
  <c r="S68" i="3"/>
  <c r="Q68" i="3"/>
  <c r="P68" i="3"/>
  <c r="K68" i="3"/>
  <c r="F68" i="3"/>
  <c r="E43" i="3"/>
  <c r="DA68" i="3"/>
  <c r="CY68" i="3"/>
  <c r="CT68" i="3"/>
  <c r="CN68" i="3"/>
  <c r="CL68" i="3"/>
  <c r="CK68" i="3"/>
  <c r="CI68" i="3"/>
  <c r="CD68" i="3"/>
  <c r="BS68" i="3"/>
  <c r="BN68" i="3"/>
  <c r="BF68" i="3"/>
  <c r="BE68" i="3"/>
  <c r="AX68" i="3"/>
  <c r="AS68" i="3"/>
  <c r="AR68" i="3"/>
  <c r="AQ68" i="3"/>
  <c r="AP68" i="3"/>
  <c r="AO68" i="3"/>
  <c r="Z68" i="3"/>
  <c r="Y68" i="3"/>
  <c r="R68" i="3"/>
  <c r="M68" i="3"/>
  <c r="L68" i="3"/>
  <c r="J68" i="3"/>
  <c r="I68" i="3"/>
  <c r="CZ68" i="3"/>
  <c r="CX68" i="3"/>
  <c r="CW68" i="3"/>
  <c r="CQ68" i="3"/>
  <c r="CP68" i="3"/>
  <c r="CJ68" i="3"/>
  <c r="CH68" i="3"/>
  <c r="CG68" i="3"/>
  <c r="CF68" i="3"/>
  <c r="CE68" i="3"/>
  <c r="CC68" i="3"/>
  <c r="CB68" i="3"/>
  <c r="CA68" i="3"/>
  <c r="BZ68" i="3"/>
  <c r="BT68" i="3"/>
  <c r="BR68" i="3"/>
  <c r="BM68" i="3"/>
  <c r="BK68" i="3"/>
  <c r="BJ68" i="3"/>
  <c r="BD68" i="3"/>
  <c r="BC68" i="3"/>
  <c r="BB68" i="3"/>
  <c r="BA68" i="3"/>
  <c r="AZ68" i="3"/>
  <c r="AY68" i="3"/>
  <c r="AW68" i="3"/>
  <c r="AU68" i="3"/>
  <c r="AN68" i="3"/>
  <c r="AM68" i="3"/>
  <c r="AL68" i="3"/>
  <c r="AK68" i="3"/>
  <c r="AJ68" i="3"/>
  <c r="AI68" i="3"/>
  <c r="AG68" i="3"/>
  <c r="AF68" i="3"/>
  <c r="AE68" i="3"/>
  <c r="AD68" i="3"/>
  <c r="X68" i="3"/>
  <c r="W68" i="3"/>
  <c r="V68" i="3"/>
  <c r="U68" i="3"/>
  <c r="T68" i="3"/>
  <c r="O68" i="3"/>
  <c r="N68" i="3"/>
  <c r="H68" i="3"/>
  <c r="G68" i="3"/>
  <c r="DB67" i="3"/>
  <c r="E67" i="3"/>
  <c r="DB66" i="3"/>
  <c r="E66" i="3"/>
  <c r="DB65" i="3"/>
  <c r="E65" i="3"/>
  <c r="DB64" i="3"/>
  <c r="E64" i="3"/>
  <c r="DB63" i="3"/>
  <c r="E63" i="3"/>
  <c r="DB62" i="3"/>
  <c r="E62" i="3"/>
  <c r="DB61" i="3"/>
  <c r="E61" i="3"/>
  <c r="DB60" i="3"/>
  <c r="E60" i="3"/>
  <c r="DB59" i="3"/>
  <c r="E59" i="3"/>
  <c r="DB58" i="3"/>
  <c r="E58" i="3"/>
  <c r="DB57" i="3"/>
  <c r="E57" i="3"/>
  <c r="DB56" i="3"/>
  <c r="E56" i="3"/>
  <c r="DB55" i="3"/>
  <c r="E55" i="3"/>
  <c r="DB54" i="3"/>
  <c r="E54" i="3"/>
  <c r="DB53" i="3"/>
  <c r="E53" i="3"/>
  <c r="DB52" i="3"/>
  <c r="E52" i="3"/>
  <c r="DB51" i="3"/>
  <c r="E51" i="3"/>
  <c r="DB50" i="3"/>
  <c r="E50" i="3"/>
  <c r="DB49" i="3"/>
  <c r="E49" i="3"/>
  <c r="DB48" i="3"/>
  <c r="E48" i="3"/>
  <c r="DB47" i="3"/>
  <c r="E47" i="3"/>
  <c r="DB46" i="3"/>
  <c r="E46" i="3"/>
  <c r="DB45" i="3"/>
  <c r="E45" i="3"/>
  <c r="DB42" i="3"/>
  <c r="E42" i="3"/>
  <c r="DB41" i="3"/>
  <c r="E41" i="3"/>
  <c r="DB40" i="3"/>
  <c r="E40" i="3"/>
  <c r="DB39" i="3"/>
  <c r="E39" i="3"/>
  <c r="DB38" i="3"/>
  <c r="E38" i="3"/>
  <c r="DB37" i="3"/>
  <c r="E37" i="3"/>
  <c r="DB36" i="3"/>
  <c r="E36" i="3"/>
  <c r="DB35" i="3"/>
  <c r="E35" i="3"/>
  <c r="DB34" i="3"/>
  <c r="E34" i="3"/>
  <c r="DB33" i="3"/>
  <c r="E33" i="3"/>
  <c r="DB32" i="3"/>
  <c r="E32" i="3"/>
  <c r="DB31" i="3"/>
  <c r="E31" i="3"/>
  <c r="DB30" i="3"/>
  <c r="E30" i="3"/>
  <c r="DB29" i="3"/>
  <c r="E29" i="3"/>
  <c r="DB28" i="3"/>
  <c r="E28" i="3"/>
  <c r="DB27" i="3"/>
  <c r="E27" i="3"/>
  <c r="DB26" i="3"/>
  <c r="E26" i="3"/>
  <c r="DB25" i="3"/>
  <c r="E25" i="3"/>
  <c r="DB24" i="3"/>
  <c r="E24" i="3"/>
  <c r="DB23" i="3"/>
  <c r="E23" i="3"/>
  <c r="DB22" i="3"/>
  <c r="E22" i="3"/>
  <c r="DB21" i="3"/>
  <c r="E21" i="3"/>
  <c r="DB20" i="3"/>
  <c r="E20" i="3"/>
  <c r="DB19" i="3"/>
  <c r="E19" i="3"/>
  <c r="DB18" i="3"/>
  <c r="E18" i="3"/>
  <c r="DB17" i="3"/>
  <c r="E17" i="3"/>
  <c r="DB16" i="3"/>
  <c r="E16" i="3"/>
  <c r="DB15" i="3"/>
  <c r="E15" i="3"/>
  <c r="DB14" i="3"/>
  <c r="E14" i="3"/>
  <c r="DB13" i="3"/>
  <c r="E13" i="3"/>
  <c r="DB12" i="3"/>
  <c r="E12" i="3"/>
  <c r="DB11" i="3"/>
  <c r="E11" i="3"/>
  <c r="DB10" i="3"/>
  <c r="E10" i="3"/>
  <c r="DB9" i="3"/>
  <c r="E9" i="3"/>
  <c r="DB8" i="3"/>
  <c r="E8" i="3"/>
  <c r="DB7" i="3"/>
  <c r="E7" i="3"/>
  <c r="DB6" i="3"/>
  <c r="E6" i="3"/>
  <c r="DB5" i="3"/>
  <c r="E5" i="3"/>
  <c r="DB4" i="3"/>
  <c r="E4" i="3"/>
  <c r="DB3" i="3"/>
  <c r="E3" i="3"/>
  <c r="E68" i="5" l="1"/>
  <c r="DB68" i="3"/>
  <c r="E68" i="3"/>
  <c r="I71" i="2" l="1"/>
  <c r="H71" i="2"/>
  <c r="G71" i="2"/>
  <c r="F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71" i="1" s="1"/>
  <c r="DB3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71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  <c r="E71" i="2" l="1"/>
</calcChain>
</file>

<file path=xl/sharedStrings.xml><?xml version="1.0" encoding="utf-8"?>
<sst xmlns="http://schemas.openxmlformats.org/spreadsheetml/2006/main" count="831" uniqueCount="184">
  <si>
    <t>não qualificado</t>
  </si>
  <si>
    <t>semi-qualificado</t>
  </si>
  <si>
    <t>qualificado</t>
  </si>
  <si>
    <t>total</t>
  </si>
  <si>
    <t>código</t>
  </si>
  <si>
    <t>descrição</t>
  </si>
  <si>
    <t>#</t>
  </si>
  <si>
    <t>tem na POF?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</si>
  <si>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</si>
  <si>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</si>
  <si>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</si>
  <si>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</si>
  <si>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</si>
  <si>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</si>
  <si>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</si>
  <si>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</si>
  <si>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</si>
  <si>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</si>
  <si>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</si>
  <si>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</si>
  <si>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</si>
  <si>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</si>
  <si>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</si>
  <si>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</si>
  <si>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</si>
  <si>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</si>
  <si>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</si>
  <si>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</si>
  <si>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</si>
  <si>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</si>
  <si>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</si>
  <si>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</si>
  <si>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</si>
  <si>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</si>
  <si>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</si>
  <si>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</si>
  <si>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</si>
  <si>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</si>
  <si>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</si>
  <si>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</si>
  <si>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</si>
  <si>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</si>
  <si>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</si>
  <si>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</si>
  <si>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</si>
  <si>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</si>
  <si>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</si>
  <si>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</si>
  <si>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</si>
  <si>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</si>
  <si>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</si>
  <si>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</si>
  <si>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</si>
  <si>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</si>
  <si>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</si>
  <si>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</si>
  <si>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</si>
  <si>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</si>
  <si>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</si>
  <si>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</si>
  <si>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</si>
  <si>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</si>
  <si>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</si>
  <si>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</si>
  <si>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</si>
  <si>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</si>
  <si>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</si>
  <si>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</si>
  <si>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</si>
  <si>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</si>
  <si>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</si>
  <si>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</si>
  <si>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</si>
  <si>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</si>
  <si>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</si>
  <si>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</si>
  <si>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</si>
  <si>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</si>
  <si>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</si>
  <si>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</si>
  <si>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</si>
  <si>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</si>
  <si>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</si>
  <si>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</si>
  <si>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</si>
  <si>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</si>
  <si>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</si>
  <si>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</si>
  <si>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</si>
  <si>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</si>
  <si>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</si>
  <si>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</si>
  <si>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</si>
  <si>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</si>
  <si>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</si>
  <si>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</si>
  <si>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</si>
  <si>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</si>
  <si>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</si>
  <si>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</si>
  <si>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</si>
  <si>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</si>
  <si>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</si>
  <si>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</si>
  <si>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</si>
  <si>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</si>
  <si>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</si>
  <si>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</si>
  <si>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TOTAL</t>
  </si>
  <si>
    <t xml:space="preserve">
Agricultura, inclusive o apoio à agricultura e a pós-colheita</t>
  </si>
  <si>
    <t xml:space="preserve">
Pecuária, inclusive o apoio à pecuária</t>
  </si>
  <si>
    <t xml:space="preserve">
Produção florestal; pesca e aquicultura</t>
  </si>
  <si>
    <t xml:space="preserve">
Extração de carvão mineral e de minerais não-metálicos</t>
  </si>
  <si>
    <t xml:space="preserve">
Extração de petróleo e gás, inclusive as atividades de apoio</t>
  </si>
  <si>
    <t xml:space="preserve">
Extração de minério de ferro, inclusive beneficiamentos e a aglomeração</t>
  </si>
  <si>
    <t xml:space="preserve">
Extração de minerais metálicos não-ferrosos, inclusive beneficiamentos</t>
  </si>
  <si>
    <t xml:space="preserve">
Abate e produtos de carne, inclusive os produtos do laticínio e da pesca</t>
  </si>
  <si>
    <t xml:space="preserve">
Fabricação e refino de açúcar</t>
  </si>
  <si>
    <t xml:space="preserve">
Outros produtos alimentares</t>
  </si>
  <si>
    <t xml:space="preserve">
Fabricação de bebidas</t>
  </si>
  <si>
    <t xml:space="preserve">
Fabricação de produtos do fumo</t>
  </si>
  <si>
    <t xml:space="preserve">
Fabricação de produtos têxteis</t>
  </si>
  <si>
    <t xml:space="preserve">
Confecção de artefatos do vestuário e acessórios</t>
  </si>
  <si>
    <t xml:space="preserve">
Fabricação de calçados e de artefatos de couro</t>
  </si>
  <si>
    <t xml:space="preserve">
Fabricação de produtos da madeira</t>
  </si>
  <si>
    <t xml:space="preserve">
Fabricação de celulose, papel e produtos de papel</t>
  </si>
  <si>
    <t xml:space="preserve">
Impressão e reprodução de gravações</t>
  </si>
  <si>
    <t xml:space="preserve">
Refino de petróleo e coquerias</t>
  </si>
  <si>
    <t xml:space="preserve">
Fabricação de biocombustíveis</t>
  </si>
  <si>
    <t xml:space="preserve">
Fabricação de químicos orgânicos e inorgânicos, resinas e elastômeros</t>
  </si>
  <si>
    <t xml:space="preserve">
Fabricação de defensivos, desinfestantes, tintas e químicos diversos</t>
  </si>
  <si>
    <t xml:space="preserve">
Fabricação de produtos de limpeza, cosméticos/perfumaria e higiene pessoal</t>
  </si>
  <si>
    <t xml:space="preserve">
Fabricação de produtos farmoquímicos e farmacêuticos</t>
  </si>
  <si>
    <t xml:space="preserve">
Fabricação de produtos de borracha e de material plástico</t>
  </si>
  <si>
    <t xml:space="preserve">
Fabricação de produtos de minerais não-metálicos</t>
  </si>
  <si>
    <t xml:space="preserve">
Produção de ferro-gusa/ferroligas, siderurgia e tubos de aço sem costura</t>
  </si>
  <si>
    <t xml:space="preserve">
Metalurgia de metais não-ferrosos e a fundição de metais</t>
  </si>
  <si>
    <t xml:space="preserve">
Fabricação de produtos de metal, exceto máquinas e equipamentos</t>
  </si>
  <si>
    <t xml:space="preserve">
Fabricação de equipamentos de informática, produtos eletrônicos e ópticos</t>
  </si>
  <si>
    <t xml:space="preserve">
Fabricação de máquinas e equipamentos elétricos</t>
  </si>
  <si>
    <t xml:space="preserve">
Fabricação de máquinas e equipamentos mecânicos</t>
  </si>
  <si>
    <t xml:space="preserve">
Fabricação de automóveis, caminhões e ônibus, exceto peças</t>
  </si>
  <si>
    <t xml:space="preserve">
Fabricação de peças e acessórios para veículos automotores</t>
  </si>
  <si>
    <t xml:space="preserve">
Fabricação de outros equipamentos de transporte, exceto veículos automotores</t>
  </si>
  <si>
    <t xml:space="preserve">
Fabricação de móveis e de produtos de indústrias diversas</t>
  </si>
  <si>
    <t xml:space="preserve">
Manutenção, reparação e instalação de máquinas e equipamentos</t>
  </si>
  <si>
    <t xml:space="preserve">
Energia elétrica, gás natural e outras utilidades</t>
  </si>
  <si>
    <t xml:space="preserve">
Água, esgoto e gestão de resíduos</t>
  </si>
  <si>
    <t xml:space="preserve">
Construção</t>
  </si>
  <si>
    <t xml:space="preserve">
Comércio e reparação de veículos automotores e motocicletas</t>
  </si>
  <si>
    <t xml:space="preserve">
Comércio por atacado e a varejo, exceto veículos automotores</t>
  </si>
  <si>
    <t xml:space="preserve">
Transporte terrestre</t>
  </si>
  <si>
    <t xml:space="preserve">
Transporte aquaviário</t>
  </si>
  <si>
    <t xml:space="preserve">
Transporte aéreo</t>
  </si>
  <si>
    <t xml:space="preserve">
Armazenamento, atividades auxiliares dos transportes e correio</t>
  </si>
  <si>
    <t xml:space="preserve">
Alojamento</t>
  </si>
  <si>
    <t xml:space="preserve">
Alimentação</t>
  </si>
  <si>
    <t xml:space="preserve">
Edição e edição integrada à impressão</t>
  </si>
  <si>
    <t xml:space="preserve">
Atividades de televisão, rádio, cinema e  gravação/edição de som e imagem</t>
  </si>
  <si>
    <t xml:space="preserve">
Telecomunicações</t>
  </si>
  <si>
    <t xml:space="preserve">
Desenvolvimento de sistemas e outros serviços de informação</t>
  </si>
  <si>
    <t xml:space="preserve">
Intermediação financeira, seguros e previdência complementar</t>
  </si>
  <si>
    <t xml:space="preserve">
Atividades imobiliárias</t>
  </si>
  <si>
    <t xml:space="preserve">
Atividades jurídicas, contábeis, consultoria e sedes de empresas</t>
  </si>
  <si>
    <t xml:space="preserve">
Serviços de arquitetura, engenharia, testes/análises técnicas e P &amp; D</t>
  </si>
  <si>
    <t xml:space="preserve">
Outras atividades profissionais, científicas e técnicas</t>
  </si>
  <si>
    <t xml:space="preserve">
Aluguéis não-imobiliários e gestão de ativos de propriedade intelectual</t>
  </si>
  <si>
    <t xml:space="preserve">
Outras atividades administrativas e serviços complementares</t>
  </si>
  <si>
    <t xml:space="preserve">
Atividades de vigilância, segurança e investigação</t>
  </si>
  <si>
    <t xml:space="preserve">
Administração pública, defesa e seguridade social</t>
  </si>
  <si>
    <t xml:space="preserve">
Educação pública</t>
  </si>
  <si>
    <t xml:space="preserve">
Educação privada</t>
  </si>
  <si>
    <t xml:space="preserve">
Saúde pública</t>
  </si>
  <si>
    <t xml:space="preserve">
Saúde privada</t>
  </si>
  <si>
    <t xml:space="preserve">
Atividades artísticas, criativas e de espetáculos</t>
  </si>
  <si>
    <t xml:space="preserve">
Organizações associativas e outros serviços pessoais</t>
  </si>
  <si>
    <t xml:space="preserve">
Serviços domésticos</t>
  </si>
  <si>
    <t>Comércio</t>
  </si>
  <si>
    <t>Transporte</t>
  </si>
  <si>
    <t>S</t>
  </si>
  <si>
    <t>Participação dos setores por família:</t>
  </si>
  <si>
    <t>Vetor de trabalho:</t>
  </si>
  <si>
    <t>V1LAB</t>
  </si>
  <si>
    <t>Proporção do vetor de trabalho para 100 famílias: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</si>
</sst>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1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1" fillId="0" borderId="6" xfId="1" applyFont="1" applyBorder="1" applyAlignment="1">
      <alignment horizontal="center"/>
    </xf>
    <xf numFmtId="43" fontId="1" fillId="0" borderId="9" xfId="1" applyFont="1" applyBorder="1" applyAlignment="1">
      <alignment horizontal="center"/>
    </xf>
    <xf numFmtId="43" fontId="1" fillId="0" borderId="12" xfId="1" applyFont="1" applyBorder="1" applyAlignment="1">
      <alignment horizontal="center"/>
    </xf>
    <xf numFmtId="43" fontId="1" fillId="0" borderId="3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3" fontId="1" fillId="0" borderId="2" xfId="1" applyFont="1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5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43" fontId="1" fillId="0" borderId="13" xfId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1" fillId="0" borderId="11" xfId="1" applyNumberFormat="1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0" fontId="1" fillId="0" borderId="0" xfId="0" applyFont="1"/>
    <xf numFmtId="165" fontId="0" fillId="0" borderId="5" xfId="1" applyNumberFormat="1" applyFont="1" applyBorder="1"/>
    <xf numFmtId="165" fontId="0" fillId="0" borderId="8" xfId="1" applyNumberFormat="1" applyFont="1" applyBorder="1"/>
    <xf numFmtId="165" fontId="0" fillId="0" borderId="11" xfId="1" applyNumberFormat="1" applyFont="1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1" applyNumberFormat="1" applyFont="1" applyBorder="1" applyAlignment="1">
      <alignment horizontal="center"/>
    </xf>
    <xf numFmtId="0" fontId="0" fillId="0" borderId="11" xfId="1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74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70.21875" bestFit="1" customWidth="1"/>
    <col min="4" max="4" width="8.88671875" customWidth="1"/>
    <col min="5" max="5" width="17.6640625" customWidth="1"/>
    <col min="6" max="105" width="17.21875" customWidth="1"/>
    <col min="106" max="106" width="21.5546875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4</v>
      </c>
      <c r="C2" s="2" t="s">
        <v>5</v>
      </c>
      <c r="D2" s="3" t="s">
        <v>6</v>
      </c>
      <c r="E2" s="3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4" t="s">
        <v>44</v>
      </c>
      <c r="AQ2" s="4" t="s">
        <v>45</v>
      </c>
      <c r="AR2" s="4" t="s">
        <v>46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51</v>
      </c>
      <c r="AX2" s="4" t="s">
        <v>52</v>
      </c>
      <c r="AY2" s="4" t="s">
        <v>53</v>
      </c>
      <c r="AZ2" s="4" t="s">
        <v>54</v>
      </c>
      <c r="BA2" s="4" t="s">
        <v>55</v>
      </c>
      <c r="BB2" s="4" t="s">
        <v>56</v>
      </c>
      <c r="BC2" s="4" t="s">
        <v>57</v>
      </c>
      <c r="BD2" s="4" t="s">
        <v>58</v>
      </c>
      <c r="BE2" s="4" t="s">
        <v>59</v>
      </c>
      <c r="BF2" s="4" t="s">
        <v>60</v>
      </c>
      <c r="BG2" s="4" t="s">
        <v>61</v>
      </c>
      <c r="BH2" s="4" t="s">
        <v>62</v>
      </c>
      <c r="BI2" s="4" t="s">
        <v>63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69</v>
      </c>
      <c r="BP2" s="4" t="s">
        <v>70</v>
      </c>
      <c r="BQ2" s="4" t="s">
        <v>71</v>
      </c>
      <c r="BR2" s="4" t="s">
        <v>72</v>
      </c>
      <c r="BS2" s="4" t="s">
        <v>73</v>
      </c>
      <c r="BT2" s="4" t="s">
        <v>74</v>
      </c>
      <c r="BU2" s="4" t="s">
        <v>75</v>
      </c>
      <c r="BV2" s="4" t="s">
        <v>76</v>
      </c>
      <c r="BW2" s="4" t="s">
        <v>77</v>
      </c>
      <c r="BX2" s="4" t="s">
        <v>78</v>
      </c>
      <c r="BY2" s="4" t="s">
        <v>79</v>
      </c>
      <c r="BZ2" s="4" t="s">
        <v>80</v>
      </c>
      <c r="CA2" s="4" t="s">
        <v>81</v>
      </c>
      <c r="CB2" s="4" t="s">
        <v>82</v>
      </c>
      <c r="CC2" s="4" t="s">
        <v>83</v>
      </c>
      <c r="CD2" s="4" t="s">
        <v>84</v>
      </c>
      <c r="CE2" s="4" t="s">
        <v>85</v>
      </c>
      <c r="CF2" s="4" t="s">
        <v>86</v>
      </c>
      <c r="CG2" s="4" t="s">
        <v>87</v>
      </c>
      <c r="CH2" s="4" t="s">
        <v>88</v>
      </c>
      <c r="CI2" s="4" t="s">
        <v>89</v>
      </c>
      <c r="CJ2" s="4" t="s">
        <v>90</v>
      </c>
      <c r="CK2" s="4" t="s">
        <v>91</v>
      </c>
      <c r="CL2" s="4" t="s">
        <v>92</v>
      </c>
      <c r="CM2" s="4" t="s">
        <v>93</v>
      </c>
      <c r="CN2" s="4" t="s">
        <v>94</v>
      </c>
      <c r="CO2" s="4" t="s">
        <v>95</v>
      </c>
      <c r="CP2" s="4" t="s">
        <v>96</v>
      </c>
      <c r="CQ2" s="4" t="s">
        <v>97</v>
      </c>
      <c r="CR2" s="4" t="s">
        <v>98</v>
      </c>
      <c r="CS2" s="4" t="s">
        <v>99</v>
      </c>
      <c r="CT2" s="4" t="s">
        <v>100</v>
      </c>
      <c r="CU2" s="4" t="s">
        <v>101</v>
      </c>
      <c r="CV2" s="4" t="s">
        <v>102</v>
      </c>
      <c r="CW2" s="4" t="s">
        <v>103</v>
      </c>
      <c r="CX2" s="4" t="s">
        <v>104</v>
      </c>
      <c r="CY2" s="4" t="s">
        <v>105</v>
      </c>
      <c r="CZ2" s="4" t="s">
        <v>106</v>
      </c>
      <c r="DA2" s="4" t="s">
        <v>107</v>
      </c>
      <c r="DB2" s="4" t="s">
        <v>108</v>
      </c>
    </row>
    <row r="3" spans="2:106" x14ac:dyDescent="0.3">
      <c r="B3" s="6">
        <v>191</v>
      </c>
      <c r="C3" s="7" t="s">
        <v>109</v>
      </c>
      <c r="D3" s="7">
        <v>1</v>
      </c>
      <c r="E3" s="7" t="str">
        <f>IF(SUM(F3:DA3)=0,"N","S")</f>
        <v>S</v>
      </c>
      <c r="F3" s="8">
        <v>10593264</v>
      </c>
      <c r="G3" s="8">
        <v>88816836</v>
      </c>
      <c r="H3" s="8">
        <v>350832684</v>
      </c>
      <c r="I3" s="8">
        <v>568340172</v>
      </c>
      <c r="J3" s="8">
        <v>1220903544</v>
      </c>
      <c r="K3" s="8">
        <v>484860456</v>
      </c>
      <c r="L3" s="8">
        <v>1069949280</v>
      </c>
      <c r="M3" s="8">
        <v>111115908</v>
      </c>
      <c r="N3" s="8">
        <v>1526839848</v>
      </c>
      <c r="O3" s="8">
        <v>185309940</v>
      </c>
      <c r="P3" s="8">
        <v>1243616136</v>
      </c>
      <c r="Q3" s="8">
        <v>1012707612</v>
      </c>
      <c r="R3" s="8">
        <v>314489208</v>
      </c>
      <c r="S3" s="8">
        <v>3037489104</v>
      </c>
      <c r="T3" s="8">
        <v>1716031236</v>
      </c>
      <c r="U3" s="8">
        <v>106901256</v>
      </c>
      <c r="V3" s="8">
        <v>287487576</v>
      </c>
      <c r="W3" s="8">
        <v>1105147956</v>
      </c>
      <c r="X3" s="8">
        <v>117948216</v>
      </c>
      <c r="Y3" s="8">
        <v>245372352</v>
      </c>
      <c r="Z3" s="8">
        <v>133835028</v>
      </c>
      <c r="AA3" s="8">
        <v>2360054208</v>
      </c>
      <c r="AB3" s="8">
        <v>62778552</v>
      </c>
      <c r="AC3" s="8">
        <v>127780872</v>
      </c>
      <c r="AD3" s="8">
        <v>683759532</v>
      </c>
      <c r="AE3" s="8">
        <v>50385000</v>
      </c>
      <c r="AF3" s="8">
        <v>96164280</v>
      </c>
      <c r="AG3" s="8">
        <v>83840064</v>
      </c>
      <c r="AH3" s="8">
        <v>2174969520</v>
      </c>
      <c r="AI3" s="8">
        <v>255443544</v>
      </c>
      <c r="AJ3" s="8">
        <v>946790832</v>
      </c>
      <c r="AK3" s="8">
        <v>27760320</v>
      </c>
      <c r="AL3" s="8">
        <v>123852180</v>
      </c>
      <c r="AM3" s="8">
        <v>713331168</v>
      </c>
      <c r="AN3" s="8">
        <v>64987488</v>
      </c>
      <c r="AO3" s="8">
        <v>36932832</v>
      </c>
      <c r="AP3" s="8">
        <v>2477284344</v>
      </c>
      <c r="AQ3" s="8">
        <v>111084696</v>
      </c>
      <c r="AR3" s="8">
        <v>1542511692</v>
      </c>
      <c r="AS3" s="8">
        <v>75364320</v>
      </c>
      <c r="AT3" s="8">
        <v>57960048</v>
      </c>
      <c r="AU3" s="8">
        <v>420381312</v>
      </c>
      <c r="AV3" s="8">
        <v>61484052</v>
      </c>
      <c r="AW3" s="8">
        <v>1024637448</v>
      </c>
      <c r="AX3" s="8">
        <v>103581384</v>
      </c>
      <c r="AY3" s="8">
        <v>396784896</v>
      </c>
      <c r="AZ3" s="8">
        <v>43766280</v>
      </c>
      <c r="BA3" s="8">
        <v>2992617744</v>
      </c>
      <c r="BB3" s="8">
        <v>84394800</v>
      </c>
      <c r="BC3" s="8">
        <v>508346664</v>
      </c>
      <c r="BD3" s="8">
        <v>108376608</v>
      </c>
      <c r="BE3" s="8">
        <v>360889056</v>
      </c>
      <c r="BF3" s="8">
        <v>12269088</v>
      </c>
      <c r="BG3" s="8">
        <v>539897856</v>
      </c>
      <c r="BH3" s="8">
        <v>267160224</v>
      </c>
      <c r="BI3" s="8">
        <v>546598944</v>
      </c>
      <c r="BJ3" s="8">
        <v>1228813848</v>
      </c>
      <c r="BK3" s="8">
        <v>36636816</v>
      </c>
      <c r="BL3" s="8">
        <v>278347512</v>
      </c>
      <c r="BM3" s="8">
        <v>229953240</v>
      </c>
      <c r="BN3" s="8">
        <v>618575208</v>
      </c>
      <c r="BO3" s="8">
        <v>170368896</v>
      </c>
      <c r="BP3" s="8">
        <v>1920492000</v>
      </c>
      <c r="BQ3" s="8">
        <v>157597680</v>
      </c>
      <c r="BR3" s="8">
        <v>133058784</v>
      </c>
      <c r="BS3" s="8">
        <v>412767504</v>
      </c>
      <c r="BT3" s="8">
        <v>117998016</v>
      </c>
      <c r="BU3" s="8">
        <v>469036512</v>
      </c>
      <c r="BV3" s="8">
        <v>226387104</v>
      </c>
      <c r="BW3" s="8">
        <v>202335600</v>
      </c>
      <c r="BX3" s="8">
        <v>313748784</v>
      </c>
      <c r="BY3" s="8">
        <v>960192000</v>
      </c>
      <c r="BZ3" s="8">
        <v>87428400</v>
      </c>
      <c r="CA3" s="8">
        <v>202655088</v>
      </c>
      <c r="CB3" s="8">
        <v>140723328</v>
      </c>
      <c r="CC3" s="8">
        <v>618882144</v>
      </c>
      <c r="CD3" s="8">
        <v>112609200</v>
      </c>
      <c r="CE3" s="8">
        <v>1582477200</v>
      </c>
      <c r="CF3" s="8">
        <v>76090464</v>
      </c>
      <c r="CG3" s="8">
        <v>130098960</v>
      </c>
      <c r="CH3" s="8">
        <v>189971112</v>
      </c>
      <c r="CI3" s="8">
        <v>983118000</v>
      </c>
      <c r="CJ3" s="8">
        <v>161653200</v>
      </c>
      <c r="CK3" s="8">
        <v>35006400</v>
      </c>
      <c r="CL3" s="8">
        <v>453254400</v>
      </c>
      <c r="CM3" s="8">
        <v>41371200</v>
      </c>
      <c r="CN3" s="8">
        <v>336419448</v>
      </c>
      <c r="CO3" s="8">
        <v>425980800</v>
      </c>
      <c r="CP3" s="8">
        <v>335596800</v>
      </c>
      <c r="CQ3" s="8">
        <v>1740804000</v>
      </c>
      <c r="CR3" s="8">
        <v>388528464</v>
      </c>
      <c r="CS3" s="8">
        <v>381900000</v>
      </c>
      <c r="CT3" s="8">
        <v>112728000</v>
      </c>
      <c r="CU3" s="8">
        <v>680760000</v>
      </c>
      <c r="CV3" s="8">
        <v>239073600</v>
      </c>
      <c r="CW3" s="8">
        <v>856818000</v>
      </c>
      <c r="CX3" s="8">
        <v>127464000</v>
      </c>
      <c r="CY3" s="8">
        <v>1253760000</v>
      </c>
      <c r="CZ3" s="8">
        <v>1214520000</v>
      </c>
      <c r="DA3" s="8">
        <v>1035000000</v>
      </c>
      <c r="DB3" s="15">
        <f>SUM(F3:DA3)</f>
        <v>55903811172</v>
      </c>
    </row>
    <row r="4" spans="2:106" x14ac:dyDescent="0.3">
      <c r="B4" s="9">
        <v>192</v>
      </c>
      <c r="C4" s="10" t="s">
        <v>110</v>
      </c>
      <c r="D4" s="10">
        <v>2</v>
      </c>
      <c r="E4" s="10" t="str">
        <f t="shared" ref="E4:E67" si="0">IF(SUM(F4:DA4)=0,"N","S")</f>
        <v>S</v>
      </c>
      <c r="F4" s="11">
        <v>7159572</v>
      </c>
      <c r="G4" s="11">
        <v>54671028</v>
      </c>
      <c r="H4" s="11">
        <v>136601400</v>
      </c>
      <c r="I4" s="11">
        <v>212887812</v>
      </c>
      <c r="J4" s="11">
        <v>433236684</v>
      </c>
      <c r="K4" s="11">
        <v>237441504</v>
      </c>
      <c r="L4" s="11">
        <v>463436100</v>
      </c>
      <c r="M4" s="11">
        <v>72394884</v>
      </c>
      <c r="N4" s="11">
        <v>803214360</v>
      </c>
      <c r="O4" s="11">
        <v>136341912</v>
      </c>
      <c r="P4" s="11">
        <v>748912008</v>
      </c>
      <c r="Q4" s="11">
        <v>631970640</v>
      </c>
      <c r="R4" s="11">
        <v>125379372</v>
      </c>
      <c r="S4" s="11">
        <v>2118677712</v>
      </c>
      <c r="T4" s="11">
        <v>1167482508</v>
      </c>
      <c r="U4" s="11">
        <v>62425848</v>
      </c>
      <c r="V4" s="11">
        <v>231348840</v>
      </c>
      <c r="W4" s="11">
        <v>665211432</v>
      </c>
      <c r="X4" s="11">
        <v>38502048</v>
      </c>
      <c r="Y4" s="11">
        <v>68767272</v>
      </c>
      <c r="Z4" s="11">
        <v>85271460</v>
      </c>
      <c r="AA4" s="11">
        <v>1581900240</v>
      </c>
      <c r="AB4" s="11">
        <v>52900284</v>
      </c>
      <c r="AC4" s="11">
        <v>70278360</v>
      </c>
      <c r="AD4" s="11">
        <v>406670448</v>
      </c>
      <c r="AE4" s="11">
        <v>30509136</v>
      </c>
      <c r="AF4" s="11">
        <v>48477216</v>
      </c>
      <c r="AG4" s="11">
        <v>280500360</v>
      </c>
      <c r="AH4" s="11">
        <v>1637978580</v>
      </c>
      <c r="AI4" s="11">
        <v>137583360</v>
      </c>
      <c r="AJ4" s="11">
        <v>651918960</v>
      </c>
      <c r="AK4" s="11">
        <v>41136120</v>
      </c>
      <c r="AL4" s="11">
        <v>73197348</v>
      </c>
      <c r="AM4" s="11">
        <v>396629904</v>
      </c>
      <c r="AN4" s="11">
        <v>148331808</v>
      </c>
      <c r="AO4" s="11">
        <v>69079248</v>
      </c>
      <c r="AP4" s="11">
        <v>2097828480</v>
      </c>
      <c r="AQ4" s="11">
        <v>102582192</v>
      </c>
      <c r="AR4" s="11">
        <v>1405536984</v>
      </c>
      <c r="AS4" s="11">
        <v>60053520</v>
      </c>
      <c r="AT4" s="11">
        <v>24268080</v>
      </c>
      <c r="AU4" s="11">
        <v>348643440</v>
      </c>
      <c r="AV4" s="11">
        <v>78949608</v>
      </c>
      <c r="AW4" s="11">
        <v>560227536</v>
      </c>
      <c r="AX4" s="11">
        <v>48094992</v>
      </c>
      <c r="AY4" s="11">
        <v>141789648</v>
      </c>
      <c r="AZ4" s="11">
        <v>120827160</v>
      </c>
      <c r="BA4" s="11">
        <v>2267837808</v>
      </c>
      <c r="BB4" s="11">
        <v>65971512</v>
      </c>
      <c r="BC4" s="11">
        <v>228677760</v>
      </c>
      <c r="BD4" s="11">
        <v>109273464</v>
      </c>
      <c r="BE4" s="11">
        <v>432668916</v>
      </c>
      <c r="BF4" s="11">
        <v>28187040</v>
      </c>
      <c r="BG4" s="11">
        <v>501153504</v>
      </c>
      <c r="BH4" s="11">
        <v>272645520</v>
      </c>
      <c r="BI4" s="11">
        <v>218995200</v>
      </c>
      <c r="BJ4" s="11">
        <v>809034576</v>
      </c>
      <c r="BK4" s="11">
        <v>26169000</v>
      </c>
      <c r="BL4" s="11">
        <v>212721144</v>
      </c>
      <c r="BM4" s="11">
        <v>111293568</v>
      </c>
      <c r="BN4" s="11">
        <v>248976000</v>
      </c>
      <c r="BO4" s="11">
        <v>47838000</v>
      </c>
      <c r="BP4" s="11">
        <v>2146314060</v>
      </c>
      <c r="BQ4" s="11">
        <v>104538600</v>
      </c>
      <c r="BR4" s="11">
        <v>48227328</v>
      </c>
      <c r="BS4" s="11">
        <v>261494400</v>
      </c>
      <c r="BT4" s="11">
        <v>75244176</v>
      </c>
      <c r="BU4" s="11">
        <v>454236000</v>
      </c>
      <c r="BV4" s="11">
        <v>248378328</v>
      </c>
      <c r="BW4" s="11">
        <v>90594360</v>
      </c>
      <c r="BX4" s="11">
        <v>213921504</v>
      </c>
      <c r="BY4" s="11">
        <v>1004784000</v>
      </c>
      <c r="BZ4" s="11">
        <v>107691000</v>
      </c>
      <c r="CA4" s="11">
        <v>89209464</v>
      </c>
      <c r="CB4" s="11">
        <v>39195600</v>
      </c>
      <c r="CC4" s="11">
        <v>381673104</v>
      </c>
      <c r="CD4" s="11">
        <v>11835936</v>
      </c>
      <c r="CE4" s="11">
        <v>1947436560</v>
      </c>
      <c r="CF4" s="11">
        <v>99541824</v>
      </c>
      <c r="CG4" s="11">
        <v>324977280</v>
      </c>
      <c r="CH4" s="11">
        <v>214074144</v>
      </c>
      <c r="CI4" s="11">
        <v>1040314428</v>
      </c>
      <c r="CJ4" s="11">
        <v>148061280</v>
      </c>
      <c r="CK4" s="11">
        <v>175063200</v>
      </c>
      <c r="CL4" s="11">
        <v>819084000</v>
      </c>
      <c r="CM4" s="11">
        <v>544758480</v>
      </c>
      <c r="CN4" s="11">
        <v>676164000</v>
      </c>
      <c r="CO4" s="11">
        <v>446253840</v>
      </c>
      <c r="CP4" s="11">
        <v>210072000</v>
      </c>
      <c r="CQ4" s="11">
        <v>2100684000</v>
      </c>
      <c r="CR4" s="11">
        <v>401186160</v>
      </c>
      <c r="CS4" s="11">
        <v>504866496</v>
      </c>
      <c r="CT4" s="11">
        <v>241977864</v>
      </c>
      <c r="CU4" s="11">
        <v>921372000</v>
      </c>
      <c r="CV4" s="11">
        <v>804955200</v>
      </c>
      <c r="CW4" s="11">
        <v>1556220000</v>
      </c>
      <c r="CX4" s="11">
        <v>200768400</v>
      </c>
      <c r="CY4" s="11">
        <v>1356496800</v>
      </c>
      <c r="CZ4" s="11">
        <v>249504000</v>
      </c>
      <c r="DA4" s="11">
        <v>1555800000</v>
      </c>
      <c r="DB4" s="16">
        <f t="shared" ref="DB4:DB67" si="1">SUM(F4:DA4)</f>
        <v>46515640236</v>
      </c>
    </row>
    <row r="5" spans="2:106" x14ac:dyDescent="0.3">
      <c r="B5" s="9">
        <v>280</v>
      </c>
      <c r="C5" s="10" t="s">
        <v>111</v>
      </c>
      <c r="D5" s="10">
        <v>3</v>
      </c>
      <c r="E5" s="10" t="str">
        <f t="shared" si="0"/>
        <v>S</v>
      </c>
      <c r="F5" s="11">
        <v>2302020</v>
      </c>
      <c r="G5" s="11">
        <v>32169168</v>
      </c>
      <c r="H5" s="11">
        <v>57005040</v>
      </c>
      <c r="I5" s="11">
        <v>77464296</v>
      </c>
      <c r="J5" s="11">
        <v>126016920</v>
      </c>
      <c r="K5" s="11">
        <v>78121128</v>
      </c>
      <c r="L5" s="11">
        <v>185281344</v>
      </c>
      <c r="M5" s="11"/>
      <c r="N5" s="11">
        <v>211180680</v>
      </c>
      <c r="O5" s="11">
        <v>24890544</v>
      </c>
      <c r="P5" s="11">
        <v>145569096</v>
      </c>
      <c r="Q5" s="11">
        <v>191786880</v>
      </c>
      <c r="R5" s="11">
        <v>37661280</v>
      </c>
      <c r="S5" s="11">
        <v>498677280</v>
      </c>
      <c r="T5" s="11">
        <v>248871360</v>
      </c>
      <c r="U5" s="11">
        <v>22538400</v>
      </c>
      <c r="V5" s="11">
        <v>66820944</v>
      </c>
      <c r="W5" s="11">
        <v>85301520</v>
      </c>
      <c r="X5" s="11">
        <v>20463744</v>
      </c>
      <c r="Y5" s="11">
        <v>38190000</v>
      </c>
      <c r="Z5" s="11">
        <v>13513740</v>
      </c>
      <c r="AA5" s="11">
        <v>381988752</v>
      </c>
      <c r="AB5" s="11">
        <v>21218160</v>
      </c>
      <c r="AC5" s="11">
        <v>23640876</v>
      </c>
      <c r="AD5" s="11">
        <v>112783152</v>
      </c>
      <c r="AE5" s="11">
        <v>6854544</v>
      </c>
      <c r="AF5" s="11">
        <v>37774080</v>
      </c>
      <c r="AG5" s="11">
        <v>21000792</v>
      </c>
      <c r="AH5" s="11">
        <v>250689600</v>
      </c>
      <c r="AI5" s="11">
        <v>17992992</v>
      </c>
      <c r="AJ5" s="11">
        <v>87022560</v>
      </c>
      <c r="AK5" s="11">
        <v>6885360</v>
      </c>
      <c r="AL5" s="11">
        <v>24624000</v>
      </c>
      <c r="AM5" s="11">
        <v>57378720</v>
      </c>
      <c r="AN5" s="11">
        <v>30136800</v>
      </c>
      <c r="AO5" s="11"/>
      <c r="AP5" s="11">
        <v>379494000</v>
      </c>
      <c r="AQ5" s="11">
        <v>11232000</v>
      </c>
      <c r="AR5" s="11">
        <v>226276680</v>
      </c>
      <c r="AS5" s="11">
        <v>29521800</v>
      </c>
      <c r="AT5" s="11">
        <v>8857680</v>
      </c>
      <c r="AU5" s="11">
        <v>57051648</v>
      </c>
      <c r="AV5" s="11">
        <v>18694440</v>
      </c>
      <c r="AW5" s="11">
        <v>87566400</v>
      </c>
      <c r="AX5" s="11"/>
      <c r="AY5" s="11">
        <v>59234400</v>
      </c>
      <c r="AZ5" s="11">
        <v>10358712</v>
      </c>
      <c r="BA5" s="11">
        <v>358224000</v>
      </c>
      <c r="BB5" s="11"/>
      <c r="BC5" s="11">
        <v>35073120</v>
      </c>
      <c r="BD5" s="11">
        <v>11195280</v>
      </c>
      <c r="BE5" s="11">
        <v>99211200</v>
      </c>
      <c r="BF5" s="11"/>
      <c r="BG5" s="11">
        <v>29228400</v>
      </c>
      <c r="BH5" s="11">
        <v>20027808</v>
      </c>
      <c r="BI5" s="11"/>
      <c r="BJ5" s="11">
        <v>157039800</v>
      </c>
      <c r="BK5" s="11"/>
      <c r="BL5" s="11"/>
      <c r="BM5" s="11">
        <v>18160128</v>
      </c>
      <c r="BN5" s="11">
        <v>85195440</v>
      </c>
      <c r="BO5" s="11"/>
      <c r="BP5" s="11">
        <v>141624000</v>
      </c>
      <c r="BQ5" s="11">
        <v>19096200</v>
      </c>
      <c r="BR5" s="11"/>
      <c r="BS5" s="11"/>
      <c r="BT5" s="11"/>
      <c r="BU5" s="11">
        <v>30114000</v>
      </c>
      <c r="BV5" s="11"/>
      <c r="BW5" s="11"/>
      <c r="BX5" s="11">
        <v>65326800</v>
      </c>
      <c r="BY5" s="11">
        <v>124416000</v>
      </c>
      <c r="BZ5" s="11"/>
      <c r="CA5" s="11">
        <v>24069240</v>
      </c>
      <c r="CB5" s="11"/>
      <c r="CC5" s="11"/>
      <c r="CD5" s="11">
        <v>11923200</v>
      </c>
      <c r="CE5" s="11">
        <v>255300000</v>
      </c>
      <c r="CF5" s="11"/>
      <c r="CG5" s="11"/>
      <c r="CH5" s="11"/>
      <c r="CI5" s="11">
        <v>37080000</v>
      </c>
      <c r="CJ5" s="11"/>
      <c r="CK5" s="11"/>
      <c r="CL5" s="11"/>
      <c r="CM5" s="11"/>
      <c r="CN5" s="11">
        <v>39552000</v>
      </c>
      <c r="CO5" s="11"/>
      <c r="CP5" s="11"/>
      <c r="CQ5" s="11">
        <v>86040000</v>
      </c>
      <c r="CR5" s="11"/>
      <c r="CS5" s="11">
        <v>74160000</v>
      </c>
      <c r="CT5" s="11"/>
      <c r="CU5" s="11"/>
      <c r="CV5" s="11"/>
      <c r="CW5" s="11"/>
      <c r="CX5" s="11"/>
      <c r="CY5" s="11">
        <v>270720000</v>
      </c>
      <c r="CZ5" s="11"/>
      <c r="DA5" s="11">
        <v>948600000</v>
      </c>
      <c r="DB5" s="16">
        <f t="shared" si="1"/>
        <v>7073480148</v>
      </c>
    </row>
    <row r="6" spans="2:106" x14ac:dyDescent="0.3">
      <c r="B6" s="9">
        <v>580</v>
      </c>
      <c r="C6" s="10" t="s">
        <v>112</v>
      </c>
      <c r="D6" s="10">
        <v>4</v>
      </c>
      <c r="E6" s="10" t="str">
        <f t="shared" si="0"/>
        <v>S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>
        <v>17208000</v>
      </c>
      <c r="BB6" s="11"/>
      <c r="BC6" s="11"/>
      <c r="BD6" s="11"/>
      <c r="BE6" s="11">
        <v>18928800</v>
      </c>
      <c r="BF6" s="11"/>
      <c r="BG6" s="11"/>
      <c r="BH6" s="11">
        <v>20391480</v>
      </c>
      <c r="BI6" s="11"/>
      <c r="BJ6" s="11"/>
      <c r="BK6" s="11"/>
      <c r="BL6" s="11"/>
      <c r="BM6" s="11">
        <v>23230800</v>
      </c>
      <c r="BN6" s="11"/>
      <c r="BO6" s="11"/>
      <c r="BP6" s="11"/>
      <c r="BQ6" s="11"/>
      <c r="BR6" s="11"/>
      <c r="BS6" s="11"/>
      <c r="BT6" s="11"/>
      <c r="BU6" s="11">
        <v>30072000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>
        <v>33396000</v>
      </c>
      <c r="CS6" s="11"/>
      <c r="CT6" s="11"/>
      <c r="CU6" s="11"/>
      <c r="CV6" s="11"/>
      <c r="CW6" s="11"/>
      <c r="CX6" s="11"/>
      <c r="CY6" s="11"/>
      <c r="CZ6" s="11"/>
      <c r="DA6" s="11"/>
      <c r="DB6" s="16">
        <f t="shared" si="1"/>
        <v>143227080</v>
      </c>
    </row>
    <row r="7" spans="2:106" x14ac:dyDescent="0.3">
      <c r="B7" s="9">
        <v>680</v>
      </c>
      <c r="C7" s="10" t="s">
        <v>113</v>
      </c>
      <c r="D7" s="10">
        <v>5</v>
      </c>
      <c r="E7" s="10" t="str">
        <f t="shared" si="0"/>
        <v>S</v>
      </c>
      <c r="F7" s="11"/>
      <c r="G7" s="11"/>
      <c r="H7" s="11"/>
      <c r="I7" s="11"/>
      <c r="J7" s="11"/>
      <c r="K7" s="11"/>
      <c r="L7" s="11">
        <v>3158400</v>
      </c>
      <c r="M7" s="11"/>
      <c r="N7" s="11"/>
      <c r="O7" s="11"/>
      <c r="P7" s="11"/>
      <c r="Q7" s="11"/>
      <c r="R7" s="11"/>
      <c r="S7" s="11">
        <v>9295248</v>
      </c>
      <c r="T7" s="11"/>
      <c r="U7" s="11"/>
      <c r="V7" s="11"/>
      <c r="W7" s="11">
        <v>7095600</v>
      </c>
      <c r="X7" s="11"/>
      <c r="Y7" s="11"/>
      <c r="Z7" s="11"/>
      <c r="AA7" s="11">
        <v>7200000</v>
      </c>
      <c r="AB7" s="11"/>
      <c r="AC7" s="11"/>
      <c r="AD7" s="11">
        <v>8685600</v>
      </c>
      <c r="AE7" s="11"/>
      <c r="AF7" s="11"/>
      <c r="AG7" s="11"/>
      <c r="AH7" s="11">
        <v>42062400</v>
      </c>
      <c r="AI7" s="11"/>
      <c r="AJ7" s="11">
        <v>5085600</v>
      </c>
      <c r="AK7" s="11"/>
      <c r="AL7" s="11"/>
      <c r="AM7" s="11">
        <v>22108800</v>
      </c>
      <c r="AN7" s="11"/>
      <c r="AO7" s="11"/>
      <c r="AP7" s="11">
        <v>40554000</v>
      </c>
      <c r="AQ7" s="11"/>
      <c r="AR7" s="11">
        <v>49538808</v>
      </c>
      <c r="AS7" s="11"/>
      <c r="AT7" s="11"/>
      <c r="AU7" s="11">
        <v>13402800</v>
      </c>
      <c r="AV7" s="11"/>
      <c r="AW7" s="11">
        <v>14212800</v>
      </c>
      <c r="AX7" s="11"/>
      <c r="AY7" s="11">
        <v>46352400</v>
      </c>
      <c r="AZ7" s="11">
        <v>15452640</v>
      </c>
      <c r="BA7" s="11">
        <v>82008000</v>
      </c>
      <c r="BB7" s="11"/>
      <c r="BC7" s="11"/>
      <c r="BD7" s="11"/>
      <c r="BE7" s="11">
        <v>23443200</v>
      </c>
      <c r="BF7" s="11"/>
      <c r="BG7" s="11">
        <v>72477600</v>
      </c>
      <c r="BH7" s="11"/>
      <c r="BI7" s="11">
        <v>37209600</v>
      </c>
      <c r="BJ7" s="11">
        <v>69810000</v>
      </c>
      <c r="BK7" s="11"/>
      <c r="BL7" s="11"/>
      <c r="BM7" s="11"/>
      <c r="BN7" s="11">
        <v>44217600</v>
      </c>
      <c r="BO7" s="11">
        <v>12551400</v>
      </c>
      <c r="BP7" s="11">
        <v>106056000</v>
      </c>
      <c r="BQ7" s="11">
        <v>7588800</v>
      </c>
      <c r="BR7" s="11"/>
      <c r="BS7" s="11"/>
      <c r="BT7" s="11">
        <v>14973600</v>
      </c>
      <c r="BU7" s="11">
        <v>208771800</v>
      </c>
      <c r="BV7" s="11">
        <v>16074600</v>
      </c>
      <c r="BW7" s="11"/>
      <c r="BX7" s="11">
        <v>47013600</v>
      </c>
      <c r="BY7" s="11">
        <v>214896000</v>
      </c>
      <c r="BZ7" s="11">
        <v>17748120</v>
      </c>
      <c r="CA7" s="11">
        <v>18496800</v>
      </c>
      <c r="CB7" s="11">
        <v>33528000</v>
      </c>
      <c r="CC7" s="11">
        <v>60318000</v>
      </c>
      <c r="CD7" s="11">
        <v>19353600</v>
      </c>
      <c r="CE7" s="11">
        <v>137340000</v>
      </c>
      <c r="CF7" s="11"/>
      <c r="CG7" s="11">
        <v>249337920</v>
      </c>
      <c r="CH7" s="11">
        <v>87469440</v>
      </c>
      <c r="CI7" s="11">
        <v>167788800</v>
      </c>
      <c r="CJ7" s="11"/>
      <c r="CK7" s="11">
        <v>51246000</v>
      </c>
      <c r="CL7" s="11">
        <v>158604000</v>
      </c>
      <c r="CM7" s="11">
        <v>57150000</v>
      </c>
      <c r="CN7" s="11">
        <v>135456000</v>
      </c>
      <c r="CO7" s="11">
        <v>142020000</v>
      </c>
      <c r="CP7" s="11">
        <v>149234400</v>
      </c>
      <c r="CQ7" s="11">
        <v>655080000</v>
      </c>
      <c r="CR7" s="11">
        <v>79200000</v>
      </c>
      <c r="CS7" s="11">
        <v>417514320</v>
      </c>
      <c r="CT7" s="11">
        <v>200961600</v>
      </c>
      <c r="CU7" s="11">
        <v>694620000</v>
      </c>
      <c r="CV7" s="11">
        <v>392430000</v>
      </c>
      <c r="CW7" s="11">
        <v>304800000</v>
      </c>
      <c r="CX7" s="11"/>
      <c r="CY7" s="11">
        <v>773208000</v>
      </c>
      <c r="CZ7" s="11">
        <v>945396000</v>
      </c>
      <c r="DA7" s="11"/>
      <c r="DB7" s="16">
        <f t="shared" si="1"/>
        <v>7189597896</v>
      </c>
    </row>
    <row r="8" spans="2:106" x14ac:dyDescent="0.3">
      <c r="B8" s="9">
        <v>791</v>
      </c>
      <c r="C8" s="10" t="s">
        <v>114</v>
      </c>
      <c r="D8" s="10">
        <v>6</v>
      </c>
      <c r="E8" s="10" t="str">
        <f t="shared" si="0"/>
        <v>S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>
        <v>6585600</v>
      </c>
      <c r="R8" s="11"/>
      <c r="S8" s="11">
        <v>13531536</v>
      </c>
      <c r="T8" s="11"/>
      <c r="U8" s="11"/>
      <c r="V8" s="11"/>
      <c r="W8" s="11">
        <v>5945280</v>
      </c>
      <c r="X8" s="11"/>
      <c r="Y8" s="11"/>
      <c r="Z8" s="11"/>
      <c r="AA8" s="11">
        <v>9300000</v>
      </c>
      <c r="AB8" s="11"/>
      <c r="AC8" s="11"/>
      <c r="AD8" s="11">
        <v>6811200</v>
      </c>
      <c r="AE8" s="11"/>
      <c r="AF8" s="11"/>
      <c r="AG8" s="11"/>
      <c r="AH8" s="11">
        <v>26539200</v>
      </c>
      <c r="AI8" s="11"/>
      <c r="AJ8" s="11"/>
      <c r="AK8" s="11"/>
      <c r="AL8" s="11"/>
      <c r="AM8" s="11">
        <v>5460000</v>
      </c>
      <c r="AN8" s="11"/>
      <c r="AO8" s="11"/>
      <c r="AP8" s="11">
        <v>20970000</v>
      </c>
      <c r="AQ8" s="11">
        <v>19665240</v>
      </c>
      <c r="AR8" s="11">
        <v>24326400</v>
      </c>
      <c r="AS8" s="11">
        <v>23997600</v>
      </c>
      <c r="AT8" s="11"/>
      <c r="AU8" s="11">
        <v>13912800</v>
      </c>
      <c r="AV8" s="11"/>
      <c r="AW8" s="11">
        <v>18640800</v>
      </c>
      <c r="AX8" s="11"/>
      <c r="AY8" s="11"/>
      <c r="AZ8" s="11"/>
      <c r="BA8" s="11">
        <v>34200000</v>
      </c>
      <c r="BB8" s="11"/>
      <c r="BC8" s="11">
        <v>16531200</v>
      </c>
      <c r="BD8" s="11"/>
      <c r="BE8" s="11">
        <v>52034400</v>
      </c>
      <c r="BF8" s="11"/>
      <c r="BG8" s="11">
        <v>20329800</v>
      </c>
      <c r="BH8" s="11"/>
      <c r="BI8" s="11">
        <v>13017600</v>
      </c>
      <c r="BJ8" s="11">
        <v>19740000</v>
      </c>
      <c r="BK8" s="11">
        <v>11243520</v>
      </c>
      <c r="BL8" s="11"/>
      <c r="BM8" s="11"/>
      <c r="BN8" s="11">
        <v>49324800</v>
      </c>
      <c r="BO8" s="11"/>
      <c r="BP8" s="11">
        <v>49932000</v>
      </c>
      <c r="BQ8" s="11">
        <v>16814400</v>
      </c>
      <c r="BR8" s="11"/>
      <c r="BS8" s="11">
        <v>14313000</v>
      </c>
      <c r="BT8" s="11"/>
      <c r="BU8" s="11"/>
      <c r="BV8" s="11"/>
      <c r="BW8" s="11"/>
      <c r="BX8" s="11"/>
      <c r="BY8" s="11">
        <v>48517356</v>
      </c>
      <c r="BZ8" s="11"/>
      <c r="CA8" s="11"/>
      <c r="CB8" s="11"/>
      <c r="CC8" s="11"/>
      <c r="CD8" s="11">
        <v>20774160</v>
      </c>
      <c r="CE8" s="11">
        <v>15180000</v>
      </c>
      <c r="CF8" s="11"/>
      <c r="CG8" s="11"/>
      <c r="CH8" s="11"/>
      <c r="CI8" s="11"/>
      <c r="CJ8" s="11"/>
      <c r="CK8" s="11">
        <v>58656000</v>
      </c>
      <c r="CL8" s="11"/>
      <c r="CM8" s="11">
        <v>37170000</v>
      </c>
      <c r="CN8" s="11"/>
      <c r="CO8" s="11"/>
      <c r="CP8" s="11"/>
      <c r="CQ8" s="11">
        <v>129960000</v>
      </c>
      <c r="CR8" s="11"/>
      <c r="CS8" s="11"/>
      <c r="CT8" s="11"/>
      <c r="CU8" s="11"/>
      <c r="CV8" s="11"/>
      <c r="CW8" s="11">
        <v>218400000</v>
      </c>
      <c r="CX8" s="11"/>
      <c r="CY8" s="11"/>
      <c r="CZ8" s="11"/>
      <c r="DA8" s="11"/>
      <c r="DB8" s="16">
        <f t="shared" si="1"/>
        <v>1021823892</v>
      </c>
    </row>
    <row r="9" spans="2:106" x14ac:dyDescent="0.3">
      <c r="B9" s="9">
        <v>792</v>
      </c>
      <c r="C9" s="10" t="s">
        <v>115</v>
      </c>
      <c r="D9" s="10">
        <v>7</v>
      </c>
      <c r="E9" s="10" t="str">
        <f t="shared" si="0"/>
        <v>S</v>
      </c>
      <c r="F9" s="11">
        <v>323400</v>
      </c>
      <c r="G9" s="11">
        <v>743040</v>
      </c>
      <c r="H9" s="11"/>
      <c r="I9" s="11">
        <v>1881600</v>
      </c>
      <c r="J9" s="11">
        <v>6191400</v>
      </c>
      <c r="K9" s="11"/>
      <c r="L9" s="11">
        <v>13864200</v>
      </c>
      <c r="M9" s="11"/>
      <c r="N9" s="11">
        <v>24210000</v>
      </c>
      <c r="O9" s="11">
        <v>4405440</v>
      </c>
      <c r="P9" s="11">
        <v>5090400</v>
      </c>
      <c r="Q9" s="11">
        <v>8413800</v>
      </c>
      <c r="R9" s="11"/>
      <c r="S9" s="11">
        <v>146157168</v>
      </c>
      <c r="T9" s="11">
        <v>46525944</v>
      </c>
      <c r="U9" s="11">
        <v>7812000</v>
      </c>
      <c r="V9" s="11">
        <v>14014800</v>
      </c>
      <c r="W9" s="11">
        <v>60546000</v>
      </c>
      <c r="X9" s="11">
        <v>13260216</v>
      </c>
      <c r="Y9" s="11">
        <v>5038800</v>
      </c>
      <c r="Z9" s="11">
        <v>13662720</v>
      </c>
      <c r="AA9" s="11">
        <v>80100000</v>
      </c>
      <c r="AB9" s="11"/>
      <c r="AC9" s="11">
        <v>7560000</v>
      </c>
      <c r="AD9" s="11">
        <v>85852800</v>
      </c>
      <c r="AE9" s="11"/>
      <c r="AF9" s="11">
        <v>20575800</v>
      </c>
      <c r="AG9" s="11">
        <v>3843864</v>
      </c>
      <c r="AH9" s="11">
        <v>180590400</v>
      </c>
      <c r="AI9" s="11">
        <v>11610000</v>
      </c>
      <c r="AJ9" s="11">
        <v>89958000</v>
      </c>
      <c r="AK9" s="11"/>
      <c r="AL9" s="11">
        <v>9703800</v>
      </c>
      <c r="AM9" s="11">
        <v>48098400</v>
      </c>
      <c r="AN9" s="11">
        <v>23820600</v>
      </c>
      <c r="AO9" s="11"/>
      <c r="AP9" s="11">
        <v>325410768</v>
      </c>
      <c r="AQ9" s="11"/>
      <c r="AR9" s="11">
        <v>127618320</v>
      </c>
      <c r="AS9" s="11"/>
      <c r="AT9" s="11"/>
      <c r="AU9" s="11">
        <v>42896760</v>
      </c>
      <c r="AV9" s="11"/>
      <c r="AW9" s="11">
        <v>144458640</v>
      </c>
      <c r="AX9" s="11"/>
      <c r="AY9" s="11">
        <v>83143896</v>
      </c>
      <c r="AZ9" s="11"/>
      <c r="BA9" s="11">
        <v>279163680</v>
      </c>
      <c r="BB9" s="11"/>
      <c r="BC9" s="11">
        <v>33541200</v>
      </c>
      <c r="BD9" s="11"/>
      <c r="BE9" s="11">
        <v>65970672</v>
      </c>
      <c r="BF9" s="11">
        <v>17902080</v>
      </c>
      <c r="BG9" s="11">
        <v>120087600</v>
      </c>
      <c r="BH9" s="11">
        <v>33473400</v>
      </c>
      <c r="BI9" s="11">
        <v>49507200</v>
      </c>
      <c r="BJ9" s="11">
        <v>199440000</v>
      </c>
      <c r="BK9" s="11"/>
      <c r="BL9" s="11">
        <v>14976000</v>
      </c>
      <c r="BM9" s="11">
        <v>19440000</v>
      </c>
      <c r="BN9" s="11">
        <v>68644800</v>
      </c>
      <c r="BO9" s="11">
        <v>26878656</v>
      </c>
      <c r="BP9" s="11">
        <v>532943040</v>
      </c>
      <c r="BQ9" s="11">
        <v>28792800</v>
      </c>
      <c r="BR9" s="11"/>
      <c r="BS9" s="11">
        <v>69076800</v>
      </c>
      <c r="BT9" s="11"/>
      <c r="BU9" s="11">
        <v>103446000</v>
      </c>
      <c r="BV9" s="11">
        <v>77784480</v>
      </c>
      <c r="BW9" s="11">
        <v>36630000</v>
      </c>
      <c r="BX9" s="11">
        <v>100348800</v>
      </c>
      <c r="BY9" s="11">
        <v>154934640</v>
      </c>
      <c r="BZ9" s="11"/>
      <c r="CA9" s="11"/>
      <c r="CB9" s="11"/>
      <c r="CC9" s="11">
        <v>77724000</v>
      </c>
      <c r="CD9" s="11">
        <v>44582400</v>
      </c>
      <c r="CE9" s="11">
        <v>250740000</v>
      </c>
      <c r="CF9" s="11"/>
      <c r="CG9" s="11">
        <v>51084000</v>
      </c>
      <c r="CH9" s="11">
        <v>35102400</v>
      </c>
      <c r="CI9" s="11">
        <v>123840000</v>
      </c>
      <c r="CJ9" s="11"/>
      <c r="CK9" s="11">
        <v>71481600</v>
      </c>
      <c r="CL9" s="11">
        <v>109200000</v>
      </c>
      <c r="CM9" s="11"/>
      <c r="CN9" s="11">
        <v>77472000</v>
      </c>
      <c r="CO9" s="11">
        <v>98845200</v>
      </c>
      <c r="CP9" s="11">
        <v>90675000</v>
      </c>
      <c r="CQ9" s="11">
        <v>139680000</v>
      </c>
      <c r="CR9" s="11">
        <v>53465328</v>
      </c>
      <c r="CS9" s="11">
        <v>59472000</v>
      </c>
      <c r="CT9" s="11"/>
      <c r="CU9" s="11"/>
      <c r="CV9" s="11"/>
      <c r="CW9" s="11">
        <v>234900000</v>
      </c>
      <c r="CX9" s="11"/>
      <c r="CY9" s="11"/>
      <c r="CZ9" s="11"/>
      <c r="DA9" s="11">
        <v>495600000</v>
      </c>
      <c r="DB9" s="16">
        <f t="shared" si="1"/>
        <v>5704228752</v>
      </c>
    </row>
    <row r="10" spans="2:106" x14ac:dyDescent="0.3">
      <c r="B10" s="9">
        <v>1091</v>
      </c>
      <c r="C10" s="10" t="s">
        <v>116</v>
      </c>
      <c r="D10" s="10">
        <v>8</v>
      </c>
      <c r="E10" s="10" t="str">
        <f t="shared" si="0"/>
        <v>S</v>
      </c>
      <c r="F10" s="11">
        <v>1176060</v>
      </c>
      <c r="G10" s="11">
        <v>4050360</v>
      </c>
      <c r="H10" s="11">
        <v>8375400</v>
      </c>
      <c r="I10" s="11">
        <v>12482400</v>
      </c>
      <c r="J10" s="11">
        <v>18240000</v>
      </c>
      <c r="K10" s="11">
        <v>15090624</v>
      </c>
      <c r="L10" s="11">
        <v>30487104</v>
      </c>
      <c r="M10" s="11">
        <v>6735420</v>
      </c>
      <c r="N10" s="11">
        <v>32191800</v>
      </c>
      <c r="O10" s="11">
        <v>4518504</v>
      </c>
      <c r="P10" s="11">
        <v>32781600</v>
      </c>
      <c r="Q10" s="11">
        <v>18690000</v>
      </c>
      <c r="R10" s="11">
        <v>6039000</v>
      </c>
      <c r="S10" s="11">
        <v>293653152</v>
      </c>
      <c r="T10" s="11">
        <v>169287888</v>
      </c>
      <c r="U10" s="11">
        <v>28517880</v>
      </c>
      <c r="V10" s="11">
        <v>64180848</v>
      </c>
      <c r="W10" s="11">
        <v>263967240</v>
      </c>
      <c r="X10" s="11">
        <v>17486880</v>
      </c>
      <c r="Y10" s="11">
        <v>79333032</v>
      </c>
      <c r="Z10" s="11">
        <v>151722312</v>
      </c>
      <c r="AA10" s="11">
        <v>325979508</v>
      </c>
      <c r="AB10" s="11">
        <v>66629376</v>
      </c>
      <c r="AC10" s="11">
        <v>113802408</v>
      </c>
      <c r="AD10" s="11">
        <v>385780080</v>
      </c>
      <c r="AE10" s="11">
        <v>58996716</v>
      </c>
      <c r="AF10" s="11">
        <v>102497592</v>
      </c>
      <c r="AG10" s="11">
        <v>52047924</v>
      </c>
      <c r="AH10" s="11">
        <v>570927024</v>
      </c>
      <c r="AI10" s="11">
        <v>74619504</v>
      </c>
      <c r="AJ10" s="11">
        <v>400486272</v>
      </c>
      <c r="AK10" s="11">
        <v>30759216</v>
      </c>
      <c r="AL10" s="11"/>
      <c r="AM10" s="11">
        <v>271797744</v>
      </c>
      <c r="AN10" s="11">
        <v>11628288</v>
      </c>
      <c r="AO10" s="11">
        <v>4838976</v>
      </c>
      <c r="AP10" s="11">
        <v>419646240</v>
      </c>
      <c r="AQ10" s="11">
        <v>43114800</v>
      </c>
      <c r="AR10" s="11">
        <v>178236480</v>
      </c>
      <c r="AS10" s="11">
        <v>12611880</v>
      </c>
      <c r="AT10" s="11"/>
      <c r="AU10" s="11">
        <v>150293040</v>
      </c>
      <c r="AV10" s="11">
        <v>15393000</v>
      </c>
      <c r="AW10" s="11">
        <v>199554240</v>
      </c>
      <c r="AX10" s="11">
        <v>31372680</v>
      </c>
      <c r="AY10" s="11">
        <v>60670800</v>
      </c>
      <c r="AZ10" s="11">
        <v>65622960</v>
      </c>
      <c r="BA10" s="11">
        <v>406503360</v>
      </c>
      <c r="BB10" s="11">
        <v>17638200</v>
      </c>
      <c r="BC10" s="11">
        <v>110124000</v>
      </c>
      <c r="BD10" s="11">
        <v>17231280</v>
      </c>
      <c r="BE10" s="11">
        <v>61306536</v>
      </c>
      <c r="BF10" s="11">
        <v>61160352</v>
      </c>
      <c r="BG10" s="11">
        <v>198231960</v>
      </c>
      <c r="BH10" s="11">
        <v>62949840</v>
      </c>
      <c r="BI10" s="11">
        <v>207031440</v>
      </c>
      <c r="BJ10" s="11">
        <v>186600000</v>
      </c>
      <c r="BK10" s="11">
        <v>13402800</v>
      </c>
      <c r="BL10" s="11">
        <v>45240000</v>
      </c>
      <c r="BM10" s="11">
        <v>208768296</v>
      </c>
      <c r="BN10" s="11">
        <v>194359032</v>
      </c>
      <c r="BO10" s="11">
        <v>177690576</v>
      </c>
      <c r="BP10" s="11">
        <v>503892000</v>
      </c>
      <c r="BQ10" s="11">
        <v>107098800</v>
      </c>
      <c r="BR10" s="11">
        <v>69427680</v>
      </c>
      <c r="BS10" s="11">
        <v>55629216</v>
      </c>
      <c r="BT10" s="11">
        <v>76562688</v>
      </c>
      <c r="BU10" s="11">
        <v>133045968</v>
      </c>
      <c r="BV10" s="11">
        <v>91405320</v>
      </c>
      <c r="BW10" s="11">
        <v>64202400</v>
      </c>
      <c r="BX10" s="11">
        <v>103954080</v>
      </c>
      <c r="BY10" s="11">
        <v>102192000</v>
      </c>
      <c r="BZ10" s="11">
        <v>66528000</v>
      </c>
      <c r="CA10" s="11">
        <v>138329424</v>
      </c>
      <c r="CB10" s="11">
        <v>49725360</v>
      </c>
      <c r="CC10" s="11">
        <v>53185200</v>
      </c>
      <c r="CD10" s="11">
        <v>54280200</v>
      </c>
      <c r="CE10" s="11">
        <v>113700000</v>
      </c>
      <c r="CF10" s="11"/>
      <c r="CG10" s="11">
        <v>44286000</v>
      </c>
      <c r="CH10" s="11">
        <v>14128800</v>
      </c>
      <c r="CI10" s="11">
        <v>96552000</v>
      </c>
      <c r="CJ10" s="11"/>
      <c r="CK10" s="11">
        <v>151600896</v>
      </c>
      <c r="CL10" s="11">
        <v>71484000</v>
      </c>
      <c r="CM10" s="11">
        <v>108871848</v>
      </c>
      <c r="CN10" s="11">
        <v>17952000</v>
      </c>
      <c r="CO10" s="11">
        <v>44604000</v>
      </c>
      <c r="CP10" s="11"/>
      <c r="CQ10" s="11"/>
      <c r="CR10" s="11"/>
      <c r="CS10" s="11"/>
      <c r="CT10" s="11">
        <v>111283200</v>
      </c>
      <c r="CU10" s="11"/>
      <c r="CV10" s="11"/>
      <c r="CW10" s="11"/>
      <c r="CX10" s="11"/>
      <c r="CY10" s="11">
        <v>228600000</v>
      </c>
      <c r="CZ10" s="11"/>
      <c r="DA10" s="11"/>
      <c r="DB10" s="16">
        <f t="shared" si="1"/>
        <v>9547073004</v>
      </c>
    </row>
    <row r="11" spans="2:106" x14ac:dyDescent="0.3">
      <c r="B11" s="9">
        <v>1092</v>
      </c>
      <c r="C11" s="10" t="s">
        <v>117</v>
      </c>
      <c r="D11" s="10">
        <v>9</v>
      </c>
      <c r="E11" s="10" t="str">
        <f t="shared" si="0"/>
        <v>S</v>
      </c>
      <c r="F11" s="11">
        <v>0</v>
      </c>
      <c r="G11" s="11"/>
      <c r="H11" s="11"/>
      <c r="I11" s="11"/>
      <c r="J11" s="11"/>
      <c r="K11" s="11"/>
      <c r="L11" s="11"/>
      <c r="M11" s="11"/>
      <c r="N11" s="11">
        <v>3378000</v>
      </c>
      <c r="O11" s="11"/>
      <c r="P11" s="11">
        <v>13802400</v>
      </c>
      <c r="Q11" s="11"/>
      <c r="R11" s="11"/>
      <c r="S11" s="11">
        <v>163532064</v>
      </c>
      <c r="T11" s="11">
        <v>7382400</v>
      </c>
      <c r="U11" s="11"/>
      <c r="V11" s="11">
        <v>11026200</v>
      </c>
      <c r="W11" s="11">
        <v>26438400</v>
      </c>
      <c r="X11" s="11">
        <v>6944160</v>
      </c>
      <c r="Y11" s="11"/>
      <c r="Z11" s="11">
        <v>7862400</v>
      </c>
      <c r="AA11" s="11">
        <v>40392000</v>
      </c>
      <c r="AB11" s="11"/>
      <c r="AC11" s="11"/>
      <c r="AD11" s="11">
        <v>46464000</v>
      </c>
      <c r="AE11" s="11">
        <v>15401568</v>
      </c>
      <c r="AF11" s="11"/>
      <c r="AG11" s="11">
        <v>16145472</v>
      </c>
      <c r="AH11" s="11">
        <v>143668800</v>
      </c>
      <c r="AI11" s="11">
        <v>10080000</v>
      </c>
      <c r="AJ11" s="11">
        <v>80917200</v>
      </c>
      <c r="AK11" s="11"/>
      <c r="AL11" s="11"/>
      <c r="AM11" s="11">
        <v>70862400</v>
      </c>
      <c r="AN11" s="11">
        <v>10916640</v>
      </c>
      <c r="AO11" s="11"/>
      <c r="AP11" s="11">
        <v>181404000</v>
      </c>
      <c r="AQ11" s="11">
        <v>35518560</v>
      </c>
      <c r="AR11" s="11">
        <v>147204456</v>
      </c>
      <c r="AS11" s="11">
        <v>15226200</v>
      </c>
      <c r="AT11" s="11">
        <v>15503040</v>
      </c>
      <c r="AU11" s="11">
        <v>12831600</v>
      </c>
      <c r="AV11" s="11">
        <v>9441120</v>
      </c>
      <c r="AW11" s="11">
        <v>88927200</v>
      </c>
      <c r="AX11" s="11"/>
      <c r="AY11" s="11">
        <v>78523200</v>
      </c>
      <c r="AZ11" s="11">
        <v>10342800</v>
      </c>
      <c r="BA11" s="11">
        <v>189168000</v>
      </c>
      <c r="BB11" s="11">
        <v>19040400</v>
      </c>
      <c r="BC11" s="11">
        <v>11390400</v>
      </c>
      <c r="BD11" s="11"/>
      <c r="BE11" s="11">
        <v>101508000</v>
      </c>
      <c r="BF11" s="11"/>
      <c r="BG11" s="11">
        <v>96931200</v>
      </c>
      <c r="BH11" s="11"/>
      <c r="BI11" s="11">
        <v>55267200</v>
      </c>
      <c r="BJ11" s="11">
        <v>220230000</v>
      </c>
      <c r="BK11" s="11"/>
      <c r="BL11" s="11">
        <v>35817600</v>
      </c>
      <c r="BM11" s="11">
        <v>37195200</v>
      </c>
      <c r="BN11" s="11">
        <v>92332800</v>
      </c>
      <c r="BO11" s="11"/>
      <c r="BP11" s="11">
        <v>154980000</v>
      </c>
      <c r="BQ11" s="11"/>
      <c r="BR11" s="11">
        <v>16707600</v>
      </c>
      <c r="BS11" s="11">
        <v>24832920</v>
      </c>
      <c r="BT11" s="11"/>
      <c r="BU11" s="11">
        <v>48048000</v>
      </c>
      <c r="BV11" s="11"/>
      <c r="BW11" s="11"/>
      <c r="BX11" s="11">
        <v>36223200</v>
      </c>
      <c r="BY11" s="11"/>
      <c r="BZ11" s="11"/>
      <c r="CA11" s="11">
        <v>80623200</v>
      </c>
      <c r="CB11" s="11">
        <v>14572800</v>
      </c>
      <c r="CC11" s="11">
        <v>24408000</v>
      </c>
      <c r="CD11" s="11"/>
      <c r="CE11" s="11"/>
      <c r="CF11" s="11"/>
      <c r="CG11" s="11"/>
      <c r="CH11" s="11">
        <v>49137600</v>
      </c>
      <c r="CI11" s="11">
        <v>165312000</v>
      </c>
      <c r="CJ11" s="11">
        <v>117120000</v>
      </c>
      <c r="CK11" s="11"/>
      <c r="CL11" s="11"/>
      <c r="CM11" s="11"/>
      <c r="CN11" s="11">
        <v>70215936</v>
      </c>
      <c r="CO11" s="11"/>
      <c r="CP11" s="11"/>
      <c r="CQ11" s="11">
        <v>137760000</v>
      </c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6">
        <f t="shared" si="1"/>
        <v>3068958336</v>
      </c>
    </row>
    <row r="12" spans="2:106" x14ac:dyDescent="0.3">
      <c r="B12" s="9">
        <v>1093</v>
      </c>
      <c r="C12" s="10" t="s">
        <v>118</v>
      </c>
      <c r="D12" s="10">
        <v>10</v>
      </c>
      <c r="E12" s="10" t="str">
        <f t="shared" si="0"/>
        <v>S</v>
      </c>
      <c r="F12" s="11">
        <v>897960</v>
      </c>
      <c r="G12" s="11">
        <v>7560060</v>
      </c>
      <c r="H12" s="11">
        <v>28183344</v>
      </c>
      <c r="I12" s="11">
        <v>61070040</v>
      </c>
      <c r="J12" s="11">
        <v>94029480</v>
      </c>
      <c r="K12" s="11">
        <v>23972400</v>
      </c>
      <c r="L12" s="11">
        <v>130628364</v>
      </c>
      <c r="M12" s="11">
        <v>10200960</v>
      </c>
      <c r="N12" s="11">
        <v>168068640</v>
      </c>
      <c r="O12" s="11">
        <v>23128440</v>
      </c>
      <c r="P12" s="11">
        <v>168852480</v>
      </c>
      <c r="Q12" s="11">
        <v>158491200</v>
      </c>
      <c r="R12" s="11">
        <v>16029000</v>
      </c>
      <c r="S12" s="11">
        <v>850070880</v>
      </c>
      <c r="T12" s="11">
        <v>395911836</v>
      </c>
      <c r="U12" s="11">
        <v>110526924</v>
      </c>
      <c r="V12" s="11">
        <v>142702092</v>
      </c>
      <c r="W12" s="11">
        <v>335215152</v>
      </c>
      <c r="X12" s="11">
        <v>106998612</v>
      </c>
      <c r="Y12" s="11">
        <v>97220532</v>
      </c>
      <c r="Z12" s="11">
        <v>116649000</v>
      </c>
      <c r="AA12" s="11">
        <v>903477408</v>
      </c>
      <c r="AB12" s="11">
        <v>20822616</v>
      </c>
      <c r="AC12" s="11">
        <v>51097920</v>
      </c>
      <c r="AD12" s="11">
        <v>580984608</v>
      </c>
      <c r="AE12" s="11">
        <v>33849552</v>
      </c>
      <c r="AF12" s="11">
        <v>56782224</v>
      </c>
      <c r="AG12" s="11">
        <v>60267588</v>
      </c>
      <c r="AH12" s="11">
        <v>1044723816</v>
      </c>
      <c r="AI12" s="11">
        <v>62154360</v>
      </c>
      <c r="AJ12" s="11">
        <v>411587196</v>
      </c>
      <c r="AK12" s="11">
        <v>19336248</v>
      </c>
      <c r="AL12" s="11">
        <v>70702944</v>
      </c>
      <c r="AM12" s="11">
        <v>351615000</v>
      </c>
      <c r="AN12" s="11">
        <v>53315832</v>
      </c>
      <c r="AO12" s="11">
        <v>26689560</v>
      </c>
      <c r="AP12" s="11">
        <v>939029028</v>
      </c>
      <c r="AQ12" s="11">
        <v>49946640</v>
      </c>
      <c r="AR12" s="11">
        <v>625501488</v>
      </c>
      <c r="AS12" s="11">
        <v>13305600</v>
      </c>
      <c r="AT12" s="11">
        <v>74229648</v>
      </c>
      <c r="AU12" s="11">
        <v>229806000</v>
      </c>
      <c r="AV12" s="11">
        <v>78761220</v>
      </c>
      <c r="AW12" s="11">
        <v>334245456</v>
      </c>
      <c r="AX12" s="11">
        <v>10083216</v>
      </c>
      <c r="AY12" s="11">
        <v>135249600</v>
      </c>
      <c r="AZ12" s="11">
        <v>27185100</v>
      </c>
      <c r="BA12" s="11">
        <v>895873248</v>
      </c>
      <c r="BB12" s="11"/>
      <c r="BC12" s="11">
        <v>168235200</v>
      </c>
      <c r="BD12" s="11">
        <v>23024880</v>
      </c>
      <c r="BE12" s="11">
        <v>189579936</v>
      </c>
      <c r="BF12" s="11">
        <v>28638000</v>
      </c>
      <c r="BG12" s="11">
        <v>255245580</v>
      </c>
      <c r="BH12" s="11">
        <v>40367664</v>
      </c>
      <c r="BI12" s="11">
        <v>114422400</v>
      </c>
      <c r="BJ12" s="11">
        <v>254158080</v>
      </c>
      <c r="BK12" s="11">
        <v>33629400</v>
      </c>
      <c r="BL12" s="11">
        <v>85394400</v>
      </c>
      <c r="BM12" s="11">
        <v>104360400</v>
      </c>
      <c r="BN12" s="11">
        <v>125160000</v>
      </c>
      <c r="BO12" s="11"/>
      <c r="BP12" s="11">
        <v>1129611600</v>
      </c>
      <c r="BQ12" s="11">
        <v>53326032</v>
      </c>
      <c r="BR12" s="11">
        <v>25661724</v>
      </c>
      <c r="BS12" s="11">
        <v>272067696</v>
      </c>
      <c r="BT12" s="11">
        <v>8323200</v>
      </c>
      <c r="BU12" s="11">
        <v>314538000</v>
      </c>
      <c r="BV12" s="11">
        <v>143467200</v>
      </c>
      <c r="BW12" s="11"/>
      <c r="BX12" s="11">
        <v>84670320</v>
      </c>
      <c r="BY12" s="11">
        <v>512047200</v>
      </c>
      <c r="BZ12" s="11">
        <v>56481600</v>
      </c>
      <c r="CA12" s="11"/>
      <c r="CB12" s="11"/>
      <c r="CC12" s="11">
        <v>154694400</v>
      </c>
      <c r="CD12" s="11">
        <v>42278400</v>
      </c>
      <c r="CE12" s="11">
        <v>633120000</v>
      </c>
      <c r="CF12" s="11"/>
      <c r="CG12" s="11">
        <v>81943200</v>
      </c>
      <c r="CH12" s="11">
        <v>19100400</v>
      </c>
      <c r="CI12" s="11">
        <v>148536000</v>
      </c>
      <c r="CJ12" s="11">
        <v>19126800</v>
      </c>
      <c r="CK12" s="11">
        <v>103974000</v>
      </c>
      <c r="CL12" s="11">
        <v>281820000</v>
      </c>
      <c r="CM12" s="11">
        <v>168127680</v>
      </c>
      <c r="CN12" s="11">
        <v>227328000</v>
      </c>
      <c r="CO12" s="11">
        <v>60804000</v>
      </c>
      <c r="CP12" s="11">
        <v>36936000</v>
      </c>
      <c r="CQ12" s="11">
        <v>39120000</v>
      </c>
      <c r="CR12" s="11">
        <v>330775200</v>
      </c>
      <c r="CS12" s="11">
        <v>333888000</v>
      </c>
      <c r="CT12" s="11">
        <v>120288000</v>
      </c>
      <c r="CU12" s="11">
        <v>206640000</v>
      </c>
      <c r="CV12" s="11">
        <v>41616000</v>
      </c>
      <c r="CW12" s="11">
        <v>535920000</v>
      </c>
      <c r="CX12" s="11">
        <v>165324000</v>
      </c>
      <c r="CY12" s="11">
        <v>201300000</v>
      </c>
      <c r="CZ12" s="11"/>
      <c r="DA12" s="11"/>
      <c r="DB12" s="16">
        <f t="shared" si="1"/>
        <v>18182101104</v>
      </c>
    </row>
    <row r="13" spans="2:106" x14ac:dyDescent="0.3">
      <c r="B13" s="9">
        <v>1100</v>
      </c>
      <c r="C13" s="10" t="s">
        <v>119</v>
      </c>
      <c r="D13" s="10">
        <v>11</v>
      </c>
      <c r="E13" s="10" t="str">
        <f t="shared" si="0"/>
        <v>S</v>
      </c>
      <c r="F13" s="11">
        <v>299760</v>
      </c>
      <c r="G13" s="11"/>
      <c r="H13" s="11"/>
      <c r="I13" s="11"/>
      <c r="J13" s="11">
        <v>8265600</v>
      </c>
      <c r="K13" s="11"/>
      <c r="L13" s="11">
        <v>3167220</v>
      </c>
      <c r="M13" s="11"/>
      <c r="N13" s="11">
        <v>18453600</v>
      </c>
      <c r="O13" s="11"/>
      <c r="P13" s="11"/>
      <c r="Q13" s="11">
        <v>2973600</v>
      </c>
      <c r="R13" s="11">
        <v>12340320</v>
      </c>
      <c r="S13" s="11">
        <v>162393936</v>
      </c>
      <c r="T13" s="11">
        <v>19394832</v>
      </c>
      <c r="U13" s="11">
        <v>3677340</v>
      </c>
      <c r="V13" s="11">
        <v>7191000</v>
      </c>
      <c r="W13" s="11">
        <v>88028040</v>
      </c>
      <c r="X13" s="11">
        <v>19310568</v>
      </c>
      <c r="Y13" s="11">
        <v>31533984</v>
      </c>
      <c r="Z13" s="11">
        <v>2338560</v>
      </c>
      <c r="AA13" s="11">
        <v>112740000</v>
      </c>
      <c r="AB13" s="11"/>
      <c r="AC13" s="11">
        <v>15937656</v>
      </c>
      <c r="AD13" s="11">
        <v>44734800</v>
      </c>
      <c r="AE13" s="11">
        <v>10570500</v>
      </c>
      <c r="AF13" s="11">
        <v>13841400</v>
      </c>
      <c r="AG13" s="11">
        <v>22054200</v>
      </c>
      <c r="AH13" s="11">
        <v>229107972</v>
      </c>
      <c r="AI13" s="11"/>
      <c r="AJ13" s="11">
        <v>72618000</v>
      </c>
      <c r="AK13" s="11">
        <v>10765440</v>
      </c>
      <c r="AL13" s="11">
        <v>23338704</v>
      </c>
      <c r="AM13" s="11">
        <v>123783780</v>
      </c>
      <c r="AN13" s="11">
        <v>6078660</v>
      </c>
      <c r="AO13" s="11"/>
      <c r="AP13" s="11">
        <v>165492000</v>
      </c>
      <c r="AQ13" s="11">
        <v>8407200</v>
      </c>
      <c r="AR13" s="11">
        <v>146425056</v>
      </c>
      <c r="AS13" s="11">
        <v>40510800</v>
      </c>
      <c r="AT13" s="11"/>
      <c r="AU13" s="11">
        <v>52244400</v>
      </c>
      <c r="AV13" s="11">
        <v>9492000</v>
      </c>
      <c r="AW13" s="11">
        <v>79380000</v>
      </c>
      <c r="AX13" s="11"/>
      <c r="AY13" s="11">
        <v>57037920</v>
      </c>
      <c r="AZ13" s="11">
        <v>19157184</v>
      </c>
      <c r="BA13" s="11">
        <v>209023464</v>
      </c>
      <c r="BB13" s="11"/>
      <c r="BC13" s="11">
        <v>64281240</v>
      </c>
      <c r="BD13" s="11"/>
      <c r="BE13" s="11">
        <v>135168000</v>
      </c>
      <c r="BF13" s="11"/>
      <c r="BG13" s="11">
        <v>68818404</v>
      </c>
      <c r="BH13" s="11"/>
      <c r="BI13" s="11">
        <v>55123200</v>
      </c>
      <c r="BJ13" s="11">
        <v>210150000</v>
      </c>
      <c r="BK13" s="11">
        <v>22429800</v>
      </c>
      <c r="BL13" s="11">
        <v>29078400</v>
      </c>
      <c r="BM13" s="11">
        <v>82749600</v>
      </c>
      <c r="BN13" s="11">
        <v>42168000</v>
      </c>
      <c r="BO13" s="11">
        <v>62848800</v>
      </c>
      <c r="BP13" s="11">
        <v>86004000</v>
      </c>
      <c r="BQ13" s="11"/>
      <c r="BR13" s="11"/>
      <c r="BS13" s="11">
        <v>88166400</v>
      </c>
      <c r="BT13" s="11"/>
      <c r="BU13" s="11">
        <v>131670000</v>
      </c>
      <c r="BV13" s="11">
        <v>35469360</v>
      </c>
      <c r="BW13" s="11"/>
      <c r="BX13" s="11"/>
      <c r="BY13" s="11">
        <v>227328000</v>
      </c>
      <c r="BZ13" s="11"/>
      <c r="CA13" s="11">
        <v>54180000</v>
      </c>
      <c r="CB13" s="11"/>
      <c r="CC13" s="11"/>
      <c r="CD13" s="11"/>
      <c r="CE13" s="11">
        <v>203340000</v>
      </c>
      <c r="CF13" s="11"/>
      <c r="CG13" s="11"/>
      <c r="CH13" s="11"/>
      <c r="CI13" s="11">
        <v>125784000</v>
      </c>
      <c r="CJ13" s="11"/>
      <c r="CK13" s="11"/>
      <c r="CL13" s="11">
        <v>90300000</v>
      </c>
      <c r="CM13" s="11"/>
      <c r="CN13" s="11"/>
      <c r="CO13" s="11"/>
      <c r="CP13" s="11"/>
      <c r="CQ13" s="11">
        <v>275520000</v>
      </c>
      <c r="CR13" s="11"/>
      <c r="CS13" s="11"/>
      <c r="CT13" s="11">
        <v>180600000</v>
      </c>
      <c r="CU13" s="11"/>
      <c r="CV13" s="11"/>
      <c r="CW13" s="11"/>
      <c r="CX13" s="11"/>
      <c r="CY13" s="11">
        <v>322800000</v>
      </c>
      <c r="CZ13" s="11"/>
      <c r="DA13" s="11"/>
      <c r="DB13" s="16">
        <f t="shared" si="1"/>
        <v>4446086700</v>
      </c>
    </row>
    <row r="14" spans="2:106" x14ac:dyDescent="0.3">
      <c r="B14" s="9">
        <v>1200</v>
      </c>
      <c r="C14" s="10" t="s">
        <v>120</v>
      </c>
      <c r="D14" s="10">
        <v>12</v>
      </c>
      <c r="E14" s="10" t="str">
        <f t="shared" si="0"/>
        <v>S</v>
      </c>
      <c r="F14" s="11"/>
      <c r="G14" s="11"/>
      <c r="H14" s="11"/>
      <c r="I14" s="11"/>
      <c r="J14" s="11">
        <v>1630800</v>
      </c>
      <c r="K14" s="11"/>
      <c r="L14" s="11"/>
      <c r="M14" s="11"/>
      <c r="N14" s="11"/>
      <c r="O14" s="11"/>
      <c r="P14" s="11"/>
      <c r="Q14" s="11"/>
      <c r="R14" s="11"/>
      <c r="S14" s="11">
        <v>6940704</v>
      </c>
      <c r="T14" s="11"/>
      <c r="U14" s="11"/>
      <c r="V14" s="11">
        <v>11638200</v>
      </c>
      <c r="W14" s="11"/>
      <c r="X14" s="11"/>
      <c r="Y14" s="11">
        <v>8367600</v>
      </c>
      <c r="Z14" s="11"/>
      <c r="AA14" s="11">
        <v>8808000</v>
      </c>
      <c r="AB14" s="11"/>
      <c r="AC14" s="11"/>
      <c r="AD14" s="11"/>
      <c r="AE14" s="11"/>
      <c r="AF14" s="11"/>
      <c r="AG14" s="11"/>
      <c r="AH14" s="11">
        <v>9144000</v>
      </c>
      <c r="AI14" s="11"/>
      <c r="AJ14" s="11">
        <v>12090000</v>
      </c>
      <c r="AK14" s="11"/>
      <c r="AL14" s="11"/>
      <c r="AM14" s="11">
        <v>4250400</v>
      </c>
      <c r="AN14" s="11">
        <v>10896600</v>
      </c>
      <c r="AO14" s="11"/>
      <c r="AP14" s="11">
        <v>17766000</v>
      </c>
      <c r="AQ14" s="11"/>
      <c r="AR14" s="11">
        <v>14827008</v>
      </c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>
        <v>17740800</v>
      </c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25543200</v>
      </c>
      <c r="BP14" s="11">
        <v>26424000</v>
      </c>
      <c r="BQ14" s="11"/>
      <c r="BR14" s="11"/>
      <c r="BS14" s="11"/>
      <c r="BT14" s="11"/>
      <c r="BU14" s="11">
        <v>30786000</v>
      </c>
      <c r="BV14" s="11"/>
      <c r="BW14" s="11"/>
      <c r="BX14" s="11"/>
      <c r="BY14" s="11">
        <v>34416000</v>
      </c>
      <c r="BZ14" s="11"/>
      <c r="CA14" s="11"/>
      <c r="CB14" s="11"/>
      <c r="CC14" s="11">
        <v>18144000</v>
      </c>
      <c r="CD14" s="11"/>
      <c r="CE14" s="11">
        <v>44040000</v>
      </c>
      <c r="CF14" s="11"/>
      <c r="CG14" s="11">
        <v>42675600</v>
      </c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6">
        <f t="shared" si="1"/>
        <v>346128912</v>
      </c>
    </row>
    <row r="15" spans="2:106" x14ac:dyDescent="0.3">
      <c r="B15" s="9">
        <v>1300</v>
      </c>
      <c r="C15" s="10" t="s">
        <v>121</v>
      </c>
      <c r="D15" s="10">
        <v>13</v>
      </c>
      <c r="E15" s="10" t="str">
        <f t="shared" si="0"/>
        <v>S</v>
      </c>
      <c r="F15" s="11">
        <v>6293544</v>
      </c>
      <c r="G15" s="11">
        <v>15957264</v>
      </c>
      <c r="H15" s="11">
        <v>56531400</v>
      </c>
      <c r="I15" s="11">
        <v>82679460</v>
      </c>
      <c r="J15" s="11">
        <v>132158640</v>
      </c>
      <c r="K15" s="11">
        <v>32989200</v>
      </c>
      <c r="L15" s="11">
        <v>108485100</v>
      </c>
      <c r="M15" s="11">
        <v>3900960</v>
      </c>
      <c r="N15" s="11">
        <v>167871480</v>
      </c>
      <c r="O15" s="11">
        <v>19543200</v>
      </c>
      <c r="P15" s="11">
        <v>102168000</v>
      </c>
      <c r="Q15" s="11">
        <v>71248800</v>
      </c>
      <c r="R15" s="11">
        <v>20636340</v>
      </c>
      <c r="S15" s="11">
        <v>505704768</v>
      </c>
      <c r="T15" s="11">
        <v>230793636</v>
      </c>
      <c r="U15" s="11">
        <v>22994376</v>
      </c>
      <c r="V15" s="11">
        <v>68962680</v>
      </c>
      <c r="W15" s="11">
        <v>214889016</v>
      </c>
      <c r="X15" s="11">
        <v>78529500</v>
      </c>
      <c r="Y15" s="11">
        <v>47640600</v>
      </c>
      <c r="Z15" s="11">
        <v>35143380</v>
      </c>
      <c r="AA15" s="11">
        <v>505696416</v>
      </c>
      <c r="AB15" s="11">
        <v>39325296</v>
      </c>
      <c r="AC15" s="11">
        <v>51591444</v>
      </c>
      <c r="AD15" s="11">
        <v>216979464</v>
      </c>
      <c r="AE15" s="11"/>
      <c r="AF15" s="11">
        <v>33799512</v>
      </c>
      <c r="AG15" s="11">
        <v>20086860</v>
      </c>
      <c r="AH15" s="11">
        <v>495705600</v>
      </c>
      <c r="AI15" s="11">
        <v>27585000</v>
      </c>
      <c r="AJ15" s="11">
        <v>154771200</v>
      </c>
      <c r="AK15" s="11"/>
      <c r="AL15" s="11">
        <v>79865124</v>
      </c>
      <c r="AM15" s="11">
        <v>145219200</v>
      </c>
      <c r="AN15" s="11">
        <v>25943400</v>
      </c>
      <c r="AO15" s="11">
        <v>11367660</v>
      </c>
      <c r="AP15" s="11">
        <v>569299920</v>
      </c>
      <c r="AQ15" s="11"/>
      <c r="AR15" s="11">
        <v>190994508</v>
      </c>
      <c r="AS15" s="11">
        <v>49650240</v>
      </c>
      <c r="AT15" s="11"/>
      <c r="AU15" s="11">
        <v>130111200</v>
      </c>
      <c r="AV15" s="11">
        <v>9654720</v>
      </c>
      <c r="AW15" s="11">
        <v>275652576</v>
      </c>
      <c r="AX15" s="11"/>
      <c r="AY15" s="11">
        <v>79002000</v>
      </c>
      <c r="AZ15" s="11">
        <v>25178400</v>
      </c>
      <c r="BA15" s="11">
        <v>698940960</v>
      </c>
      <c r="BB15" s="11">
        <v>17354268</v>
      </c>
      <c r="BC15" s="11">
        <v>76684848</v>
      </c>
      <c r="BD15" s="11"/>
      <c r="BE15" s="11">
        <v>55299360</v>
      </c>
      <c r="BF15" s="11"/>
      <c r="BG15" s="11">
        <v>83296800</v>
      </c>
      <c r="BH15" s="11">
        <v>9535680</v>
      </c>
      <c r="BI15" s="11">
        <v>64443408</v>
      </c>
      <c r="BJ15" s="11">
        <v>110010000</v>
      </c>
      <c r="BK15" s="11">
        <v>23684400</v>
      </c>
      <c r="BL15" s="11">
        <v>72835680</v>
      </c>
      <c r="BM15" s="11"/>
      <c r="BN15" s="11"/>
      <c r="BO15" s="11">
        <v>103074744</v>
      </c>
      <c r="BP15" s="11">
        <v>375084000</v>
      </c>
      <c r="BQ15" s="11">
        <v>35173392</v>
      </c>
      <c r="BR15" s="11"/>
      <c r="BS15" s="11">
        <v>112366800</v>
      </c>
      <c r="BT15" s="11">
        <v>75621600</v>
      </c>
      <c r="BU15" s="11">
        <v>130998000</v>
      </c>
      <c r="BV15" s="11">
        <v>30931200</v>
      </c>
      <c r="BW15" s="11">
        <v>34365600</v>
      </c>
      <c r="BX15" s="11"/>
      <c r="BY15" s="11">
        <v>201696000</v>
      </c>
      <c r="BZ15" s="11">
        <v>34797600</v>
      </c>
      <c r="CA15" s="11">
        <v>129768192</v>
      </c>
      <c r="CB15" s="11"/>
      <c r="CC15" s="11"/>
      <c r="CD15" s="11">
        <v>85827600</v>
      </c>
      <c r="CE15" s="11">
        <v>302400000</v>
      </c>
      <c r="CF15" s="11"/>
      <c r="CG15" s="11">
        <v>16698000</v>
      </c>
      <c r="CH15" s="11"/>
      <c r="CI15" s="11">
        <v>115200000</v>
      </c>
      <c r="CJ15" s="11">
        <v>55065600</v>
      </c>
      <c r="CK15" s="11">
        <v>120822000</v>
      </c>
      <c r="CL15" s="11">
        <v>90300000</v>
      </c>
      <c r="CM15" s="11">
        <v>206570016</v>
      </c>
      <c r="CN15" s="11"/>
      <c r="CO15" s="11">
        <v>116100000</v>
      </c>
      <c r="CP15" s="11"/>
      <c r="CQ15" s="11">
        <v>116160000</v>
      </c>
      <c r="CR15" s="11"/>
      <c r="CS15" s="11"/>
      <c r="CT15" s="11"/>
      <c r="CU15" s="11">
        <v>206640000</v>
      </c>
      <c r="CV15" s="11"/>
      <c r="CW15" s="11"/>
      <c r="CX15" s="11"/>
      <c r="CY15" s="11"/>
      <c r="CZ15" s="11"/>
      <c r="DA15" s="11"/>
      <c r="DB15" s="16">
        <f t="shared" si="1"/>
        <v>9070346832</v>
      </c>
    </row>
    <row r="16" spans="2:106" x14ac:dyDescent="0.3">
      <c r="B16" s="9">
        <v>1400</v>
      </c>
      <c r="C16" s="10" t="s">
        <v>122</v>
      </c>
      <c r="D16" s="10">
        <v>14</v>
      </c>
      <c r="E16" s="10" t="str">
        <f t="shared" si="0"/>
        <v>S</v>
      </c>
      <c r="F16" s="11">
        <v>1642356</v>
      </c>
      <c r="G16" s="11">
        <v>9947640</v>
      </c>
      <c r="H16" s="11">
        <v>70862040</v>
      </c>
      <c r="I16" s="11">
        <v>112786008</v>
      </c>
      <c r="J16" s="11">
        <v>220622880</v>
      </c>
      <c r="K16" s="11">
        <v>74806680</v>
      </c>
      <c r="L16" s="11">
        <v>242174352</v>
      </c>
      <c r="M16" s="11">
        <v>7084560</v>
      </c>
      <c r="N16" s="11">
        <v>383051460</v>
      </c>
      <c r="O16" s="11">
        <v>37548120</v>
      </c>
      <c r="P16" s="11">
        <v>233008560</v>
      </c>
      <c r="Q16" s="11">
        <v>257592000</v>
      </c>
      <c r="R16" s="11">
        <v>67453488</v>
      </c>
      <c r="S16" s="11">
        <v>1731081432</v>
      </c>
      <c r="T16" s="11">
        <v>796785360</v>
      </c>
      <c r="U16" s="11">
        <v>85097208</v>
      </c>
      <c r="V16" s="11">
        <v>215393580</v>
      </c>
      <c r="W16" s="11">
        <v>539367744</v>
      </c>
      <c r="X16" s="11">
        <v>194043096</v>
      </c>
      <c r="Y16" s="11">
        <v>169116876</v>
      </c>
      <c r="Z16" s="11">
        <v>171587760</v>
      </c>
      <c r="AA16" s="11">
        <v>1274649504</v>
      </c>
      <c r="AB16" s="11">
        <v>66655656</v>
      </c>
      <c r="AC16" s="11">
        <v>88234188</v>
      </c>
      <c r="AD16" s="11">
        <v>581153424</v>
      </c>
      <c r="AE16" s="11">
        <v>20811756</v>
      </c>
      <c r="AF16" s="11">
        <v>78506928</v>
      </c>
      <c r="AG16" s="11">
        <v>52352040</v>
      </c>
      <c r="AH16" s="11">
        <v>1474339824</v>
      </c>
      <c r="AI16" s="11">
        <v>122976840</v>
      </c>
      <c r="AJ16" s="11">
        <v>384578784</v>
      </c>
      <c r="AK16" s="11">
        <v>40669440</v>
      </c>
      <c r="AL16" s="11">
        <v>48650736</v>
      </c>
      <c r="AM16" s="11">
        <v>254790144</v>
      </c>
      <c r="AN16" s="11">
        <v>23385600</v>
      </c>
      <c r="AO16" s="11">
        <v>13472880</v>
      </c>
      <c r="AP16" s="11">
        <v>1017238860</v>
      </c>
      <c r="AQ16" s="11">
        <v>37977552</v>
      </c>
      <c r="AR16" s="11">
        <v>656443416</v>
      </c>
      <c r="AS16" s="11">
        <v>81251952</v>
      </c>
      <c r="AT16" s="11">
        <v>34768176</v>
      </c>
      <c r="AU16" s="11">
        <v>125576292</v>
      </c>
      <c r="AV16" s="11">
        <v>68019000</v>
      </c>
      <c r="AW16" s="11">
        <v>301390704</v>
      </c>
      <c r="AX16" s="11">
        <v>25678464</v>
      </c>
      <c r="AY16" s="11">
        <v>65680608</v>
      </c>
      <c r="AZ16" s="11">
        <v>14859000</v>
      </c>
      <c r="BA16" s="11">
        <v>1028878416</v>
      </c>
      <c r="BB16" s="11">
        <v>25504248</v>
      </c>
      <c r="BC16" s="11">
        <v>87434640</v>
      </c>
      <c r="BD16" s="11"/>
      <c r="BE16" s="11">
        <v>185626368</v>
      </c>
      <c r="BF16" s="11"/>
      <c r="BG16" s="11">
        <v>147798000</v>
      </c>
      <c r="BH16" s="11">
        <v>29104536</v>
      </c>
      <c r="BI16" s="11">
        <v>89020800</v>
      </c>
      <c r="BJ16" s="11">
        <v>432678720</v>
      </c>
      <c r="BK16" s="11">
        <v>10832400</v>
      </c>
      <c r="BL16" s="11">
        <v>93693600</v>
      </c>
      <c r="BM16" s="11">
        <v>58482000</v>
      </c>
      <c r="BN16" s="11">
        <v>127144296</v>
      </c>
      <c r="BO16" s="11">
        <v>51886800</v>
      </c>
      <c r="BP16" s="11">
        <v>636912000</v>
      </c>
      <c r="BQ16" s="11">
        <v>53307600</v>
      </c>
      <c r="BR16" s="11">
        <v>29275776</v>
      </c>
      <c r="BS16" s="11">
        <v>159883824</v>
      </c>
      <c r="BT16" s="11">
        <v>87230400</v>
      </c>
      <c r="BU16" s="11">
        <v>307608000</v>
      </c>
      <c r="BV16" s="11">
        <v>82373040</v>
      </c>
      <c r="BW16" s="11">
        <v>20466540</v>
      </c>
      <c r="BX16" s="11">
        <v>106155696</v>
      </c>
      <c r="BY16" s="11">
        <v>321290400</v>
      </c>
      <c r="BZ16" s="11"/>
      <c r="CA16" s="11">
        <v>34623600</v>
      </c>
      <c r="CB16" s="11">
        <v>69432000</v>
      </c>
      <c r="CC16" s="11">
        <v>278670000</v>
      </c>
      <c r="CD16" s="11"/>
      <c r="CE16" s="11">
        <v>365640000</v>
      </c>
      <c r="CF16" s="11">
        <v>139795200</v>
      </c>
      <c r="CG16" s="11">
        <v>154893600</v>
      </c>
      <c r="CH16" s="11"/>
      <c r="CI16" s="11">
        <v>182036664</v>
      </c>
      <c r="CJ16" s="11"/>
      <c r="CK16" s="11">
        <v>140678400</v>
      </c>
      <c r="CL16" s="11">
        <v>247044000</v>
      </c>
      <c r="CM16" s="11">
        <v>72820440</v>
      </c>
      <c r="CN16" s="11">
        <v>101088000</v>
      </c>
      <c r="CO16" s="11"/>
      <c r="CP16" s="11"/>
      <c r="CQ16" s="11">
        <v>131040000</v>
      </c>
      <c r="CR16" s="11">
        <v>128940000</v>
      </c>
      <c r="CS16" s="11">
        <v>150912000</v>
      </c>
      <c r="CT16" s="11"/>
      <c r="CU16" s="11"/>
      <c r="CV16" s="11"/>
      <c r="CW16" s="11">
        <v>280008000</v>
      </c>
      <c r="CX16" s="11"/>
      <c r="CY16" s="11"/>
      <c r="CZ16" s="11"/>
      <c r="DA16" s="11"/>
      <c r="DB16" s="16">
        <f t="shared" si="1"/>
        <v>19225374972</v>
      </c>
    </row>
    <row r="17" spans="2:106" x14ac:dyDescent="0.3">
      <c r="B17" s="9">
        <v>1500</v>
      </c>
      <c r="C17" s="10" t="s">
        <v>123</v>
      </c>
      <c r="D17" s="10">
        <v>15</v>
      </c>
      <c r="E17" s="10" t="str">
        <f t="shared" si="0"/>
        <v>S</v>
      </c>
      <c r="F17" s="11">
        <v>310080</v>
      </c>
      <c r="G17" s="11"/>
      <c r="H17" s="11">
        <v>3280800</v>
      </c>
      <c r="I17" s="11">
        <v>2436768</v>
      </c>
      <c r="J17" s="11">
        <v>12993600</v>
      </c>
      <c r="K17" s="11">
        <v>9096600</v>
      </c>
      <c r="L17" s="11">
        <v>15940080</v>
      </c>
      <c r="M17" s="11"/>
      <c r="N17" s="11">
        <v>34228080</v>
      </c>
      <c r="O17" s="11">
        <v>4342800</v>
      </c>
      <c r="P17" s="11">
        <v>33940872</v>
      </c>
      <c r="Q17" s="11">
        <v>10340400</v>
      </c>
      <c r="R17" s="11">
        <v>6341760</v>
      </c>
      <c r="S17" s="11">
        <v>777464460</v>
      </c>
      <c r="T17" s="11">
        <v>163163964</v>
      </c>
      <c r="U17" s="11">
        <v>61709520</v>
      </c>
      <c r="V17" s="11">
        <v>95059920</v>
      </c>
      <c r="W17" s="11">
        <v>133220040</v>
      </c>
      <c r="X17" s="11">
        <v>23943000</v>
      </c>
      <c r="Y17" s="11">
        <v>98490528</v>
      </c>
      <c r="Z17" s="11">
        <v>90024012</v>
      </c>
      <c r="AA17" s="11">
        <v>254968392</v>
      </c>
      <c r="AB17" s="11">
        <v>9160320</v>
      </c>
      <c r="AC17" s="11">
        <v>22823580</v>
      </c>
      <c r="AD17" s="11">
        <v>200519856</v>
      </c>
      <c r="AE17" s="11">
        <v>9895500</v>
      </c>
      <c r="AF17" s="11">
        <v>13633188</v>
      </c>
      <c r="AG17" s="11">
        <v>16393440</v>
      </c>
      <c r="AH17" s="11">
        <v>392685744</v>
      </c>
      <c r="AI17" s="11">
        <v>21015000</v>
      </c>
      <c r="AJ17" s="11">
        <v>247785888</v>
      </c>
      <c r="AK17" s="11"/>
      <c r="AL17" s="11">
        <v>47755200</v>
      </c>
      <c r="AM17" s="11">
        <v>166521600</v>
      </c>
      <c r="AN17" s="11">
        <v>76203480</v>
      </c>
      <c r="AO17" s="11"/>
      <c r="AP17" s="11">
        <v>272880000</v>
      </c>
      <c r="AQ17" s="11">
        <v>27901332</v>
      </c>
      <c r="AR17" s="11">
        <v>316320672</v>
      </c>
      <c r="AS17" s="11">
        <v>5009400</v>
      </c>
      <c r="AT17" s="11"/>
      <c r="AU17" s="11">
        <v>62035440</v>
      </c>
      <c r="AV17" s="11"/>
      <c r="AW17" s="11">
        <v>170999112</v>
      </c>
      <c r="AX17" s="11">
        <v>16904448</v>
      </c>
      <c r="AY17" s="11">
        <v>74473248</v>
      </c>
      <c r="AZ17" s="11">
        <v>22760520</v>
      </c>
      <c r="BA17" s="11">
        <v>355280448</v>
      </c>
      <c r="BB17" s="11">
        <v>32588424</v>
      </c>
      <c r="BC17" s="11">
        <v>96601440</v>
      </c>
      <c r="BD17" s="11">
        <v>13054800</v>
      </c>
      <c r="BE17" s="11">
        <v>41701968</v>
      </c>
      <c r="BF17" s="11">
        <v>36114000</v>
      </c>
      <c r="BG17" s="11">
        <v>111439968</v>
      </c>
      <c r="BH17" s="11">
        <v>56047008</v>
      </c>
      <c r="BI17" s="11">
        <v>40266144</v>
      </c>
      <c r="BJ17" s="11">
        <v>179010000</v>
      </c>
      <c r="BK17" s="11">
        <v>50385912</v>
      </c>
      <c r="BL17" s="11">
        <v>47294808</v>
      </c>
      <c r="BM17" s="11">
        <v>89620440</v>
      </c>
      <c r="BN17" s="11">
        <v>105790944</v>
      </c>
      <c r="BO17" s="11">
        <v>48754800</v>
      </c>
      <c r="BP17" s="11">
        <v>230421816</v>
      </c>
      <c r="BQ17" s="11">
        <v>57064800</v>
      </c>
      <c r="BR17" s="11">
        <v>9642336</v>
      </c>
      <c r="BS17" s="11">
        <v>75726336</v>
      </c>
      <c r="BT17" s="11">
        <v>91171680</v>
      </c>
      <c r="BU17" s="11">
        <v>121884000</v>
      </c>
      <c r="BV17" s="11">
        <v>103639008</v>
      </c>
      <c r="BW17" s="11"/>
      <c r="BX17" s="11">
        <v>11536800</v>
      </c>
      <c r="BY17" s="11">
        <v>257424000</v>
      </c>
      <c r="BZ17" s="11"/>
      <c r="CA17" s="11">
        <v>122120400</v>
      </c>
      <c r="CB17" s="11"/>
      <c r="CC17" s="11">
        <v>140401200</v>
      </c>
      <c r="CD17" s="11">
        <v>83456448</v>
      </c>
      <c r="CE17" s="11">
        <v>58080000</v>
      </c>
      <c r="CF17" s="11"/>
      <c r="CG17" s="11">
        <v>32691648</v>
      </c>
      <c r="CH17" s="11"/>
      <c r="CI17" s="11">
        <v>36432000</v>
      </c>
      <c r="CJ17" s="11">
        <v>19126800</v>
      </c>
      <c r="CK17" s="11"/>
      <c r="CL17" s="11">
        <v>104076000</v>
      </c>
      <c r="CM17" s="11">
        <v>22770000</v>
      </c>
      <c r="CN17" s="11">
        <v>110208000</v>
      </c>
      <c r="CO17" s="11"/>
      <c r="CP17" s="11"/>
      <c r="CQ17" s="11"/>
      <c r="CR17" s="11"/>
      <c r="CS17" s="11"/>
      <c r="CT17" s="11"/>
      <c r="CU17" s="11"/>
      <c r="CV17" s="11"/>
      <c r="CW17" s="11">
        <v>100776000</v>
      </c>
      <c r="CX17" s="11"/>
      <c r="CY17" s="11">
        <v>201552000</v>
      </c>
      <c r="CZ17" s="11"/>
      <c r="DA17" s="11"/>
      <c r="DB17" s="16">
        <f t="shared" si="1"/>
        <v>7319125020</v>
      </c>
    </row>
    <row r="18" spans="2:106" x14ac:dyDescent="0.3">
      <c r="B18" s="9">
        <v>1600</v>
      </c>
      <c r="C18" s="10" t="s">
        <v>124</v>
      </c>
      <c r="D18" s="10">
        <v>16</v>
      </c>
      <c r="E18" s="10" t="str">
        <f t="shared" si="0"/>
        <v>S</v>
      </c>
      <c r="F18" s="11">
        <v>1012020</v>
      </c>
      <c r="G18" s="11">
        <v>3137328</v>
      </c>
      <c r="H18" s="11">
        <v>9286440</v>
      </c>
      <c r="I18" s="11">
        <v>19415088</v>
      </c>
      <c r="J18" s="11">
        <v>24520800</v>
      </c>
      <c r="K18" s="11">
        <v>12000240</v>
      </c>
      <c r="L18" s="11">
        <v>20171472</v>
      </c>
      <c r="M18" s="11"/>
      <c r="N18" s="11">
        <v>86185656</v>
      </c>
      <c r="O18" s="11">
        <v>1853640</v>
      </c>
      <c r="P18" s="11">
        <v>40795200</v>
      </c>
      <c r="Q18" s="11">
        <v>15456000</v>
      </c>
      <c r="R18" s="11">
        <v>2430000</v>
      </c>
      <c r="S18" s="11">
        <v>408624000</v>
      </c>
      <c r="T18" s="11">
        <v>166678656</v>
      </c>
      <c r="U18" s="11">
        <v>6683160</v>
      </c>
      <c r="V18" s="11">
        <v>72137256</v>
      </c>
      <c r="W18" s="11">
        <v>158025600</v>
      </c>
      <c r="X18" s="11"/>
      <c r="Y18" s="11">
        <v>18165660</v>
      </c>
      <c r="Z18" s="11">
        <v>50740512</v>
      </c>
      <c r="AA18" s="11">
        <v>333093720</v>
      </c>
      <c r="AB18" s="11">
        <v>22320924</v>
      </c>
      <c r="AC18" s="11"/>
      <c r="AD18" s="11">
        <v>180609720</v>
      </c>
      <c r="AE18" s="11">
        <v>12927264</v>
      </c>
      <c r="AF18" s="11">
        <v>42600000</v>
      </c>
      <c r="AG18" s="11">
        <v>3790800</v>
      </c>
      <c r="AH18" s="11">
        <v>513532800</v>
      </c>
      <c r="AI18" s="11">
        <v>21348120</v>
      </c>
      <c r="AJ18" s="11">
        <v>167341200</v>
      </c>
      <c r="AK18" s="11"/>
      <c r="AL18" s="11">
        <v>14400840</v>
      </c>
      <c r="AM18" s="11">
        <v>84084000</v>
      </c>
      <c r="AN18" s="11">
        <v>11066400</v>
      </c>
      <c r="AO18" s="11">
        <v>10271712</v>
      </c>
      <c r="AP18" s="11">
        <v>528308460</v>
      </c>
      <c r="AQ18" s="11">
        <v>35640216</v>
      </c>
      <c r="AR18" s="11">
        <v>294235584</v>
      </c>
      <c r="AS18" s="11">
        <v>8009280</v>
      </c>
      <c r="AT18" s="11">
        <v>5489376</v>
      </c>
      <c r="AU18" s="11">
        <v>161601444</v>
      </c>
      <c r="AV18" s="11"/>
      <c r="AW18" s="11">
        <v>291956976</v>
      </c>
      <c r="AX18" s="11">
        <v>29740032</v>
      </c>
      <c r="AY18" s="11">
        <v>56209044</v>
      </c>
      <c r="AZ18" s="11">
        <v>14016600</v>
      </c>
      <c r="BA18" s="11">
        <v>469608000</v>
      </c>
      <c r="BB18" s="11">
        <v>17466120</v>
      </c>
      <c r="BC18" s="11">
        <v>58823280</v>
      </c>
      <c r="BD18" s="11">
        <v>13054800</v>
      </c>
      <c r="BE18" s="11">
        <v>112147200</v>
      </c>
      <c r="BF18" s="11">
        <v>19818000</v>
      </c>
      <c r="BG18" s="11">
        <v>115527312</v>
      </c>
      <c r="BH18" s="11">
        <v>19111680</v>
      </c>
      <c r="BI18" s="11">
        <v>113961600</v>
      </c>
      <c r="BJ18" s="11">
        <v>221940000</v>
      </c>
      <c r="BK18" s="11"/>
      <c r="BL18" s="11">
        <v>58923840</v>
      </c>
      <c r="BM18" s="11"/>
      <c r="BN18" s="11">
        <v>94874448</v>
      </c>
      <c r="BO18" s="11"/>
      <c r="BP18" s="11">
        <v>418140000</v>
      </c>
      <c r="BQ18" s="11">
        <v>42705600</v>
      </c>
      <c r="BR18" s="11">
        <v>36186240</v>
      </c>
      <c r="BS18" s="11">
        <v>51571200</v>
      </c>
      <c r="BT18" s="11"/>
      <c r="BU18" s="11">
        <v>236813400</v>
      </c>
      <c r="BV18" s="11">
        <v>38483040</v>
      </c>
      <c r="BW18" s="11"/>
      <c r="BX18" s="11">
        <v>91878576</v>
      </c>
      <c r="BY18" s="11">
        <v>230400000</v>
      </c>
      <c r="BZ18" s="11"/>
      <c r="CA18" s="11"/>
      <c r="CB18" s="11"/>
      <c r="CC18" s="11">
        <v>98604000</v>
      </c>
      <c r="CD18" s="11">
        <v>15840000</v>
      </c>
      <c r="CE18" s="11">
        <v>279780000</v>
      </c>
      <c r="CF18" s="11"/>
      <c r="CG18" s="11">
        <v>44352000</v>
      </c>
      <c r="CH18" s="11">
        <v>50216688</v>
      </c>
      <c r="CI18" s="11">
        <v>76464000</v>
      </c>
      <c r="CJ18" s="11">
        <v>13020000</v>
      </c>
      <c r="CK18" s="11"/>
      <c r="CL18" s="11">
        <v>98595528</v>
      </c>
      <c r="CM18" s="11">
        <v>60480000</v>
      </c>
      <c r="CN18" s="11">
        <v>223704000</v>
      </c>
      <c r="CO18" s="11">
        <v>47736000</v>
      </c>
      <c r="CP18" s="11">
        <v>135004800</v>
      </c>
      <c r="CQ18" s="11"/>
      <c r="CR18" s="11">
        <v>149416056</v>
      </c>
      <c r="CS18" s="11">
        <v>165312000</v>
      </c>
      <c r="CT18" s="11"/>
      <c r="CU18" s="11">
        <v>139320000</v>
      </c>
      <c r="CV18" s="11"/>
      <c r="CW18" s="11"/>
      <c r="CX18" s="11">
        <v>316848000</v>
      </c>
      <c r="CY18" s="11">
        <v>63360000</v>
      </c>
      <c r="CZ18" s="11"/>
      <c r="DA18" s="11"/>
      <c r="DB18" s="16">
        <f t="shared" si="1"/>
        <v>8399400648</v>
      </c>
    </row>
    <row r="19" spans="2:106" x14ac:dyDescent="0.3">
      <c r="B19" s="9">
        <v>1700</v>
      </c>
      <c r="C19" s="10" t="s">
        <v>125</v>
      </c>
      <c r="D19" s="10">
        <v>17</v>
      </c>
      <c r="E19" s="10" t="str">
        <f t="shared" si="0"/>
        <v>S</v>
      </c>
      <c r="F19" s="11">
        <v>369600</v>
      </c>
      <c r="G19" s="11"/>
      <c r="H19" s="11">
        <v>902400</v>
      </c>
      <c r="I19" s="11">
        <v>1238400</v>
      </c>
      <c r="J19" s="11">
        <v>2818800</v>
      </c>
      <c r="K19" s="11">
        <v>8483640</v>
      </c>
      <c r="L19" s="11">
        <v>13534320</v>
      </c>
      <c r="M19" s="11"/>
      <c r="N19" s="11">
        <v>1224000</v>
      </c>
      <c r="O19" s="11"/>
      <c r="P19" s="11">
        <v>17762400</v>
      </c>
      <c r="Q19" s="11"/>
      <c r="R19" s="11"/>
      <c r="S19" s="11">
        <v>110045040</v>
      </c>
      <c r="T19" s="11">
        <v>41064960</v>
      </c>
      <c r="U19" s="11">
        <v>18073872</v>
      </c>
      <c r="V19" s="11">
        <v>30671400</v>
      </c>
      <c r="W19" s="11">
        <v>82663200</v>
      </c>
      <c r="X19" s="11">
        <v>3003000</v>
      </c>
      <c r="Y19" s="11">
        <v>11377200</v>
      </c>
      <c r="Z19" s="11">
        <v>14298816</v>
      </c>
      <c r="AA19" s="11">
        <v>134640000</v>
      </c>
      <c r="AB19" s="11">
        <v>12227580</v>
      </c>
      <c r="AC19" s="11">
        <v>57099360</v>
      </c>
      <c r="AD19" s="11">
        <v>128304000</v>
      </c>
      <c r="AE19" s="11">
        <v>15387792</v>
      </c>
      <c r="AF19" s="11">
        <v>19113480</v>
      </c>
      <c r="AG19" s="11"/>
      <c r="AH19" s="11">
        <v>231379200</v>
      </c>
      <c r="AI19" s="11">
        <v>13470000</v>
      </c>
      <c r="AJ19" s="11">
        <v>172068000</v>
      </c>
      <c r="AK19" s="11"/>
      <c r="AL19" s="11">
        <v>42172152</v>
      </c>
      <c r="AM19" s="11">
        <v>101556000</v>
      </c>
      <c r="AN19" s="11"/>
      <c r="AO19" s="11">
        <v>7726320</v>
      </c>
      <c r="AP19" s="11">
        <v>232116384</v>
      </c>
      <c r="AQ19" s="11">
        <v>26834976</v>
      </c>
      <c r="AR19" s="11">
        <v>129383196</v>
      </c>
      <c r="AS19" s="11"/>
      <c r="AT19" s="11"/>
      <c r="AU19" s="11">
        <v>51999600</v>
      </c>
      <c r="AV19" s="11">
        <v>22199040</v>
      </c>
      <c r="AW19" s="11">
        <v>149189280</v>
      </c>
      <c r="AX19" s="11"/>
      <c r="AY19" s="11">
        <v>46420800</v>
      </c>
      <c r="AZ19" s="11">
        <v>15805440</v>
      </c>
      <c r="BA19" s="11">
        <v>265248000</v>
      </c>
      <c r="BB19" s="11">
        <v>18944100</v>
      </c>
      <c r="BC19" s="11">
        <v>25401600</v>
      </c>
      <c r="BD19" s="11">
        <v>10595928</v>
      </c>
      <c r="BE19" s="11">
        <v>122786400</v>
      </c>
      <c r="BF19" s="11">
        <v>30830688</v>
      </c>
      <c r="BG19" s="11">
        <v>42945600</v>
      </c>
      <c r="BH19" s="11">
        <v>11707392</v>
      </c>
      <c r="BI19" s="11">
        <v>52704000</v>
      </c>
      <c r="BJ19" s="11">
        <v>193560000</v>
      </c>
      <c r="BK19" s="11"/>
      <c r="BL19" s="11">
        <v>78831156</v>
      </c>
      <c r="BM19" s="11">
        <v>38201784</v>
      </c>
      <c r="BN19" s="11">
        <v>36120000</v>
      </c>
      <c r="BO19" s="11">
        <v>87765600</v>
      </c>
      <c r="BP19" s="11">
        <v>222516000</v>
      </c>
      <c r="BQ19" s="11">
        <v>27304800</v>
      </c>
      <c r="BR19" s="11"/>
      <c r="BS19" s="11">
        <v>69270000</v>
      </c>
      <c r="BT19" s="11"/>
      <c r="BU19" s="11">
        <v>38808000</v>
      </c>
      <c r="BV19" s="11"/>
      <c r="BW19" s="11"/>
      <c r="BX19" s="11">
        <v>73881600</v>
      </c>
      <c r="BY19" s="11">
        <v>95904000</v>
      </c>
      <c r="BZ19" s="11"/>
      <c r="CA19" s="11">
        <v>78069600</v>
      </c>
      <c r="CB19" s="11"/>
      <c r="CC19" s="11"/>
      <c r="CD19" s="11">
        <v>34502400</v>
      </c>
      <c r="CE19" s="11">
        <v>300540000</v>
      </c>
      <c r="CF19" s="11">
        <v>15969360</v>
      </c>
      <c r="CG19" s="11"/>
      <c r="CH19" s="11"/>
      <c r="CI19" s="11">
        <v>72576000</v>
      </c>
      <c r="CJ19" s="11"/>
      <c r="CK19" s="11"/>
      <c r="CL19" s="11">
        <v>193284000</v>
      </c>
      <c r="CM19" s="11">
        <v>22861080</v>
      </c>
      <c r="CN19" s="11">
        <v>106944000</v>
      </c>
      <c r="CO19" s="11"/>
      <c r="CP19" s="11"/>
      <c r="CQ19" s="11">
        <v>119640000</v>
      </c>
      <c r="CR19" s="11"/>
      <c r="CS19" s="11">
        <v>330276000</v>
      </c>
      <c r="CT19" s="11"/>
      <c r="CU19" s="11">
        <v>561888000</v>
      </c>
      <c r="CV19" s="11"/>
      <c r="CW19" s="11"/>
      <c r="CX19" s="11">
        <v>189222000</v>
      </c>
      <c r="CY19" s="11">
        <v>413280000</v>
      </c>
      <c r="CZ19" s="11">
        <v>516000000</v>
      </c>
      <c r="DA19" s="11"/>
      <c r="DB19" s="16">
        <f t="shared" si="1"/>
        <v>6465002736</v>
      </c>
    </row>
    <row r="20" spans="2:106" x14ac:dyDescent="0.3">
      <c r="B20" s="9">
        <v>1800</v>
      </c>
      <c r="C20" s="10" t="s">
        <v>126</v>
      </c>
      <c r="D20" s="10">
        <v>18</v>
      </c>
      <c r="E20" s="10" t="str">
        <f t="shared" si="0"/>
        <v>S</v>
      </c>
      <c r="F20" s="11">
        <v>0</v>
      </c>
      <c r="G20" s="11"/>
      <c r="H20" s="11"/>
      <c r="I20" s="11">
        <v>2697600</v>
      </c>
      <c r="J20" s="11">
        <v>7338480</v>
      </c>
      <c r="K20" s="11"/>
      <c r="L20" s="11">
        <v>10646400</v>
      </c>
      <c r="M20" s="11"/>
      <c r="N20" s="11">
        <v>18675240</v>
      </c>
      <c r="O20" s="11"/>
      <c r="P20" s="11">
        <v>5692320</v>
      </c>
      <c r="Q20" s="11">
        <v>16062600</v>
      </c>
      <c r="R20" s="11"/>
      <c r="S20" s="11">
        <v>132166512</v>
      </c>
      <c r="T20" s="11">
        <v>96591504</v>
      </c>
      <c r="U20" s="11">
        <v>10834560</v>
      </c>
      <c r="V20" s="11">
        <v>34667376</v>
      </c>
      <c r="W20" s="11">
        <v>88617456</v>
      </c>
      <c r="X20" s="11">
        <v>4837248</v>
      </c>
      <c r="Y20" s="11">
        <v>18825240</v>
      </c>
      <c r="Z20" s="11">
        <v>3234000</v>
      </c>
      <c r="AA20" s="11">
        <v>207108000</v>
      </c>
      <c r="AB20" s="11"/>
      <c r="AC20" s="11">
        <v>8467200</v>
      </c>
      <c r="AD20" s="11">
        <v>92590488</v>
      </c>
      <c r="AE20" s="11">
        <v>9822720</v>
      </c>
      <c r="AF20" s="11"/>
      <c r="AG20" s="11"/>
      <c r="AH20" s="11">
        <v>376732800</v>
      </c>
      <c r="AI20" s="11"/>
      <c r="AJ20" s="11">
        <v>112420800</v>
      </c>
      <c r="AK20" s="11"/>
      <c r="AL20" s="11">
        <v>6674400</v>
      </c>
      <c r="AM20" s="11">
        <v>110107200</v>
      </c>
      <c r="AN20" s="11">
        <v>24381360</v>
      </c>
      <c r="AO20" s="11"/>
      <c r="AP20" s="11">
        <v>507626400</v>
      </c>
      <c r="AQ20" s="11"/>
      <c r="AR20" s="11">
        <v>161722368</v>
      </c>
      <c r="AS20" s="11">
        <v>5029200</v>
      </c>
      <c r="AT20" s="11"/>
      <c r="AU20" s="11">
        <v>128316000</v>
      </c>
      <c r="AV20" s="11"/>
      <c r="AW20" s="11">
        <v>143380800</v>
      </c>
      <c r="AX20" s="11">
        <v>5616600</v>
      </c>
      <c r="AY20" s="11">
        <v>9393600</v>
      </c>
      <c r="AZ20" s="11"/>
      <c r="BA20" s="11">
        <v>551976000</v>
      </c>
      <c r="BB20" s="11"/>
      <c r="BC20" s="11">
        <v>72651600</v>
      </c>
      <c r="BD20" s="11"/>
      <c r="BE20" s="11">
        <v>96280800</v>
      </c>
      <c r="BF20" s="11"/>
      <c r="BG20" s="11">
        <v>203632800</v>
      </c>
      <c r="BH20" s="11">
        <v>44172276</v>
      </c>
      <c r="BI20" s="11">
        <v>62336160</v>
      </c>
      <c r="BJ20" s="11">
        <v>283089600</v>
      </c>
      <c r="BK20" s="11"/>
      <c r="BL20" s="11">
        <v>33540000</v>
      </c>
      <c r="BM20" s="11">
        <v>34830000</v>
      </c>
      <c r="BN20" s="11">
        <v>105436800</v>
      </c>
      <c r="BO20" s="11">
        <v>59866800</v>
      </c>
      <c r="BP20" s="11">
        <v>458712000</v>
      </c>
      <c r="BQ20" s="11"/>
      <c r="BR20" s="11"/>
      <c r="BS20" s="11">
        <v>121245360</v>
      </c>
      <c r="BT20" s="11"/>
      <c r="BU20" s="11">
        <v>209664000</v>
      </c>
      <c r="BV20" s="11">
        <v>129513600</v>
      </c>
      <c r="BW20" s="11"/>
      <c r="BX20" s="11"/>
      <c r="BY20" s="11">
        <v>738691680</v>
      </c>
      <c r="BZ20" s="11"/>
      <c r="CA20" s="11"/>
      <c r="CB20" s="11"/>
      <c r="CC20" s="11">
        <v>129816000</v>
      </c>
      <c r="CD20" s="11">
        <v>20560320</v>
      </c>
      <c r="CE20" s="11">
        <v>384840000</v>
      </c>
      <c r="CF20" s="11">
        <v>15787200</v>
      </c>
      <c r="CG20" s="11">
        <v>163684800</v>
      </c>
      <c r="CH20" s="11"/>
      <c r="CI20" s="11">
        <v>123192000</v>
      </c>
      <c r="CJ20" s="11">
        <v>124036800</v>
      </c>
      <c r="CK20" s="11">
        <v>54482400</v>
      </c>
      <c r="CL20" s="11">
        <v>333570000</v>
      </c>
      <c r="CM20" s="11">
        <v>88596000</v>
      </c>
      <c r="CN20" s="11">
        <v>206496000</v>
      </c>
      <c r="CO20" s="11"/>
      <c r="CP20" s="11"/>
      <c r="CQ20" s="11">
        <v>80640000</v>
      </c>
      <c r="CR20" s="11">
        <v>224992800</v>
      </c>
      <c r="CS20" s="11">
        <v>69120000</v>
      </c>
      <c r="CT20" s="11">
        <v>187050000</v>
      </c>
      <c r="CU20" s="11"/>
      <c r="CV20" s="11">
        <v>232200000</v>
      </c>
      <c r="CW20" s="11">
        <v>275520000</v>
      </c>
      <c r="CX20" s="11">
        <v>204600000</v>
      </c>
      <c r="CY20" s="11">
        <v>131400000</v>
      </c>
      <c r="CZ20" s="11"/>
      <c r="DA20" s="11"/>
      <c r="DB20" s="16">
        <f t="shared" si="1"/>
        <v>8616500268</v>
      </c>
    </row>
    <row r="21" spans="2:106" x14ac:dyDescent="0.3">
      <c r="B21" s="9">
        <v>1991</v>
      </c>
      <c r="C21" s="10" t="s">
        <v>127</v>
      </c>
      <c r="D21" s="10">
        <v>19</v>
      </c>
      <c r="E21" s="10" t="str">
        <f t="shared" si="0"/>
        <v>S</v>
      </c>
      <c r="F21" s="11"/>
      <c r="G21" s="11"/>
      <c r="H21" s="11"/>
      <c r="I21" s="11"/>
      <c r="J21" s="11"/>
      <c r="K21" s="11"/>
      <c r="L21" s="11"/>
      <c r="M21" s="11"/>
      <c r="N21" s="11">
        <v>4644000</v>
      </c>
      <c r="O21" s="11"/>
      <c r="P21" s="11"/>
      <c r="Q21" s="11"/>
      <c r="R21" s="11">
        <v>2484000</v>
      </c>
      <c r="S21" s="11">
        <v>21540768</v>
      </c>
      <c r="T21" s="11">
        <v>3398400</v>
      </c>
      <c r="U21" s="11"/>
      <c r="V21" s="11"/>
      <c r="W21" s="11"/>
      <c r="X21" s="11"/>
      <c r="Y21" s="11"/>
      <c r="Z21" s="11"/>
      <c r="AA21" s="11">
        <v>2448000</v>
      </c>
      <c r="AB21" s="11"/>
      <c r="AC21" s="11"/>
      <c r="AD21" s="11">
        <v>25080000</v>
      </c>
      <c r="AE21" s="11"/>
      <c r="AF21" s="11"/>
      <c r="AG21" s="11"/>
      <c r="AH21" s="11"/>
      <c r="AI21" s="11"/>
      <c r="AJ21" s="11">
        <v>12729600</v>
      </c>
      <c r="AK21" s="11"/>
      <c r="AL21" s="11"/>
      <c r="AM21" s="11">
        <v>13809600</v>
      </c>
      <c r="AN21" s="11"/>
      <c r="AO21" s="11"/>
      <c r="AP21" s="11">
        <v>53046000</v>
      </c>
      <c r="AQ21" s="11"/>
      <c r="AR21" s="11"/>
      <c r="AS21" s="11"/>
      <c r="AT21" s="11"/>
      <c r="AU21" s="11">
        <v>6854400</v>
      </c>
      <c r="AV21" s="11">
        <v>22575000</v>
      </c>
      <c r="AW21" s="11">
        <v>43977600</v>
      </c>
      <c r="AX21" s="11"/>
      <c r="AY21" s="11"/>
      <c r="AZ21" s="11">
        <v>15294960</v>
      </c>
      <c r="BA21" s="11">
        <v>25752000</v>
      </c>
      <c r="BB21" s="11"/>
      <c r="BC21" s="11"/>
      <c r="BD21" s="11"/>
      <c r="BE21" s="11">
        <v>8870400</v>
      </c>
      <c r="BF21" s="11"/>
      <c r="BG21" s="11">
        <v>30332400</v>
      </c>
      <c r="BH21" s="11">
        <v>18013680</v>
      </c>
      <c r="BI21" s="11"/>
      <c r="BJ21" s="11">
        <v>72510000</v>
      </c>
      <c r="BK21" s="11"/>
      <c r="BL21" s="11"/>
      <c r="BM21" s="11"/>
      <c r="BN21" s="11">
        <v>11256000</v>
      </c>
      <c r="BO21" s="11"/>
      <c r="BP21" s="11">
        <v>122904000</v>
      </c>
      <c r="BQ21" s="11"/>
      <c r="BR21" s="11"/>
      <c r="BS21" s="11"/>
      <c r="BT21" s="11">
        <v>13406400</v>
      </c>
      <c r="BU21" s="11">
        <v>120078000</v>
      </c>
      <c r="BV21" s="11">
        <v>39355200</v>
      </c>
      <c r="BW21" s="11"/>
      <c r="BX21" s="11">
        <v>21888000</v>
      </c>
      <c r="BY21" s="11">
        <v>145920000</v>
      </c>
      <c r="BZ21" s="11"/>
      <c r="CA21" s="11">
        <v>12882240</v>
      </c>
      <c r="CB21" s="11"/>
      <c r="CC21" s="11">
        <v>17496000</v>
      </c>
      <c r="CD21" s="11"/>
      <c r="CE21" s="11">
        <v>93780000</v>
      </c>
      <c r="CF21" s="11"/>
      <c r="CG21" s="11"/>
      <c r="CH21" s="11"/>
      <c r="CI21" s="11">
        <v>133878000</v>
      </c>
      <c r="CJ21" s="11"/>
      <c r="CK21" s="11"/>
      <c r="CL21" s="11">
        <v>174804000</v>
      </c>
      <c r="CM21" s="11"/>
      <c r="CN21" s="11">
        <v>210720000</v>
      </c>
      <c r="CO21" s="11"/>
      <c r="CP21" s="11"/>
      <c r="CQ21" s="11">
        <v>72000000</v>
      </c>
      <c r="CR21" s="11">
        <v>151536000</v>
      </c>
      <c r="CS21" s="11"/>
      <c r="CT21" s="11"/>
      <c r="CU21" s="11">
        <v>418872000</v>
      </c>
      <c r="CV21" s="11">
        <v>54648000</v>
      </c>
      <c r="CW21" s="11"/>
      <c r="CX21" s="11"/>
      <c r="CY21" s="11">
        <v>190500000</v>
      </c>
      <c r="CZ21" s="11"/>
      <c r="DA21" s="11"/>
      <c r="DB21" s="16">
        <f t="shared" si="1"/>
        <v>2389284648</v>
      </c>
    </row>
    <row r="22" spans="2:106" x14ac:dyDescent="0.3">
      <c r="B22" s="9">
        <v>1992</v>
      </c>
      <c r="C22" s="10" t="s">
        <v>128</v>
      </c>
      <c r="D22" s="10">
        <v>20</v>
      </c>
      <c r="E22" s="10" t="str">
        <f t="shared" si="0"/>
        <v>S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v>5572800</v>
      </c>
      <c r="Q22" s="11"/>
      <c r="R22" s="11"/>
      <c r="S22" s="11">
        <v>47497488</v>
      </c>
      <c r="T22" s="11">
        <v>10406400</v>
      </c>
      <c r="U22" s="11"/>
      <c r="V22" s="11">
        <v>6589200</v>
      </c>
      <c r="W22" s="11">
        <v>16750800</v>
      </c>
      <c r="X22" s="11"/>
      <c r="Y22" s="11">
        <v>15321600</v>
      </c>
      <c r="Z22" s="11">
        <v>18629520</v>
      </c>
      <c r="AA22" s="11">
        <v>81744000</v>
      </c>
      <c r="AB22" s="11"/>
      <c r="AC22" s="11"/>
      <c r="AD22" s="11">
        <v>28868400</v>
      </c>
      <c r="AE22" s="11"/>
      <c r="AF22" s="11"/>
      <c r="AG22" s="11">
        <v>20464272</v>
      </c>
      <c r="AH22" s="11">
        <v>115084800</v>
      </c>
      <c r="AI22" s="11">
        <v>6780000</v>
      </c>
      <c r="AJ22" s="11">
        <v>28002000</v>
      </c>
      <c r="AK22" s="11"/>
      <c r="AL22" s="11"/>
      <c r="AM22" s="11">
        <v>26292000</v>
      </c>
      <c r="AN22" s="11"/>
      <c r="AO22" s="11"/>
      <c r="AP22" s="11">
        <v>49014000</v>
      </c>
      <c r="AQ22" s="11">
        <v>29663568</v>
      </c>
      <c r="AR22" s="11">
        <v>119731200</v>
      </c>
      <c r="AS22" s="11"/>
      <c r="AT22" s="11"/>
      <c r="AU22" s="11">
        <v>18237600</v>
      </c>
      <c r="AV22" s="11"/>
      <c r="AW22" s="11">
        <v>102016800</v>
      </c>
      <c r="AX22" s="11">
        <v>25485600</v>
      </c>
      <c r="AY22" s="11">
        <v>30460800</v>
      </c>
      <c r="AZ22" s="11">
        <v>10342800</v>
      </c>
      <c r="BA22" s="11">
        <v>113403120</v>
      </c>
      <c r="BB22" s="11"/>
      <c r="BC22" s="11">
        <v>40265760</v>
      </c>
      <c r="BD22" s="11"/>
      <c r="BE22" s="11">
        <v>23865600</v>
      </c>
      <c r="BF22" s="11"/>
      <c r="BG22" s="11">
        <v>62707200</v>
      </c>
      <c r="BH22" s="11"/>
      <c r="BI22" s="11">
        <v>13017600</v>
      </c>
      <c r="BJ22" s="11">
        <v>308700000</v>
      </c>
      <c r="BK22" s="11">
        <v>35128800</v>
      </c>
      <c r="BL22" s="11">
        <v>49608000</v>
      </c>
      <c r="BM22" s="11"/>
      <c r="BN22" s="11">
        <v>107553600</v>
      </c>
      <c r="BO22" s="11">
        <v>39950400</v>
      </c>
      <c r="BP22" s="11">
        <v>48456000</v>
      </c>
      <c r="BQ22" s="11"/>
      <c r="BR22" s="11"/>
      <c r="BS22" s="11">
        <v>30650400</v>
      </c>
      <c r="BT22" s="11"/>
      <c r="BU22" s="11">
        <v>48216000</v>
      </c>
      <c r="BV22" s="11">
        <v>19094400</v>
      </c>
      <c r="BW22" s="11">
        <v>50971200</v>
      </c>
      <c r="BX22" s="11">
        <v>20685600</v>
      </c>
      <c r="BY22" s="11">
        <v>75120000</v>
      </c>
      <c r="BZ22" s="11">
        <v>37616400</v>
      </c>
      <c r="CA22" s="11">
        <v>169677648</v>
      </c>
      <c r="CB22" s="11"/>
      <c r="CC22" s="11">
        <v>24462000</v>
      </c>
      <c r="CD22" s="11"/>
      <c r="CE22" s="11">
        <v>96000000</v>
      </c>
      <c r="CF22" s="11"/>
      <c r="CG22" s="11">
        <v>75768000</v>
      </c>
      <c r="CH22" s="11"/>
      <c r="CI22" s="11">
        <v>81347280</v>
      </c>
      <c r="CJ22" s="11"/>
      <c r="CK22" s="11"/>
      <c r="CL22" s="11">
        <v>96432000</v>
      </c>
      <c r="CM22" s="11">
        <v>40310400</v>
      </c>
      <c r="CN22" s="11"/>
      <c r="CO22" s="11">
        <v>49358400</v>
      </c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6">
        <f t="shared" si="1"/>
        <v>2571321456</v>
      </c>
    </row>
    <row r="23" spans="2:106" x14ac:dyDescent="0.3">
      <c r="B23" s="9">
        <v>2091</v>
      </c>
      <c r="C23" s="10" t="s">
        <v>129</v>
      </c>
      <c r="D23" s="10">
        <v>21</v>
      </c>
      <c r="E23" s="10" t="str">
        <f t="shared" si="0"/>
        <v>S</v>
      </c>
      <c r="F23" s="11">
        <v>323400</v>
      </c>
      <c r="G23" s="11">
        <v>915000</v>
      </c>
      <c r="H23" s="11">
        <v>3273000</v>
      </c>
      <c r="I23" s="11">
        <v>782400</v>
      </c>
      <c r="J23" s="11">
        <v>2851200</v>
      </c>
      <c r="K23" s="11"/>
      <c r="L23" s="11">
        <v>8740128</v>
      </c>
      <c r="M23" s="11">
        <v>7686000</v>
      </c>
      <c r="N23" s="11">
        <v>6159480</v>
      </c>
      <c r="O23" s="11"/>
      <c r="P23" s="11">
        <v>7178400</v>
      </c>
      <c r="Q23" s="11">
        <v>4334400</v>
      </c>
      <c r="R23" s="11"/>
      <c r="S23" s="11">
        <v>128128800</v>
      </c>
      <c r="T23" s="11">
        <v>44995200</v>
      </c>
      <c r="U23" s="11"/>
      <c r="V23" s="11">
        <v>29646000</v>
      </c>
      <c r="W23" s="11">
        <v>74771280</v>
      </c>
      <c r="X23" s="11">
        <v>10869504</v>
      </c>
      <c r="Y23" s="11">
        <v>23089728</v>
      </c>
      <c r="Z23" s="11">
        <v>25780320</v>
      </c>
      <c r="AA23" s="11">
        <v>138137784</v>
      </c>
      <c r="AB23" s="11">
        <v>22129344</v>
      </c>
      <c r="AC23" s="11">
        <v>25135560</v>
      </c>
      <c r="AD23" s="11">
        <v>113416800</v>
      </c>
      <c r="AE23" s="11">
        <v>18878376</v>
      </c>
      <c r="AF23" s="11">
        <v>4636800</v>
      </c>
      <c r="AG23" s="11">
        <v>25388880</v>
      </c>
      <c r="AH23" s="11">
        <v>341121600</v>
      </c>
      <c r="AI23" s="11">
        <v>28485000</v>
      </c>
      <c r="AJ23" s="11">
        <v>118064280</v>
      </c>
      <c r="AK23" s="11">
        <v>4308900</v>
      </c>
      <c r="AL23" s="11">
        <v>8166840</v>
      </c>
      <c r="AM23" s="11">
        <v>89749260</v>
      </c>
      <c r="AN23" s="11">
        <v>19662000</v>
      </c>
      <c r="AO23" s="11">
        <v>51498720</v>
      </c>
      <c r="AP23" s="11">
        <v>227376000</v>
      </c>
      <c r="AQ23" s="11"/>
      <c r="AR23" s="11">
        <v>191220672</v>
      </c>
      <c r="AS23" s="11"/>
      <c r="AT23" s="11">
        <v>13450752</v>
      </c>
      <c r="AU23" s="11">
        <v>75459600</v>
      </c>
      <c r="AV23" s="11"/>
      <c r="AW23" s="11">
        <v>206128800</v>
      </c>
      <c r="AX23" s="11">
        <v>7443072</v>
      </c>
      <c r="AY23" s="11">
        <v>54811200</v>
      </c>
      <c r="AZ23" s="11"/>
      <c r="BA23" s="11">
        <v>194952000</v>
      </c>
      <c r="BB23" s="11">
        <v>17699520</v>
      </c>
      <c r="BC23" s="11">
        <v>92736000</v>
      </c>
      <c r="BD23" s="11">
        <v>19597680</v>
      </c>
      <c r="BE23" s="11">
        <v>85905600</v>
      </c>
      <c r="BF23" s="11"/>
      <c r="BG23" s="11">
        <v>33837600</v>
      </c>
      <c r="BH23" s="11">
        <v>20822112</v>
      </c>
      <c r="BI23" s="11">
        <v>55987200</v>
      </c>
      <c r="BJ23" s="11">
        <v>149070000</v>
      </c>
      <c r="BK23" s="11"/>
      <c r="BL23" s="11">
        <v>13665600</v>
      </c>
      <c r="BM23" s="11">
        <v>8197200</v>
      </c>
      <c r="BN23" s="11">
        <v>115704960</v>
      </c>
      <c r="BO23" s="11">
        <v>58324800</v>
      </c>
      <c r="BP23" s="11">
        <v>405592560</v>
      </c>
      <c r="BQ23" s="11"/>
      <c r="BR23" s="11"/>
      <c r="BS23" s="11">
        <v>55176000</v>
      </c>
      <c r="BT23" s="11">
        <v>11220000</v>
      </c>
      <c r="BU23" s="11">
        <v>197103840</v>
      </c>
      <c r="BV23" s="11"/>
      <c r="BW23" s="11">
        <v>29836800</v>
      </c>
      <c r="BX23" s="11">
        <v>46327680</v>
      </c>
      <c r="BY23" s="11">
        <v>361449840</v>
      </c>
      <c r="BZ23" s="11"/>
      <c r="CA23" s="11">
        <v>12751200</v>
      </c>
      <c r="CB23" s="11"/>
      <c r="CC23" s="11">
        <v>152280000</v>
      </c>
      <c r="CD23" s="11"/>
      <c r="CE23" s="11">
        <v>328680000</v>
      </c>
      <c r="CF23" s="11">
        <v>75981240</v>
      </c>
      <c r="CG23" s="11">
        <v>64534800</v>
      </c>
      <c r="CH23" s="11">
        <v>72717600</v>
      </c>
      <c r="CI23" s="11">
        <v>212832000</v>
      </c>
      <c r="CJ23" s="11">
        <v>35136000</v>
      </c>
      <c r="CK23" s="11"/>
      <c r="CL23" s="11">
        <v>278853600</v>
      </c>
      <c r="CM23" s="11"/>
      <c r="CN23" s="11">
        <v>111840000</v>
      </c>
      <c r="CO23" s="11"/>
      <c r="CP23" s="11"/>
      <c r="CQ23" s="11">
        <v>629280000</v>
      </c>
      <c r="CR23" s="11">
        <v>27324000</v>
      </c>
      <c r="CS23" s="11">
        <v>320256000</v>
      </c>
      <c r="CT23" s="11">
        <v>42504000</v>
      </c>
      <c r="CU23" s="11">
        <v>326436000</v>
      </c>
      <c r="CV23" s="11"/>
      <c r="CW23" s="11">
        <v>99120000</v>
      </c>
      <c r="CX23" s="11"/>
      <c r="CY23" s="11">
        <v>387000000</v>
      </c>
      <c r="CZ23" s="11"/>
      <c r="DA23" s="11">
        <v>930000000</v>
      </c>
      <c r="DB23" s="16">
        <f t="shared" si="1"/>
        <v>8244927912</v>
      </c>
    </row>
    <row r="24" spans="2:106" x14ac:dyDescent="0.3">
      <c r="B24" s="9">
        <v>2092</v>
      </c>
      <c r="C24" s="10" t="s">
        <v>130</v>
      </c>
      <c r="D24" s="10">
        <v>22</v>
      </c>
      <c r="E24" s="10" t="str">
        <f t="shared" si="0"/>
        <v>S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v>4528800</v>
      </c>
      <c r="Q24" s="11"/>
      <c r="R24" s="11"/>
      <c r="S24" s="11">
        <v>20746464</v>
      </c>
      <c r="T24" s="11"/>
      <c r="U24" s="11"/>
      <c r="V24" s="11"/>
      <c r="W24" s="11">
        <v>2970000</v>
      </c>
      <c r="X24" s="11">
        <v>11816400</v>
      </c>
      <c r="Y24" s="11"/>
      <c r="Z24" s="11"/>
      <c r="AA24" s="11">
        <v>27368520</v>
      </c>
      <c r="AB24" s="11"/>
      <c r="AC24" s="11"/>
      <c r="AD24" s="11">
        <v>26162400</v>
      </c>
      <c r="AE24" s="11"/>
      <c r="AF24" s="11"/>
      <c r="AG24" s="11"/>
      <c r="AH24" s="11">
        <v>59212800</v>
      </c>
      <c r="AI24" s="11"/>
      <c r="AJ24" s="11">
        <v>50138400</v>
      </c>
      <c r="AK24" s="11"/>
      <c r="AL24" s="11"/>
      <c r="AM24" s="11"/>
      <c r="AN24" s="11"/>
      <c r="AO24" s="11"/>
      <c r="AP24" s="11">
        <v>70848000</v>
      </c>
      <c r="AQ24" s="11">
        <v>5181000</v>
      </c>
      <c r="AR24" s="11"/>
      <c r="AS24" s="11"/>
      <c r="AT24" s="11"/>
      <c r="AU24" s="11"/>
      <c r="AV24" s="11"/>
      <c r="AW24" s="11">
        <v>43257168</v>
      </c>
      <c r="AX24" s="11"/>
      <c r="AY24" s="11"/>
      <c r="AZ24" s="11"/>
      <c r="BA24" s="11">
        <v>27552000</v>
      </c>
      <c r="BB24" s="11"/>
      <c r="BC24" s="11"/>
      <c r="BD24" s="11"/>
      <c r="BE24" s="11">
        <v>16764000</v>
      </c>
      <c r="BF24" s="11"/>
      <c r="BG24" s="11">
        <v>9273600</v>
      </c>
      <c r="BH24" s="11"/>
      <c r="BI24" s="11"/>
      <c r="BJ24" s="11">
        <v>34440000</v>
      </c>
      <c r="BK24" s="11"/>
      <c r="BL24" s="11">
        <v>33540000</v>
      </c>
      <c r="BM24" s="11"/>
      <c r="BN24" s="11"/>
      <c r="BO24" s="11"/>
      <c r="BP24" s="11">
        <v>44496000</v>
      </c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>
        <v>116154000</v>
      </c>
      <c r="CD24" s="11"/>
      <c r="CE24" s="11">
        <v>38100000</v>
      </c>
      <c r="CF24" s="11"/>
      <c r="CG24" s="11"/>
      <c r="CH24" s="11"/>
      <c r="CI24" s="11"/>
      <c r="CJ24" s="11">
        <v>81270000</v>
      </c>
      <c r="CK24" s="11"/>
      <c r="CL24" s="11"/>
      <c r="CM24" s="11"/>
      <c r="CN24" s="11">
        <v>46176000</v>
      </c>
      <c r="CO24" s="11"/>
      <c r="CP24" s="11"/>
      <c r="CQ24" s="11">
        <v>76200000</v>
      </c>
      <c r="CR24" s="11"/>
      <c r="CS24" s="11">
        <v>97429200</v>
      </c>
      <c r="CT24" s="11">
        <v>180600000</v>
      </c>
      <c r="CU24" s="11"/>
      <c r="CV24" s="11"/>
      <c r="CW24" s="11"/>
      <c r="CX24" s="11"/>
      <c r="CY24" s="11"/>
      <c r="CZ24" s="11"/>
      <c r="DA24" s="11"/>
      <c r="DB24" s="16">
        <f t="shared" si="1"/>
        <v>1124224752</v>
      </c>
    </row>
    <row r="25" spans="2:106" x14ac:dyDescent="0.3">
      <c r="B25" s="9">
        <v>2093</v>
      </c>
      <c r="C25" s="10" t="s">
        <v>131</v>
      </c>
      <c r="D25" s="10">
        <v>23</v>
      </c>
      <c r="E25" s="10" t="str">
        <f t="shared" si="0"/>
        <v>S</v>
      </c>
      <c r="F25" s="11">
        <v>0</v>
      </c>
      <c r="G25" s="11"/>
      <c r="H25" s="11">
        <v>636480</v>
      </c>
      <c r="I25" s="11"/>
      <c r="J25" s="11">
        <v>990000</v>
      </c>
      <c r="K25" s="11">
        <v>1898400</v>
      </c>
      <c r="L25" s="11">
        <v>5412912</v>
      </c>
      <c r="M25" s="11"/>
      <c r="N25" s="11">
        <v>13949040</v>
      </c>
      <c r="O25" s="11"/>
      <c r="P25" s="11"/>
      <c r="Q25" s="11"/>
      <c r="R25" s="11"/>
      <c r="S25" s="11">
        <v>140397312</v>
      </c>
      <c r="T25" s="11">
        <v>39075648</v>
      </c>
      <c r="U25" s="11">
        <v>15825792</v>
      </c>
      <c r="V25" s="11">
        <v>3307200</v>
      </c>
      <c r="W25" s="11">
        <v>51656400</v>
      </c>
      <c r="X25" s="11">
        <v>14946792</v>
      </c>
      <c r="Y25" s="11">
        <v>2884200</v>
      </c>
      <c r="Z25" s="11">
        <v>16172568</v>
      </c>
      <c r="AA25" s="11">
        <v>61368000</v>
      </c>
      <c r="AB25" s="11">
        <v>5875200</v>
      </c>
      <c r="AC25" s="11">
        <v>9146052</v>
      </c>
      <c r="AD25" s="11"/>
      <c r="AE25" s="11"/>
      <c r="AF25" s="11"/>
      <c r="AG25" s="11"/>
      <c r="AH25" s="11">
        <v>130377600</v>
      </c>
      <c r="AI25" s="11">
        <v>3795000</v>
      </c>
      <c r="AJ25" s="11">
        <v>50226600</v>
      </c>
      <c r="AK25" s="11">
        <v>7175520</v>
      </c>
      <c r="AL25" s="11">
        <v>17754000</v>
      </c>
      <c r="AM25" s="11">
        <v>31315200</v>
      </c>
      <c r="AN25" s="11">
        <v>11066400</v>
      </c>
      <c r="AO25" s="11"/>
      <c r="AP25" s="11">
        <v>97794000</v>
      </c>
      <c r="AQ25" s="11"/>
      <c r="AR25" s="11">
        <v>27875244</v>
      </c>
      <c r="AS25" s="11"/>
      <c r="AT25" s="11"/>
      <c r="AU25" s="11">
        <v>14973600</v>
      </c>
      <c r="AV25" s="11"/>
      <c r="AW25" s="11">
        <v>40845600</v>
      </c>
      <c r="AX25" s="11"/>
      <c r="AY25" s="11"/>
      <c r="AZ25" s="11"/>
      <c r="BA25" s="11">
        <v>256556880</v>
      </c>
      <c r="BB25" s="11"/>
      <c r="BC25" s="11">
        <v>11390400</v>
      </c>
      <c r="BD25" s="11">
        <v>11687400</v>
      </c>
      <c r="BE25" s="11"/>
      <c r="BF25" s="11"/>
      <c r="BG25" s="11">
        <v>59340000</v>
      </c>
      <c r="BH25" s="11"/>
      <c r="BI25" s="11">
        <v>13017600</v>
      </c>
      <c r="BJ25" s="11">
        <v>31890000</v>
      </c>
      <c r="BK25" s="11"/>
      <c r="BL25" s="11">
        <v>35817600</v>
      </c>
      <c r="BM25" s="11"/>
      <c r="BN25" s="11">
        <v>47073600</v>
      </c>
      <c r="BO25" s="11"/>
      <c r="BP25" s="11">
        <v>65304000</v>
      </c>
      <c r="BQ25" s="11"/>
      <c r="BR25" s="11">
        <v>40030200</v>
      </c>
      <c r="BS25" s="11"/>
      <c r="BT25" s="11"/>
      <c r="BU25" s="11">
        <v>62496000</v>
      </c>
      <c r="BV25" s="11">
        <v>17640192</v>
      </c>
      <c r="BW25" s="11"/>
      <c r="BX25" s="11">
        <v>151725600</v>
      </c>
      <c r="BY25" s="11">
        <v>67200000</v>
      </c>
      <c r="BZ25" s="11"/>
      <c r="CA25" s="11">
        <v>57859200</v>
      </c>
      <c r="CB25" s="11"/>
      <c r="CC25" s="11"/>
      <c r="CD25" s="11"/>
      <c r="CE25" s="11">
        <v>150900000</v>
      </c>
      <c r="CF25" s="11"/>
      <c r="CG25" s="11"/>
      <c r="CH25" s="11">
        <v>77145600</v>
      </c>
      <c r="CI25" s="11">
        <v>95616000</v>
      </c>
      <c r="CJ25" s="11"/>
      <c r="CK25" s="11"/>
      <c r="CL25" s="11"/>
      <c r="CM25" s="11"/>
      <c r="CN25" s="11">
        <v>319284000</v>
      </c>
      <c r="CO25" s="11"/>
      <c r="CP25" s="11"/>
      <c r="CQ25" s="11"/>
      <c r="CR25" s="11"/>
      <c r="CS25" s="11">
        <v>320256000</v>
      </c>
      <c r="CT25" s="11"/>
      <c r="CU25" s="11">
        <v>137700000</v>
      </c>
      <c r="CV25" s="11">
        <v>232200000</v>
      </c>
      <c r="CW25" s="11"/>
      <c r="CX25" s="11"/>
      <c r="CY25" s="11">
        <v>387000000</v>
      </c>
      <c r="CZ25" s="11"/>
      <c r="DA25" s="11"/>
      <c r="DB25" s="16">
        <f t="shared" si="1"/>
        <v>3465871032</v>
      </c>
    </row>
    <row r="26" spans="2:106" x14ac:dyDescent="0.3">
      <c r="B26" s="9">
        <v>2100</v>
      </c>
      <c r="C26" s="10" t="s">
        <v>132</v>
      </c>
      <c r="D26" s="10">
        <v>24</v>
      </c>
      <c r="E26" s="10" t="str">
        <f t="shared" si="0"/>
        <v>S</v>
      </c>
      <c r="F26" s="11"/>
      <c r="G26" s="11"/>
      <c r="H26" s="11"/>
      <c r="I26" s="11">
        <v>660000</v>
      </c>
      <c r="J26" s="11">
        <v>2325000</v>
      </c>
      <c r="K26" s="11">
        <v>1952640</v>
      </c>
      <c r="L26" s="11">
        <v>2137056</v>
      </c>
      <c r="M26" s="11"/>
      <c r="N26" s="11"/>
      <c r="O26" s="11">
        <v>1669800</v>
      </c>
      <c r="P26" s="11"/>
      <c r="Q26" s="11">
        <v>9038400</v>
      </c>
      <c r="R26" s="11"/>
      <c r="S26" s="11">
        <v>116304480</v>
      </c>
      <c r="T26" s="11">
        <v>40785900</v>
      </c>
      <c r="U26" s="11">
        <v>3217500</v>
      </c>
      <c r="V26" s="11">
        <v>33575640</v>
      </c>
      <c r="W26" s="11">
        <v>75726240</v>
      </c>
      <c r="X26" s="11"/>
      <c r="Y26" s="11">
        <v>17098320</v>
      </c>
      <c r="Z26" s="11">
        <v>12326328</v>
      </c>
      <c r="AA26" s="11">
        <v>132120000</v>
      </c>
      <c r="AB26" s="11"/>
      <c r="AC26" s="11">
        <v>19713960</v>
      </c>
      <c r="AD26" s="11">
        <v>41302800</v>
      </c>
      <c r="AE26" s="11">
        <v>20045052</v>
      </c>
      <c r="AF26" s="11">
        <v>8717280</v>
      </c>
      <c r="AG26" s="11">
        <v>16434768</v>
      </c>
      <c r="AH26" s="11">
        <v>237916800</v>
      </c>
      <c r="AI26" s="11">
        <v>18384576</v>
      </c>
      <c r="AJ26" s="11">
        <v>97784400</v>
      </c>
      <c r="AK26" s="11"/>
      <c r="AL26" s="11">
        <v>7776000</v>
      </c>
      <c r="AM26" s="11">
        <v>97759200</v>
      </c>
      <c r="AN26" s="11"/>
      <c r="AO26" s="11"/>
      <c r="AP26" s="11">
        <v>140346000</v>
      </c>
      <c r="AQ26" s="11"/>
      <c r="AR26" s="11">
        <v>33468288</v>
      </c>
      <c r="AS26" s="11"/>
      <c r="AT26" s="11"/>
      <c r="AU26" s="11">
        <v>27274800</v>
      </c>
      <c r="AV26" s="11">
        <v>6825000</v>
      </c>
      <c r="AW26" s="11">
        <v>52207200</v>
      </c>
      <c r="AX26" s="11"/>
      <c r="AY26" s="11">
        <v>47446800</v>
      </c>
      <c r="AZ26" s="11"/>
      <c r="BA26" s="11">
        <v>163152000</v>
      </c>
      <c r="BB26" s="11"/>
      <c r="BC26" s="11">
        <v>11390400</v>
      </c>
      <c r="BD26" s="11">
        <v>8588160</v>
      </c>
      <c r="BE26" s="11"/>
      <c r="BF26" s="11">
        <v>20646000</v>
      </c>
      <c r="BG26" s="11">
        <v>19458000</v>
      </c>
      <c r="BH26" s="11"/>
      <c r="BI26" s="11">
        <v>38908800</v>
      </c>
      <c r="BJ26" s="11">
        <v>136530000</v>
      </c>
      <c r="BK26" s="11">
        <v>19614240</v>
      </c>
      <c r="BL26" s="11">
        <v>41059200</v>
      </c>
      <c r="BM26" s="11">
        <v>22842000</v>
      </c>
      <c r="BN26" s="11">
        <v>25616304</v>
      </c>
      <c r="BO26" s="11"/>
      <c r="BP26" s="11">
        <v>264564000</v>
      </c>
      <c r="BQ26" s="11"/>
      <c r="BR26" s="11"/>
      <c r="BS26" s="11">
        <v>15859200</v>
      </c>
      <c r="BT26" s="11"/>
      <c r="BU26" s="11">
        <v>69804000</v>
      </c>
      <c r="BV26" s="11"/>
      <c r="BW26" s="11"/>
      <c r="BX26" s="11">
        <v>69631200</v>
      </c>
      <c r="BY26" s="11">
        <v>361824000</v>
      </c>
      <c r="BZ26" s="11"/>
      <c r="CA26" s="11"/>
      <c r="CB26" s="11"/>
      <c r="CC26" s="11">
        <v>130626000</v>
      </c>
      <c r="CD26" s="11"/>
      <c r="CE26" s="11">
        <v>252540000</v>
      </c>
      <c r="CF26" s="11">
        <v>67080000</v>
      </c>
      <c r="CG26" s="11">
        <v>41910000</v>
      </c>
      <c r="CH26" s="11"/>
      <c r="CI26" s="11">
        <v>181944000</v>
      </c>
      <c r="CJ26" s="11">
        <v>63692400</v>
      </c>
      <c r="CK26" s="11">
        <v>58968000</v>
      </c>
      <c r="CL26" s="11">
        <v>372589200</v>
      </c>
      <c r="CM26" s="11"/>
      <c r="CN26" s="11"/>
      <c r="CO26" s="11">
        <v>299364000</v>
      </c>
      <c r="CP26" s="11"/>
      <c r="CQ26" s="11">
        <v>448650000</v>
      </c>
      <c r="CR26" s="11">
        <v>81534000</v>
      </c>
      <c r="CS26" s="11">
        <v>75744000</v>
      </c>
      <c r="CT26" s="11"/>
      <c r="CU26" s="11">
        <v>620674920</v>
      </c>
      <c r="CV26" s="11"/>
      <c r="CW26" s="11">
        <v>186480000</v>
      </c>
      <c r="CX26" s="11">
        <v>296700000</v>
      </c>
      <c r="CY26" s="11">
        <v>615960000</v>
      </c>
      <c r="CZ26" s="11">
        <v>426096000</v>
      </c>
      <c r="DA26" s="11"/>
      <c r="DB26" s="16">
        <f t="shared" si="1"/>
        <v>6832380252</v>
      </c>
    </row>
    <row r="27" spans="2:106" x14ac:dyDescent="0.3">
      <c r="B27" s="9">
        <v>2200</v>
      </c>
      <c r="C27" s="10" t="s">
        <v>133</v>
      </c>
      <c r="D27" s="10">
        <v>25</v>
      </c>
      <c r="E27" s="10" t="str">
        <f t="shared" si="0"/>
        <v>S</v>
      </c>
      <c r="F27" s="11">
        <v>516000</v>
      </c>
      <c r="G27" s="11"/>
      <c r="H27" s="11">
        <v>494400</v>
      </c>
      <c r="I27" s="11">
        <v>1579200</v>
      </c>
      <c r="J27" s="11">
        <v>10893600</v>
      </c>
      <c r="K27" s="11">
        <v>3292800</v>
      </c>
      <c r="L27" s="11">
        <v>23255052</v>
      </c>
      <c r="M27" s="11"/>
      <c r="N27" s="11">
        <v>25585608</v>
      </c>
      <c r="O27" s="11">
        <v>3405600</v>
      </c>
      <c r="P27" s="11">
        <v>22939200</v>
      </c>
      <c r="Q27" s="11">
        <v>31214400</v>
      </c>
      <c r="R27" s="11">
        <v>2934000</v>
      </c>
      <c r="S27" s="11">
        <v>150785556</v>
      </c>
      <c r="T27" s="11">
        <v>88045656</v>
      </c>
      <c r="U27" s="11">
        <v>22149840</v>
      </c>
      <c r="V27" s="11">
        <v>19267800</v>
      </c>
      <c r="W27" s="11">
        <v>156672024</v>
      </c>
      <c r="X27" s="11">
        <v>25347840</v>
      </c>
      <c r="Y27" s="11">
        <v>26026200</v>
      </c>
      <c r="Z27" s="11">
        <v>35702496</v>
      </c>
      <c r="AA27" s="11">
        <v>218899968</v>
      </c>
      <c r="AB27" s="11">
        <v>13956120</v>
      </c>
      <c r="AC27" s="11">
        <v>27608628</v>
      </c>
      <c r="AD27" s="11">
        <v>159210120</v>
      </c>
      <c r="AE27" s="11">
        <v>9708960</v>
      </c>
      <c r="AF27" s="11">
        <v>53464680</v>
      </c>
      <c r="AG27" s="11">
        <v>24785376</v>
      </c>
      <c r="AH27" s="11">
        <v>487055400</v>
      </c>
      <c r="AI27" s="11">
        <v>32854500</v>
      </c>
      <c r="AJ27" s="11">
        <v>373770720</v>
      </c>
      <c r="AK27" s="11">
        <v>11742660</v>
      </c>
      <c r="AL27" s="11">
        <v>35853120</v>
      </c>
      <c r="AM27" s="11">
        <v>234628800</v>
      </c>
      <c r="AN27" s="11"/>
      <c r="AO27" s="11"/>
      <c r="AP27" s="11">
        <v>375580800</v>
      </c>
      <c r="AQ27" s="11"/>
      <c r="AR27" s="11">
        <v>310720032</v>
      </c>
      <c r="AS27" s="11">
        <v>15325200</v>
      </c>
      <c r="AT27" s="11"/>
      <c r="AU27" s="11">
        <v>55120800</v>
      </c>
      <c r="AV27" s="11">
        <v>29619480</v>
      </c>
      <c r="AW27" s="11">
        <v>136771200</v>
      </c>
      <c r="AX27" s="11">
        <v>7564032</v>
      </c>
      <c r="AY27" s="11">
        <v>24396000</v>
      </c>
      <c r="AZ27" s="11">
        <v>7902720</v>
      </c>
      <c r="BA27" s="11">
        <v>501192000</v>
      </c>
      <c r="BB27" s="11">
        <v>6123612</v>
      </c>
      <c r="BC27" s="11">
        <v>148226400</v>
      </c>
      <c r="BD27" s="11">
        <v>29618400</v>
      </c>
      <c r="BE27" s="11">
        <v>139814400</v>
      </c>
      <c r="BF27" s="11">
        <v>9045000</v>
      </c>
      <c r="BG27" s="11">
        <v>207303600</v>
      </c>
      <c r="BH27" s="11">
        <v>38066640</v>
      </c>
      <c r="BI27" s="11">
        <v>109524600</v>
      </c>
      <c r="BJ27" s="11">
        <v>181500000</v>
      </c>
      <c r="BK27" s="11"/>
      <c r="BL27" s="11">
        <v>119790000</v>
      </c>
      <c r="BM27" s="11">
        <v>69256416</v>
      </c>
      <c r="BN27" s="11">
        <v>43729728</v>
      </c>
      <c r="BO27" s="11">
        <v>36765000</v>
      </c>
      <c r="BP27" s="11">
        <v>374724000</v>
      </c>
      <c r="BQ27" s="11">
        <v>24068400</v>
      </c>
      <c r="BR27" s="11"/>
      <c r="BS27" s="11">
        <v>74346840</v>
      </c>
      <c r="BT27" s="11">
        <v>28565280</v>
      </c>
      <c r="BU27" s="11">
        <v>362301408</v>
      </c>
      <c r="BV27" s="11">
        <v>91403904</v>
      </c>
      <c r="BW27" s="11"/>
      <c r="BX27" s="11">
        <v>170967600</v>
      </c>
      <c r="BY27" s="11">
        <v>334560000</v>
      </c>
      <c r="BZ27" s="11"/>
      <c r="CA27" s="11">
        <v>89913600</v>
      </c>
      <c r="CB27" s="11"/>
      <c r="CC27" s="11">
        <v>13965600</v>
      </c>
      <c r="CD27" s="11"/>
      <c r="CE27" s="11">
        <v>242240400</v>
      </c>
      <c r="CF27" s="11"/>
      <c r="CG27" s="11">
        <v>114368400</v>
      </c>
      <c r="CH27" s="11">
        <v>28744800</v>
      </c>
      <c r="CI27" s="11">
        <v>58752000</v>
      </c>
      <c r="CJ27" s="11">
        <v>54535200</v>
      </c>
      <c r="CK27" s="11">
        <v>163098000</v>
      </c>
      <c r="CL27" s="11"/>
      <c r="CM27" s="11">
        <v>133801920</v>
      </c>
      <c r="CN27" s="11"/>
      <c r="CO27" s="11"/>
      <c r="CP27" s="11"/>
      <c r="CQ27" s="11">
        <v>221880000</v>
      </c>
      <c r="CR27" s="11">
        <v>62056800</v>
      </c>
      <c r="CS27" s="11">
        <v>69264000</v>
      </c>
      <c r="CT27" s="11"/>
      <c r="CU27" s="11"/>
      <c r="CV27" s="11">
        <v>103680000</v>
      </c>
      <c r="CW27" s="11">
        <v>84960000</v>
      </c>
      <c r="CX27" s="11"/>
      <c r="CY27" s="11"/>
      <c r="CZ27" s="11">
        <v>181440000</v>
      </c>
      <c r="DA27" s="11"/>
      <c r="DB27" s="16">
        <f t="shared" si="1"/>
        <v>8020240536</v>
      </c>
    </row>
    <row r="28" spans="2:106" x14ac:dyDescent="0.3">
      <c r="B28" s="9">
        <v>2300</v>
      </c>
      <c r="C28" s="10" t="s">
        <v>134</v>
      </c>
      <c r="D28" s="10">
        <v>26</v>
      </c>
      <c r="E28" s="10" t="str">
        <f t="shared" si="0"/>
        <v>S</v>
      </c>
      <c r="F28" s="11">
        <v>120960</v>
      </c>
      <c r="G28" s="11"/>
      <c r="H28" s="11">
        <v>7641360</v>
      </c>
      <c r="I28" s="11">
        <v>5515200</v>
      </c>
      <c r="J28" s="11">
        <v>14848800</v>
      </c>
      <c r="K28" s="11">
        <v>8951640</v>
      </c>
      <c r="L28" s="11">
        <v>35481984</v>
      </c>
      <c r="M28" s="11"/>
      <c r="N28" s="11">
        <v>47113320</v>
      </c>
      <c r="O28" s="11">
        <v>8507160</v>
      </c>
      <c r="P28" s="11">
        <v>63722664</v>
      </c>
      <c r="Q28" s="11">
        <v>52503600</v>
      </c>
      <c r="R28" s="11">
        <v>15026520</v>
      </c>
      <c r="S28" s="11">
        <v>690580968</v>
      </c>
      <c r="T28" s="11">
        <v>235473420</v>
      </c>
      <c r="U28" s="11">
        <v>45570084</v>
      </c>
      <c r="V28" s="11">
        <v>58603800</v>
      </c>
      <c r="W28" s="11">
        <v>213076296</v>
      </c>
      <c r="X28" s="11">
        <v>43371936</v>
      </c>
      <c r="Y28" s="11">
        <v>40207860</v>
      </c>
      <c r="Z28" s="11">
        <v>25794084</v>
      </c>
      <c r="AA28" s="11">
        <v>332752836</v>
      </c>
      <c r="AB28" s="11">
        <v>8074560</v>
      </c>
      <c r="AC28" s="11">
        <v>38099244</v>
      </c>
      <c r="AD28" s="11">
        <v>191624532</v>
      </c>
      <c r="AE28" s="11">
        <v>18759024</v>
      </c>
      <c r="AF28" s="11">
        <v>14294160</v>
      </c>
      <c r="AG28" s="11">
        <v>10978416</v>
      </c>
      <c r="AH28" s="11">
        <v>553766400</v>
      </c>
      <c r="AI28" s="11">
        <v>60582480</v>
      </c>
      <c r="AJ28" s="11">
        <v>191906880</v>
      </c>
      <c r="AK28" s="11">
        <v>7001280</v>
      </c>
      <c r="AL28" s="11">
        <v>44483160</v>
      </c>
      <c r="AM28" s="11">
        <v>187522440</v>
      </c>
      <c r="AN28" s="11">
        <v>50645304</v>
      </c>
      <c r="AO28" s="11"/>
      <c r="AP28" s="11">
        <v>546048000</v>
      </c>
      <c r="AQ28" s="11">
        <v>45988320</v>
      </c>
      <c r="AR28" s="11">
        <v>493476396</v>
      </c>
      <c r="AS28" s="11">
        <v>26626968</v>
      </c>
      <c r="AT28" s="11">
        <v>43387020</v>
      </c>
      <c r="AU28" s="11">
        <v>126154176</v>
      </c>
      <c r="AV28" s="11"/>
      <c r="AW28" s="11">
        <v>401363568</v>
      </c>
      <c r="AX28" s="11">
        <v>15917400</v>
      </c>
      <c r="AY28" s="11">
        <v>73712400</v>
      </c>
      <c r="AZ28" s="11"/>
      <c r="BA28" s="11">
        <v>604882812</v>
      </c>
      <c r="BB28" s="11"/>
      <c r="BC28" s="11">
        <v>24040800</v>
      </c>
      <c r="BD28" s="11">
        <v>29411760</v>
      </c>
      <c r="BE28" s="11">
        <v>160927680</v>
      </c>
      <c r="BF28" s="11">
        <v>38828760</v>
      </c>
      <c r="BG28" s="11">
        <v>129140400</v>
      </c>
      <c r="BH28" s="11">
        <v>111934392</v>
      </c>
      <c r="BI28" s="11">
        <v>64022400</v>
      </c>
      <c r="BJ28" s="11">
        <v>331260000</v>
      </c>
      <c r="BK28" s="11">
        <v>18483120</v>
      </c>
      <c r="BL28" s="11">
        <v>41932800</v>
      </c>
      <c r="BM28" s="11">
        <v>79855080</v>
      </c>
      <c r="BN28" s="11">
        <v>73449600</v>
      </c>
      <c r="BO28" s="11">
        <v>14337600</v>
      </c>
      <c r="BP28" s="11">
        <v>393840000</v>
      </c>
      <c r="BQ28" s="11">
        <v>80405904</v>
      </c>
      <c r="BR28" s="11">
        <v>12363000</v>
      </c>
      <c r="BS28" s="11">
        <v>155578200</v>
      </c>
      <c r="BT28" s="11"/>
      <c r="BU28" s="11">
        <v>191982000</v>
      </c>
      <c r="BV28" s="11">
        <v>34012656</v>
      </c>
      <c r="BW28" s="11">
        <v>65462736</v>
      </c>
      <c r="BX28" s="11">
        <v>60729600</v>
      </c>
      <c r="BY28" s="11">
        <v>178896000</v>
      </c>
      <c r="BZ28" s="11"/>
      <c r="CA28" s="11">
        <v>73736280</v>
      </c>
      <c r="CB28" s="11">
        <v>37857600</v>
      </c>
      <c r="CC28" s="11">
        <v>109890000</v>
      </c>
      <c r="CD28" s="11">
        <v>23788800</v>
      </c>
      <c r="CE28" s="11">
        <v>330750000</v>
      </c>
      <c r="CF28" s="11">
        <v>26989200</v>
      </c>
      <c r="CG28" s="11"/>
      <c r="CH28" s="11">
        <v>179539800</v>
      </c>
      <c r="CI28" s="11">
        <v>346824000</v>
      </c>
      <c r="CJ28" s="11"/>
      <c r="CK28" s="11">
        <v>169030800</v>
      </c>
      <c r="CL28" s="11">
        <v>90384000</v>
      </c>
      <c r="CM28" s="11">
        <v>355299300</v>
      </c>
      <c r="CN28" s="11">
        <v>28443456</v>
      </c>
      <c r="CO28" s="11">
        <v>78548280</v>
      </c>
      <c r="CP28" s="11"/>
      <c r="CQ28" s="11">
        <v>167540400</v>
      </c>
      <c r="CR28" s="11">
        <v>307632000</v>
      </c>
      <c r="CS28" s="11">
        <v>96768000</v>
      </c>
      <c r="CT28" s="11"/>
      <c r="CU28" s="11"/>
      <c r="CV28" s="11">
        <v>221880000</v>
      </c>
      <c r="CW28" s="11">
        <v>98880000</v>
      </c>
      <c r="CX28" s="11">
        <v>85800000</v>
      </c>
      <c r="CY28" s="11"/>
      <c r="CZ28" s="11">
        <v>606144000</v>
      </c>
      <c r="DA28" s="11"/>
      <c r="DB28" s="16">
        <f t="shared" si="1"/>
        <v>11426779836</v>
      </c>
    </row>
    <row r="29" spans="2:106" x14ac:dyDescent="0.3">
      <c r="B29" s="9">
        <v>2491</v>
      </c>
      <c r="C29" s="10" t="s">
        <v>135</v>
      </c>
      <c r="D29" s="10">
        <v>27</v>
      </c>
      <c r="E29" s="10" t="str">
        <f t="shared" si="0"/>
        <v>S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24358656</v>
      </c>
      <c r="T29" s="11">
        <v>26880000</v>
      </c>
      <c r="U29" s="11"/>
      <c r="V29" s="11">
        <v>20094000</v>
      </c>
      <c r="W29" s="11">
        <v>2203200</v>
      </c>
      <c r="X29" s="11">
        <v>12495600</v>
      </c>
      <c r="Y29" s="11">
        <v>7489800</v>
      </c>
      <c r="Z29" s="11">
        <v>13947360</v>
      </c>
      <c r="AA29" s="11">
        <v>50892000</v>
      </c>
      <c r="AB29" s="11">
        <v>9473760</v>
      </c>
      <c r="AC29" s="11">
        <v>9248400</v>
      </c>
      <c r="AD29" s="11">
        <v>44444400</v>
      </c>
      <c r="AE29" s="11"/>
      <c r="AF29" s="11">
        <v>4628736</v>
      </c>
      <c r="AG29" s="11"/>
      <c r="AH29" s="11">
        <v>88220448</v>
      </c>
      <c r="AI29" s="11">
        <v>6630000</v>
      </c>
      <c r="AJ29" s="11">
        <v>22323600</v>
      </c>
      <c r="AK29" s="11"/>
      <c r="AL29" s="11"/>
      <c r="AM29" s="11">
        <v>24309600</v>
      </c>
      <c r="AN29" s="11"/>
      <c r="AO29" s="11">
        <v>8409804</v>
      </c>
      <c r="AP29" s="11">
        <v>254790000</v>
      </c>
      <c r="AQ29" s="11"/>
      <c r="AR29" s="11">
        <v>99399936</v>
      </c>
      <c r="AS29" s="11">
        <v>15325200</v>
      </c>
      <c r="AT29" s="11"/>
      <c r="AU29" s="11">
        <v>110964096</v>
      </c>
      <c r="AV29" s="11"/>
      <c r="AW29" s="11">
        <v>121953600</v>
      </c>
      <c r="AX29" s="11"/>
      <c r="AY29" s="11">
        <v>8048400</v>
      </c>
      <c r="AZ29" s="11"/>
      <c r="BA29" s="11">
        <v>253944000</v>
      </c>
      <c r="BB29" s="11"/>
      <c r="BC29" s="11">
        <v>77364000</v>
      </c>
      <c r="BD29" s="11">
        <v>8588160</v>
      </c>
      <c r="BE29" s="11">
        <v>37197600</v>
      </c>
      <c r="BF29" s="11"/>
      <c r="BG29" s="11">
        <v>23515200</v>
      </c>
      <c r="BH29" s="11">
        <v>7180140</v>
      </c>
      <c r="BI29" s="11">
        <v>68889600</v>
      </c>
      <c r="BJ29" s="11">
        <v>97050000</v>
      </c>
      <c r="BK29" s="11"/>
      <c r="BL29" s="11">
        <v>24148800</v>
      </c>
      <c r="BM29" s="11">
        <v>14191200</v>
      </c>
      <c r="BN29" s="11">
        <v>97473600</v>
      </c>
      <c r="BO29" s="11"/>
      <c r="BP29" s="11">
        <v>228384000</v>
      </c>
      <c r="BQ29" s="11">
        <v>57825360</v>
      </c>
      <c r="BR29" s="11"/>
      <c r="BS29" s="11">
        <v>132837600</v>
      </c>
      <c r="BT29" s="11"/>
      <c r="BU29" s="11">
        <v>75096000</v>
      </c>
      <c r="BV29" s="11">
        <v>25920000</v>
      </c>
      <c r="BW29" s="11"/>
      <c r="BX29" s="11">
        <v>48837600</v>
      </c>
      <c r="BY29" s="11">
        <v>204144000</v>
      </c>
      <c r="BZ29" s="11">
        <v>25139520</v>
      </c>
      <c r="CA29" s="11"/>
      <c r="CB29" s="11"/>
      <c r="CC29" s="11">
        <v>35478000</v>
      </c>
      <c r="CD29" s="11"/>
      <c r="CE29" s="11">
        <v>208920000</v>
      </c>
      <c r="CF29" s="11">
        <v>65790000</v>
      </c>
      <c r="CG29" s="11"/>
      <c r="CH29" s="11"/>
      <c r="CI29" s="11">
        <v>55728000</v>
      </c>
      <c r="CJ29" s="11"/>
      <c r="CK29" s="11">
        <v>49530000</v>
      </c>
      <c r="CL29" s="11"/>
      <c r="CM29" s="11"/>
      <c r="CN29" s="11">
        <v>62484000</v>
      </c>
      <c r="CO29" s="11">
        <v>167400000</v>
      </c>
      <c r="CP29" s="11"/>
      <c r="CQ29" s="11">
        <v>187320000</v>
      </c>
      <c r="CR29" s="11"/>
      <c r="CS29" s="11"/>
      <c r="CT29" s="11"/>
      <c r="CU29" s="11">
        <v>193680000</v>
      </c>
      <c r="CV29" s="11"/>
      <c r="CW29" s="11"/>
      <c r="CX29" s="11"/>
      <c r="CY29" s="11">
        <v>272580000</v>
      </c>
      <c r="CZ29" s="11"/>
      <c r="DA29" s="11"/>
      <c r="DB29" s="16">
        <f t="shared" si="1"/>
        <v>3793166976</v>
      </c>
    </row>
    <row r="30" spans="2:106" x14ac:dyDescent="0.3">
      <c r="B30" s="9">
        <v>2492</v>
      </c>
      <c r="C30" s="10" t="s">
        <v>136</v>
      </c>
      <c r="D30" s="10">
        <v>28</v>
      </c>
      <c r="E30" s="10" t="str">
        <f t="shared" si="0"/>
        <v>S</v>
      </c>
      <c r="F30" s="11"/>
      <c r="G30" s="11"/>
      <c r="H30" s="11"/>
      <c r="I30" s="11"/>
      <c r="J30" s="11">
        <v>1270800</v>
      </c>
      <c r="K30" s="11"/>
      <c r="L30" s="11">
        <v>2476800</v>
      </c>
      <c r="M30" s="11"/>
      <c r="N30" s="11">
        <v>7397952</v>
      </c>
      <c r="O30" s="11"/>
      <c r="P30" s="11">
        <v>10065600</v>
      </c>
      <c r="Q30" s="11"/>
      <c r="R30" s="11"/>
      <c r="S30" s="11">
        <v>80924448</v>
      </c>
      <c r="T30" s="11">
        <v>19008000</v>
      </c>
      <c r="U30" s="11">
        <v>3386880</v>
      </c>
      <c r="V30" s="11">
        <v>10942800</v>
      </c>
      <c r="W30" s="11">
        <v>34992000</v>
      </c>
      <c r="X30" s="11">
        <v>4588032</v>
      </c>
      <c r="Y30" s="11"/>
      <c r="Z30" s="11">
        <v>23690616</v>
      </c>
      <c r="AA30" s="11">
        <v>116184000</v>
      </c>
      <c r="AB30" s="11">
        <v>7706520</v>
      </c>
      <c r="AC30" s="11"/>
      <c r="AD30" s="11">
        <v>62647200</v>
      </c>
      <c r="AE30" s="11"/>
      <c r="AF30" s="11"/>
      <c r="AG30" s="11">
        <v>15093000</v>
      </c>
      <c r="AH30" s="11">
        <v>188640000</v>
      </c>
      <c r="AI30" s="11">
        <v>7740000</v>
      </c>
      <c r="AJ30" s="11">
        <v>143520000</v>
      </c>
      <c r="AK30" s="11"/>
      <c r="AL30" s="11"/>
      <c r="AM30" s="11">
        <v>64730400</v>
      </c>
      <c r="AN30" s="11"/>
      <c r="AO30" s="11"/>
      <c r="AP30" s="11">
        <v>257526000</v>
      </c>
      <c r="AQ30" s="11">
        <v>20013600</v>
      </c>
      <c r="AR30" s="11">
        <v>75829632</v>
      </c>
      <c r="AS30" s="11"/>
      <c r="AT30" s="11"/>
      <c r="AU30" s="11">
        <v>82742400</v>
      </c>
      <c r="AV30" s="11"/>
      <c r="AW30" s="11">
        <v>72296760</v>
      </c>
      <c r="AX30" s="11">
        <v>35042700</v>
      </c>
      <c r="AY30" s="11">
        <v>83864592</v>
      </c>
      <c r="AZ30" s="11"/>
      <c r="BA30" s="11">
        <v>343008000</v>
      </c>
      <c r="BB30" s="11"/>
      <c r="BC30" s="11">
        <v>39235200</v>
      </c>
      <c r="BD30" s="11"/>
      <c r="BE30" s="11">
        <v>111249600</v>
      </c>
      <c r="BF30" s="11"/>
      <c r="BG30" s="11">
        <v>153182376</v>
      </c>
      <c r="BH30" s="11">
        <v>30495600</v>
      </c>
      <c r="BI30" s="11">
        <v>40348800</v>
      </c>
      <c r="BJ30" s="11">
        <v>253424736</v>
      </c>
      <c r="BK30" s="11"/>
      <c r="BL30" s="11"/>
      <c r="BM30" s="11">
        <v>122439600</v>
      </c>
      <c r="BN30" s="11">
        <v>131284608</v>
      </c>
      <c r="BO30" s="11">
        <v>20880000</v>
      </c>
      <c r="BP30" s="11">
        <v>422316000</v>
      </c>
      <c r="BQ30" s="11"/>
      <c r="BR30" s="11"/>
      <c r="BS30" s="11">
        <v>82978800</v>
      </c>
      <c r="BT30" s="11">
        <v>16512960</v>
      </c>
      <c r="BU30" s="11">
        <v>101556000</v>
      </c>
      <c r="BV30" s="11"/>
      <c r="BW30" s="11"/>
      <c r="BX30" s="11">
        <v>80678400</v>
      </c>
      <c r="BY30" s="11">
        <v>79488000</v>
      </c>
      <c r="BZ30" s="11">
        <v>20567400</v>
      </c>
      <c r="CA30" s="11">
        <v>12751200</v>
      </c>
      <c r="CB30" s="11">
        <v>23800512</v>
      </c>
      <c r="CC30" s="11">
        <v>35532000</v>
      </c>
      <c r="CD30" s="11"/>
      <c r="CE30" s="11">
        <v>178980000</v>
      </c>
      <c r="CF30" s="11"/>
      <c r="CG30" s="11">
        <v>116820000</v>
      </c>
      <c r="CH30" s="11"/>
      <c r="CI30" s="11">
        <v>162216000</v>
      </c>
      <c r="CJ30" s="11">
        <v>54205200</v>
      </c>
      <c r="CK30" s="11"/>
      <c r="CL30" s="11">
        <v>90300000</v>
      </c>
      <c r="CM30" s="11"/>
      <c r="CN30" s="11">
        <v>26400000</v>
      </c>
      <c r="CO30" s="11"/>
      <c r="CP30" s="11"/>
      <c r="CQ30" s="11">
        <v>57600000</v>
      </c>
      <c r="CR30" s="11">
        <v>66126000</v>
      </c>
      <c r="CS30" s="11"/>
      <c r="CT30" s="11"/>
      <c r="CU30" s="11"/>
      <c r="CV30" s="11"/>
      <c r="CW30" s="11"/>
      <c r="CX30" s="11"/>
      <c r="CY30" s="11"/>
      <c r="CZ30" s="11"/>
      <c r="DA30" s="11"/>
      <c r="DB30" s="16">
        <f t="shared" si="1"/>
        <v>4306697724</v>
      </c>
    </row>
    <row r="31" spans="2:106" x14ac:dyDescent="0.3">
      <c r="B31" s="9">
        <v>2500</v>
      </c>
      <c r="C31" s="10" t="s">
        <v>137</v>
      </c>
      <c r="D31" s="10">
        <v>29</v>
      </c>
      <c r="E31" s="10" t="str">
        <f t="shared" si="0"/>
        <v>S</v>
      </c>
      <c r="F31" s="11">
        <v>0</v>
      </c>
      <c r="G31" s="11"/>
      <c r="H31" s="11">
        <v>1509600</v>
      </c>
      <c r="I31" s="11">
        <v>7428000</v>
      </c>
      <c r="J31" s="11">
        <v>19497000</v>
      </c>
      <c r="K31" s="11">
        <v>4636800</v>
      </c>
      <c r="L31" s="11">
        <v>21643200</v>
      </c>
      <c r="M31" s="11"/>
      <c r="N31" s="11">
        <v>53009760</v>
      </c>
      <c r="O31" s="11">
        <v>4882500</v>
      </c>
      <c r="P31" s="11">
        <v>64052880</v>
      </c>
      <c r="Q31" s="11">
        <v>52066800</v>
      </c>
      <c r="R31" s="11">
        <v>2475000</v>
      </c>
      <c r="S31" s="11">
        <v>369945264</v>
      </c>
      <c r="T31" s="11">
        <v>219278484</v>
      </c>
      <c r="U31" s="11">
        <v>5566944</v>
      </c>
      <c r="V31" s="11">
        <v>17766456</v>
      </c>
      <c r="W31" s="11">
        <v>127396200</v>
      </c>
      <c r="X31" s="11">
        <v>10822560</v>
      </c>
      <c r="Y31" s="11">
        <v>22811400</v>
      </c>
      <c r="Z31" s="11">
        <v>42047760</v>
      </c>
      <c r="AA31" s="11">
        <v>472474920</v>
      </c>
      <c r="AB31" s="11">
        <v>8810880</v>
      </c>
      <c r="AC31" s="11">
        <v>34904400</v>
      </c>
      <c r="AD31" s="11">
        <v>357484824</v>
      </c>
      <c r="AE31" s="11">
        <v>24835080</v>
      </c>
      <c r="AF31" s="11">
        <v>29906880</v>
      </c>
      <c r="AG31" s="11"/>
      <c r="AH31" s="11">
        <v>702177216</v>
      </c>
      <c r="AI31" s="11">
        <v>35357028</v>
      </c>
      <c r="AJ31" s="11">
        <v>319673040</v>
      </c>
      <c r="AK31" s="11"/>
      <c r="AL31" s="11">
        <v>14073984</v>
      </c>
      <c r="AM31" s="11">
        <v>260262708</v>
      </c>
      <c r="AN31" s="11"/>
      <c r="AO31" s="11">
        <v>17058240</v>
      </c>
      <c r="AP31" s="11">
        <v>1006140336</v>
      </c>
      <c r="AQ31" s="11">
        <v>44716704</v>
      </c>
      <c r="AR31" s="11">
        <v>346389840</v>
      </c>
      <c r="AS31" s="11">
        <v>29107680</v>
      </c>
      <c r="AT31" s="11">
        <v>28980840</v>
      </c>
      <c r="AU31" s="11">
        <v>334311444</v>
      </c>
      <c r="AV31" s="11">
        <v>19900560</v>
      </c>
      <c r="AW31" s="11">
        <v>414979200</v>
      </c>
      <c r="AX31" s="11">
        <v>25485600</v>
      </c>
      <c r="AY31" s="11">
        <v>95919600</v>
      </c>
      <c r="AZ31" s="11">
        <v>7507500</v>
      </c>
      <c r="BA31" s="11">
        <v>1394564832</v>
      </c>
      <c r="BB31" s="11">
        <v>44963856</v>
      </c>
      <c r="BC31" s="11">
        <v>117532800</v>
      </c>
      <c r="BD31" s="11"/>
      <c r="BE31" s="11">
        <v>150849600</v>
      </c>
      <c r="BF31" s="11">
        <v>71896584</v>
      </c>
      <c r="BG31" s="11">
        <v>317620800</v>
      </c>
      <c r="BH31" s="11"/>
      <c r="BI31" s="11">
        <v>142272000</v>
      </c>
      <c r="BJ31" s="11">
        <v>801226680</v>
      </c>
      <c r="BK31" s="11">
        <v>33024000</v>
      </c>
      <c r="BL31" s="11">
        <v>185460000</v>
      </c>
      <c r="BM31" s="11">
        <v>36332400</v>
      </c>
      <c r="BN31" s="11">
        <v>48753600</v>
      </c>
      <c r="BO31" s="11">
        <v>36541152</v>
      </c>
      <c r="BP31" s="11">
        <v>803160000</v>
      </c>
      <c r="BQ31" s="11">
        <v>49401600</v>
      </c>
      <c r="BR31" s="11"/>
      <c r="BS31" s="11">
        <v>261750960</v>
      </c>
      <c r="BT31" s="11">
        <v>64708800</v>
      </c>
      <c r="BU31" s="11">
        <v>544761600</v>
      </c>
      <c r="BV31" s="11">
        <v>80998200</v>
      </c>
      <c r="BW31" s="11">
        <v>47730000</v>
      </c>
      <c r="BX31" s="11">
        <v>203200512</v>
      </c>
      <c r="BY31" s="11">
        <v>779568000</v>
      </c>
      <c r="BZ31" s="11">
        <v>34866336</v>
      </c>
      <c r="CA31" s="11">
        <v>94852800</v>
      </c>
      <c r="CB31" s="11">
        <v>40867200</v>
      </c>
      <c r="CC31" s="11">
        <v>139157268</v>
      </c>
      <c r="CD31" s="11"/>
      <c r="CE31" s="11">
        <v>520501200</v>
      </c>
      <c r="CF31" s="11">
        <v>175542000</v>
      </c>
      <c r="CG31" s="11">
        <v>200572800</v>
      </c>
      <c r="CH31" s="11">
        <v>81130800</v>
      </c>
      <c r="CI31" s="11">
        <v>213192000</v>
      </c>
      <c r="CJ31" s="11"/>
      <c r="CK31" s="11">
        <v>319062000</v>
      </c>
      <c r="CL31" s="11">
        <v>156912000</v>
      </c>
      <c r="CM31" s="11">
        <v>112806000</v>
      </c>
      <c r="CN31" s="11">
        <v>466748400</v>
      </c>
      <c r="CO31" s="11"/>
      <c r="CP31" s="11"/>
      <c r="CQ31" s="11">
        <v>100080000</v>
      </c>
      <c r="CR31" s="11">
        <v>158424000</v>
      </c>
      <c r="CS31" s="11">
        <v>425952000</v>
      </c>
      <c r="CT31" s="11"/>
      <c r="CU31" s="11">
        <v>865034832</v>
      </c>
      <c r="CV31" s="11"/>
      <c r="CW31" s="11">
        <v>258240000</v>
      </c>
      <c r="CX31" s="11"/>
      <c r="CY31" s="11">
        <v>216360000</v>
      </c>
      <c r="CZ31" s="11"/>
      <c r="DA31" s="11">
        <v>483120000</v>
      </c>
      <c r="DB31" s="16">
        <f t="shared" si="1"/>
        <v>16957034724</v>
      </c>
    </row>
    <row r="32" spans="2:106" x14ac:dyDescent="0.3">
      <c r="B32" s="9">
        <v>2600</v>
      </c>
      <c r="C32" s="10" t="s">
        <v>138</v>
      </c>
      <c r="D32" s="10">
        <v>30</v>
      </c>
      <c r="E32" s="10" t="str">
        <f t="shared" si="0"/>
        <v>S</v>
      </c>
      <c r="F32" s="11">
        <v>0</v>
      </c>
      <c r="G32" s="11"/>
      <c r="H32" s="11">
        <v>1515600</v>
      </c>
      <c r="I32" s="11">
        <v>2760000</v>
      </c>
      <c r="J32" s="11">
        <v>5032200</v>
      </c>
      <c r="K32" s="11">
        <v>4609296</v>
      </c>
      <c r="L32" s="11">
        <v>15180504</v>
      </c>
      <c r="M32" s="11">
        <v>5445840</v>
      </c>
      <c r="N32" s="11">
        <v>25794360</v>
      </c>
      <c r="O32" s="11">
        <v>11662200</v>
      </c>
      <c r="P32" s="11">
        <v>15522480</v>
      </c>
      <c r="Q32" s="11">
        <v>29139600</v>
      </c>
      <c r="R32" s="11"/>
      <c r="S32" s="11">
        <v>152657664</v>
      </c>
      <c r="T32" s="11">
        <v>113132004</v>
      </c>
      <c r="U32" s="11">
        <v>7801920</v>
      </c>
      <c r="V32" s="11">
        <v>3393000</v>
      </c>
      <c r="W32" s="11">
        <v>71096400</v>
      </c>
      <c r="X32" s="11">
        <v>3588000</v>
      </c>
      <c r="Y32" s="11">
        <v>20882784</v>
      </c>
      <c r="Z32" s="11">
        <v>30486360</v>
      </c>
      <c r="AA32" s="11">
        <v>214872000</v>
      </c>
      <c r="AB32" s="11">
        <v>16838712</v>
      </c>
      <c r="AC32" s="11"/>
      <c r="AD32" s="11">
        <v>104165760</v>
      </c>
      <c r="AE32" s="11">
        <v>23300772</v>
      </c>
      <c r="AF32" s="11">
        <v>25449024</v>
      </c>
      <c r="AG32" s="11">
        <v>10652184</v>
      </c>
      <c r="AH32" s="11">
        <v>299160000</v>
      </c>
      <c r="AI32" s="11"/>
      <c r="AJ32" s="11">
        <v>75263976</v>
      </c>
      <c r="AK32" s="11"/>
      <c r="AL32" s="11">
        <v>11088000</v>
      </c>
      <c r="AM32" s="11">
        <v>63366240</v>
      </c>
      <c r="AN32" s="11"/>
      <c r="AO32" s="11">
        <v>7225848</v>
      </c>
      <c r="AP32" s="11">
        <v>438786000</v>
      </c>
      <c r="AQ32" s="11">
        <v>21628320</v>
      </c>
      <c r="AR32" s="11">
        <v>103362792</v>
      </c>
      <c r="AS32" s="11"/>
      <c r="AT32" s="11"/>
      <c r="AU32" s="11">
        <v>19828800</v>
      </c>
      <c r="AV32" s="11"/>
      <c r="AW32" s="11">
        <v>110431800</v>
      </c>
      <c r="AX32" s="11">
        <v>25485600</v>
      </c>
      <c r="AY32" s="11">
        <v>13224000</v>
      </c>
      <c r="AZ32" s="11"/>
      <c r="BA32" s="11">
        <v>416208000</v>
      </c>
      <c r="BB32" s="11">
        <v>17303940</v>
      </c>
      <c r="BC32" s="11">
        <v>42739200</v>
      </c>
      <c r="BD32" s="11">
        <v>16604784</v>
      </c>
      <c r="BE32" s="11">
        <v>81074400</v>
      </c>
      <c r="BF32" s="11"/>
      <c r="BG32" s="11">
        <v>51474000</v>
      </c>
      <c r="BH32" s="11">
        <v>41621568</v>
      </c>
      <c r="BI32" s="11">
        <v>22291200</v>
      </c>
      <c r="BJ32" s="11">
        <v>293041200</v>
      </c>
      <c r="BK32" s="11"/>
      <c r="BL32" s="11">
        <v>79332288</v>
      </c>
      <c r="BM32" s="11">
        <v>47725200</v>
      </c>
      <c r="BN32" s="11">
        <v>70828800</v>
      </c>
      <c r="BO32" s="11"/>
      <c r="BP32" s="11">
        <v>353304000</v>
      </c>
      <c r="BQ32" s="11"/>
      <c r="BR32" s="11"/>
      <c r="BS32" s="11">
        <v>63670200</v>
      </c>
      <c r="BT32" s="11">
        <v>57568800</v>
      </c>
      <c r="BU32" s="11">
        <v>240660000</v>
      </c>
      <c r="BV32" s="11"/>
      <c r="BW32" s="11"/>
      <c r="BX32" s="11">
        <v>49020000</v>
      </c>
      <c r="BY32" s="11">
        <v>211488000</v>
      </c>
      <c r="BZ32" s="11"/>
      <c r="CA32" s="11">
        <v>57859200</v>
      </c>
      <c r="CB32" s="11">
        <v>25632000</v>
      </c>
      <c r="CC32" s="11">
        <v>79542000</v>
      </c>
      <c r="CD32" s="11">
        <v>23788800</v>
      </c>
      <c r="CE32" s="11">
        <v>293100000</v>
      </c>
      <c r="CF32" s="11"/>
      <c r="CG32" s="11">
        <v>16698000</v>
      </c>
      <c r="CH32" s="11"/>
      <c r="CI32" s="11">
        <v>275112000</v>
      </c>
      <c r="CJ32" s="11">
        <v>47625000</v>
      </c>
      <c r="CK32" s="11">
        <v>19734000</v>
      </c>
      <c r="CL32" s="11">
        <v>211680000</v>
      </c>
      <c r="CM32" s="11"/>
      <c r="CN32" s="11">
        <v>414273600</v>
      </c>
      <c r="CO32" s="11">
        <v>123984000</v>
      </c>
      <c r="CP32" s="11"/>
      <c r="CQ32" s="11">
        <v>69360000</v>
      </c>
      <c r="CR32" s="11">
        <v>141900000</v>
      </c>
      <c r="CS32" s="11">
        <v>298608000</v>
      </c>
      <c r="CT32" s="11"/>
      <c r="CU32" s="11"/>
      <c r="CV32" s="11"/>
      <c r="CW32" s="11"/>
      <c r="CX32" s="11"/>
      <c r="CY32" s="11">
        <v>145329600</v>
      </c>
      <c r="CZ32" s="11"/>
      <c r="DA32" s="11"/>
      <c r="DB32" s="16">
        <f t="shared" si="1"/>
        <v>6504011820</v>
      </c>
    </row>
    <row r="33" spans="2:106" x14ac:dyDescent="0.3">
      <c r="B33" s="9">
        <v>2700</v>
      </c>
      <c r="C33" s="10" t="s">
        <v>139</v>
      </c>
      <c r="D33" s="10">
        <v>31</v>
      </c>
      <c r="E33" s="10" t="str">
        <f t="shared" si="0"/>
        <v>S</v>
      </c>
      <c r="F33" s="11"/>
      <c r="G33" s="11"/>
      <c r="H33" s="11"/>
      <c r="I33" s="11">
        <v>847200</v>
      </c>
      <c r="J33" s="11"/>
      <c r="K33" s="11"/>
      <c r="L33" s="11">
        <v>12353460</v>
      </c>
      <c r="M33" s="11"/>
      <c r="N33" s="11">
        <v>9867840</v>
      </c>
      <c r="O33" s="11">
        <v>7921200</v>
      </c>
      <c r="P33" s="11">
        <v>10188000</v>
      </c>
      <c r="Q33" s="11">
        <v>11953200</v>
      </c>
      <c r="R33" s="11">
        <v>2816640</v>
      </c>
      <c r="S33" s="11">
        <v>186494496</v>
      </c>
      <c r="T33" s="11">
        <v>53663544</v>
      </c>
      <c r="U33" s="11"/>
      <c r="V33" s="11">
        <v>46203072</v>
      </c>
      <c r="W33" s="11">
        <v>125502240</v>
      </c>
      <c r="X33" s="11">
        <v>4609080</v>
      </c>
      <c r="Y33" s="11">
        <v>61870920</v>
      </c>
      <c r="Z33" s="11">
        <v>16875600</v>
      </c>
      <c r="AA33" s="11">
        <v>188354088</v>
      </c>
      <c r="AB33" s="11">
        <v>18054744</v>
      </c>
      <c r="AC33" s="11">
        <v>8215200</v>
      </c>
      <c r="AD33" s="11">
        <v>174890808</v>
      </c>
      <c r="AE33" s="11">
        <v>13744440</v>
      </c>
      <c r="AF33" s="11">
        <v>34740264</v>
      </c>
      <c r="AG33" s="11">
        <v>14996832</v>
      </c>
      <c r="AH33" s="11">
        <v>458248704</v>
      </c>
      <c r="AI33" s="11">
        <v>34343568</v>
      </c>
      <c r="AJ33" s="11">
        <v>261508200</v>
      </c>
      <c r="AK33" s="11"/>
      <c r="AL33" s="11">
        <v>16268400</v>
      </c>
      <c r="AM33" s="11">
        <v>178147200</v>
      </c>
      <c r="AN33" s="11">
        <v>19975200</v>
      </c>
      <c r="AO33" s="11">
        <v>5927040</v>
      </c>
      <c r="AP33" s="11">
        <v>386928960</v>
      </c>
      <c r="AQ33" s="11">
        <v>6102720</v>
      </c>
      <c r="AR33" s="11">
        <v>271951320</v>
      </c>
      <c r="AS33" s="11">
        <v>63241200</v>
      </c>
      <c r="AT33" s="11">
        <v>14454720</v>
      </c>
      <c r="AU33" s="11">
        <v>114770400</v>
      </c>
      <c r="AV33" s="11">
        <v>9355680</v>
      </c>
      <c r="AW33" s="11">
        <v>214812000</v>
      </c>
      <c r="AX33" s="11">
        <v>7176000</v>
      </c>
      <c r="AY33" s="11">
        <v>116758800</v>
      </c>
      <c r="AZ33" s="11"/>
      <c r="BA33" s="11">
        <v>484632000</v>
      </c>
      <c r="BB33" s="11"/>
      <c r="BC33" s="11">
        <v>111182400</v>
      </c>
      <c r="BD33" s="11"/>
      <c r="BE33" s="11">
        <v>54357600</v>
      </c>
      <c r="BF33" s="11"/>
      <c r="BG33" s="11">
        <v>120115200</v>
      </c>
      <c r="BH33" s="11"/>
      <c r="BI33" s="11">
        <v>86313600</v>
      </c>
      <c r="BJ33" s="11">
        <v>396225840</v>
      </c>
      <c r="BK33" s="11">
        <v>7802520</v>
      </c>
      <c r="BL33" s="11">
        <v>39405600</v>
      </c>
      <c r="BM33" s="11">
        <v>38782800</v>
      </c>
      <c r="BN33" s="11">
        <v>76941168</v>
      </c>
      <c r="BO33" s="11"/>
      <c r="BP33" s="11">
        <v>369828000</v>
      </c>
      <c r="BQ33" s="11">
        <v>66530400</v>
      </c>
      <c r="BR33" s="11">
        <v>27896400</v>
      </c>
      <c r="BS33" s="11">
        <v>64634880</v>
      </c>
      <c r="BT33" s="11"/>
      <c r="BU33" s="11">
        <v>323988000</v>
      </c>
      <c r="BV33" s="11">
        <v>28667280</v>
      </c>
      <c r="BW33" s="11"/>
      <c r="BX33" s="11">
        <v>16689600</v>
      </c>
      <c r="BY33" s="11">
        <v>291216000</v>
      </c>
      <c r="BZ33" s="11">
        <v>20319600</v>
      </c>
      <c r="CA33" s="11">
        <v>13003200</v>
      </c>
      <c r="CB33" s="11"/>
      <c r="CC33" s="11">
        <v>449334000</v>
      </c>
      <c r="CD33" s="11">
        <v>61480416</v>
      </c>
      <c r="CE33" s="11">
        <v>377851200</v>
      </c>
      <c r="CF33" s="11"/>
      <c r="CG33" s="11">
        <v>91560240</v>
      </c>
      <c r="CH33" s="11">
        <v>31394112</v>
      </c>
      <c r="CI33" s="11">
        <v>260784000</v>
      </c>
      <c r="CJ33" s="11">
        <v>18823200</v>
      </c>
      <c r="CK33" s="11"/>
      <c r="CL33" s="11">
        <v>424956000</v>
      </c>
      <c r="CM33" s="11">
        <v>273771360</v>
      </c>
      <c r="CN33" s="11">
        <v>137574000</v>
      </c>
      <c r="CO33" s="11">
        <v>151200000</v>
      </c>
      <c r="CP33" s="11"/>
      <c r="CQ33" s="11">
        <v>205320000</v>
      </c>
      <c r="CR33" s="11">
        <v>149779200</v>
      </c>
      <c r="CS33" s="11">
        <v>165120000</v>
      </c>
      <c r="CT33" s="11"/>
      <c r="CU33" s="11">
        <v>639312000</v>
      </c>
      <c r="CV33" s="11">
        <v>51612000</v>
      </c>
      <c r="CW33" s="11">
        <v>230400000</v>
      </c>
      <c r="CX33" s="11"/>
      <c r="CY33" s="11">
        <v>190500000</v>
      </c>
      <c r="CZ33" s="11"/>
      <c r="DA33" s="11"/>
      <c r="DB33" s="16">
        <f t="shared" si="1"/>
        <v>9733436796</v>
      </c>
    </row>
    <row r="34" spans="2:106" x14ac:dyDescent="0.3">
      <c r="B34" s="9">
        <v>2800</v>
      </c>
      <c r="C34" s="10" t="s">
        <v>140</v>
      </c>
      <c r="D34" s="10">
        <v>32</v>
      </c>
      <c r="E34" s="10" t="str">
        <f t="shared" si="0"/>
        <v>S</v>
      </c>
      <c r="F34" s="11"/>
      <c r="G34" s="11"/>
      <c r="H34" s="11"/>
      <c r="I34" s="11">
        <v>2138400</v>
      </c>
      <c r="J34" s="11">
        <v>4580400</v>
      </c>
      <c r="K34" s="11"/>
      <c r="L34" s="11">
        <v>2070864</v>
      </c>
      <c r="M34" s="11"/>
      <c r="N34" s="11">
        <v>16518000</v>
      </c>
      <c r="O34" s="11">
        <v>4359120</v>
      </c>
      <c r="P34" s="11">
        <v>1490400</v>
      </c>
      <c r="Q34" s="11">
        <v>8845200</v>
      </c>
      <c r="R34" s="11">
        <v>3024000</v>
      </c>
      <c r="S34" s="11">
        <v>145414368</v>
      </c>
      <c r="T34" s="11">
        <v>73988700</v>
      </c>
      <c r="U34" s="11">
        <v>27807624</v>
      </c>
      <c r="V34" s="11">
        <v>44282760</v>
      </c>
      <c r="W34" s="11">
        <v>84695640</v>
      </c>
      <c r="X34" s="11">
        <v>26456400</v>
      </c>
      <c r="Y34" s="11">
        <v>16587000</v>
      </c>
      <c r="Z34" s="11">
        <v>32634360</v>
      </c>
      <c r="AA34" s="11">
        <v>240698400</v>
      </c>
      <c r="AB34" s="11">
        <v>17190744</v>
      </c>
      <c r="AC34" s="11">
        <v>16763160</v>
      </c>
      <c r="AD34" s="11">
        <v>137574384</v>
      </c>
      <c r="AE34" s="11">
        <v>23245536</v>
      </c>
      <c r="AF34" s="11">
        <v>54190248</v>
      </c>
      <c r="AG34" s="11">
        <v>10481520</v>
      </c>
      <c r="AH34" s="11">
        <v>489309048</v>
      </c>
      <c r="AI34" s="11">
        <v>45696432</v>
      </c>
      <c r="AJ34" s="11">
        <v>185936400</v>
      </c>
      <c r="AK34" s="11"/>
      <c r="AL34" s="11">
        <v>31105800</v>
      </c>
      <c r="AM34" s="11">
        <v>195050640</v>
      </c>
      <c r="AN34" s="11">
        <v>4402200</v>
      </c>
      <c r="AO34" s="11">
        <v>4523640</v>
      </c>
      <c r="AP34" s="11">
        <v>868620840</v>
      </c>
      <c r="AQ34" s="11">
        <v>36043320</v>
      </c>
      <c r="AR34" s="11">
        <v>402815040</v>
      </c>
      <c r="AS34" s="11">
        <v>39342600</v>
      </c>
      <c r="AT34" s="11">
        <v>43126680</v>
      </c>
      <c r="AU34" s="11">
        <v>116794272</v>
      </c>
      <c r="AV34" s="11"/>
      <c r="AW34" s="11">
        <v>438270480</v>
      </c>
      <c r="AX34" s="11">
        <v>50361384</v>
      </c>
      <c r="AY34" s="11">
        <v>127505568</v>
      </c>
      <c r="AZ34" s="11"/>
      <c r="BA34" s="11">
        <v>1192320000</v>
      </c>
      <c r="BB34" s="11">
        <v>17534952</v>
      </c>
      <c r="BC34" s="11">
        <v>152183808</v>
      </c>
      <c r="BD34" s="11">
        <v>16383000</v>
      </c>
      <c r="BE34" s="11">
        <v>269174400</v>
      </c>
      <c r="BF34" s="11">
        <v>94468644</v>
      </c>
      <c r="BG34" s="11">
        <v>299142432</v>
      </c>
      <c r="BH34" s="11">
        <v>20793744</v>
      </c>
      <c r="BI34" s="11">
        <v>174921120</v>
      </c>
      <c r="BJ34" s="11">
        <v>636754080</v>
      </c>
      <c r="BK34" s="11"/>
      <c r="BL34" s="11">
        <v>121180800</v>
      </c>
      <c r="BM34" s="11">
        <v>149493600</v>
      </c>
      <c r="BN34" s="11">
        <v>227001600</v>
      </c>
      <c r="BO34" s="11">
        <v>113687760</v>
      </c>
      <c r="BP34" s="11">
        <v>904968000</v>
      </c>
      <c r="BQ34" s="11">
        <v>85411200</v>
      </c>
      <c r="BR34" s="11">
        <v>43394400</v>
      </c>
      <c r="BS34" s="11">
        <v>256220400</v>
      </c>
      <c r="BT34" s="11">
        <v>138271200</v>
      </c>
      <c r="BU34" s="11">
        <v>410928000</v>
      </c>
      <c r="BV34" s="11">
        <v>266362752</v>
      </c>
      <c r="BW34" s="11">
        <v>11233200</v>
      </c>
      <c r="BX34" s="11">
        <v>51271200</v>
      </c>
      <c r="BY34" s="11">
        <v>690357120</v>
      </c>
      <c r="BZ34" s="11">
        <v>45763200</v>
      </c>
      <c r="CA34" s="11">
        <v>168766800</v>
      </c>
      <c r="CB34" s="11">
        <v>25396800</v>
      </c>
      <c r="CC34" s="11">
        <v>392490000</v>
      </c>
      <c r="CD34" s="11">
        <v>91290528</v>
      </c>
      <c r="CE34" s="11">
        <v>775025520</v>
      </c>
      <c r="CF34" s="11">
        <v>100270800</v>
      </c>
      <c r="CG34" s="11">
        <v>240614400</v>
      </c>
      <c r="CH34" s="11">
        <v>49559040</v>
      </c>
      <c r="CI34" s="11">
        <v>198072000</v>
      </c>
      <c r="CJ34" s="11">
        <v>33596256</v>
      </c>
      <c r="CK34" s="11">
        <v>246034800</v>
      </c>
      <c r="CL34" s="11">
        <v>90300000</v>
      </c>
      <c r="CM34" s="11">
        <v>161956560</v>
      </c>
      <c r="CN34" s="11">
        <v>188839200</v>
      </c>
      <c r="CO34" s="11"/>
      <c r="CP34" s="11"/>
      <c r="CQ34" s="11">
        <v>135480000</v>
      </c>
      <c r="CR34" s="11">
        <v>151536000</v>
      </c>
      <c r="CS34" s="11">
        <v>36432000</v>
      </c>
      <c r="CT34" s="11"/>
      <c r="CU34" s="11">
        <v>267264000</v>
      </c>
      <c r="CV34" s="11">
        <v>341496000</v>
      </c>
      <c r="CW34" s="11">
        <v>678568800</v>
      </c>
      <c r="CX34" s="11"/>
      <c r="CY34" s="11"/>
      <c r="CZ34" s="11">
        <v>620100000</v>
      </c>
      <c r="DA34" s="11"/>
      <c r="DB34" s="16">
        <f t="shared" si="1"/>
        <v>15456251688</v>
      </c>
    </row>
    <row r="35" spans="2:106" x14ac:dyDescent="0.3">
      <c r="B35" s="9">
        <v>2991</v>
      </c>
      <c r="C35" s="10" t="s">
        <v>141</v>
      </c>
      <c r="D35" s="10">
        <v>33</v>
      </c>
      <c r="E35" s="10" t="str">
        <f t="shared" si="0"/>
        <v>S</v>
      </c>
      <c r="F35" s="11"/>
      <c r="G35" s="11"/>
      <c r="H35" s="11"/>
      <c r="I35" s="11"/>
      <c r="J35" s="11"/>
      <c r="K35" s="11"/>
      <c r="L35" s="11">
        <v>3900600</v>
      </c>
      <c r="M35" s="11"/>
      <c r="N35" s="11">
        <v>9768000</v>
      </c>
      <c r="O35" s="11">
        <v>7670712</v>
      </c>
      <c r="P35" s="11"/>
      <c r="Q35" s="11"/>
      <c r="R35" s="11"/>
      <c r="S35" s="11">
        <v>18959280</v>
      </c>
      <c r="T35" s="11">
        <v>31996800</v>
      </c>
      <c r="U35" s="11">
        <v>10766868</v>
      </c>
      <c r="V35" s="11">
        <v>11709600</v>
      </c>
      <c r="W35" s="11">
        <v>39197280</v>
      </c>
      <c r="X35" s="11">
        <v>3749760</v>
      </c>
      <c r="Y35" s="11"/>
      <c r="Z35" s="11"/>
      <c r="AA35" s="11">
        <v>84372000</v>
      </c>
      <c r="AB35" s="11">
        <v>3432000</v>
      </c>
      <c r="AC35" s="11">
        <v>14464800</v>
      </c>
      <c r="AD35" s="11">
        <v>78672000</v>
      </c>
      <c r="AE35" s="11"/>
      <c r="AF35" s="11">
        <v>6237600</v>
      </c>
      <c r="AG35" s="11">
        <v>5833920</v>
      </c>
      <c r="AH35" s="11">
        <v>273542400</v>
      </c>
      <c r="AI35" s="11"/>
      <c r="AJ35" s="11">
        <v>172301472</v>
      </c>
      <c r="AK35" s="11"/>
      <c r="AL35" s="11">
        <v>18947880</v>
      </c>
      <c r="AM35" s="11">
        <v>149066400</v>
      </c>
      <c r="AN35" s="11"/>
      <c r="AO35" s="11"/>
      <c r="AP35" s="11">
        <v>387630384</v>
      </c>
      <c r="AQ35" s="11">
        <v>28960260</v>
      </c>
      <c r="AR35" s="11">
        <v>191705040</v>
      </c>
      <c r="AS35" s="11">
        <v>22730400</v>
      </c>
      <c r="AT35" s="11">
        <v>9561600</v>
      </c>
      <c r="AU35" s="11">
        <v>96358680</v>
      </c>
      <c r="AV35" s="11">
        <v>8673000</v>
      </c>
      <c r="AW35" s="11">
        <v>397526400</v>
      </c>
      <c r="AX35" s="11">
        <v>24252000</v>
      </c>
      <c r="AY35" s="11">
        <v>85864800</v>
      </c>
      <c r="AZ35" s="11"/>
      <c r="BA35" s="11">
        <v>506784000</v>
      </c>
      <c r="BB35" s="11">
        <v>11692800</v>
      </c>
      <c r="BC35" s="11">
        <v>97322400</v>
      </c>
      <c r="BD35" s="11"/>
      <c r="BE35" s="11">
        <v>111672000</v>
      </c>
      <c r="BF35" s="11"/>
      <c r="BG35" s="11">
        <v>166069200</v>
      </c>
      <c r="BH35" s="11">
        <v>32909184</v>
      </c>
      <c r="BI35" s="11">
        <v>43014720</v>
      </c>
      <c r="BJ35" s="11">
        <v>386164800</v>
      </c>
      <c r="BK35" s="11"/>
      <c r="BL35" s="11">
        <v>218581920</v>
      </c>
      <c r="BM35" s="11">
        <v>67586400</v>
      </c>
      <c r="BN35" s="11">
        <v>206572800</v>
      </c>
      <c r="BO35" s="11">
        <v>39950400</v>
      </c>
      <c r="BP35" s="11">
        <v>990396000</v>
      </c>
      <c r="BQ35" s="11">
        <v>65025600</v>
      </c>
      <c r="BR35" s="11"/>
      <c r="BS35" s="11">
        <v>90516000</v>
      </c>
      <c r="BT35" s="11">
        <v>13708800</v>
      </c>
      <c r="BU35" s="11">
        <v>215292000</v>
      </c>
      <c r="BV35" s="11">
        <v>20779200</v>
      </c>
      <c r="BW35" s="11">
        <v>67798800</v>
      </c>
      <c r="BX35" s="11">
        <v>144703200</v>
      </c>
      <c r="BY35" s="11">
        <v>391344000</v>
      </c>
      <c r="BZ35" s="11">
        <v>56215104</v>
      </c>
      <c r="CA35" s="11">
        <v>57859200</v>
      </c>
      <c r="CB35" s="11">
        <v>60614400</v>
      </c>
      <c r="CC35" s="11">
        <v>260550000</v>
      </c>
      <c r="CD35" s="11">
        <v>160288800</v>
      </c>
      <c r="CE35" s="11">
        <v>458505600</v>
      </c>
      <c r="CF35" s="11">
        <v>53433600</v>
      </c>
      <c r="CG35" s="11">
        <v>112629840</v>
      </c>
      <c r="CH35" s="11">
        <v>17608800</v>
      </c>
      <c r="CI35" s="11">
        <v>681984000</v>
      </c>
      <c r="CJ35" s="11">
        <v>131192400</v>
      </c>
      <c r="CK35" s="11">
        <v>139044000</v>
      </c>
      <c r="CL35" s="11">
        <v>317496228</v>
      </c>
      <c r="CM35" s="11">
        <v>39053280</v>
      </c>
      <c r="CN35" s="11">
        <v>454176000</v>
      </c>
      <c r="CO35" s="11">
        <v>348300000</v>
      </c>
      <c r="CP35" s="11">
        <v>122664000</v>
      </c>
      <c r="CQ35" s="11">
        <v>1061280000</v>
      </c>
      <c r="CR35" s="11">
        <v>141900000</v>
      </c>
      <c r="CS35" s="11">
        <v>711732000</v>
      </c>
      <c r="CT35" s="11">
        <v>192864000</v>
      </c>
      <c r="CU35" s="11">
        <v>407400000</v>
      </c>
      <c r="CV35" s="11">
        <v>232416000</v>
      </c>
      <c r="CW35" s="11"/>
      <c r="CX35" s="11"/>
      <c r="CY35" s="11"/>
      <c r="CZ35" s="11"/>
      <c r="DA35" s="11"/>
      <c r="DB35" s="16">
        <f t="shared" si="1"/>
        <v>12304943412</v>
      </c>
    </row>
    <row r="36" spans="2:106" x14ac:dyDescent="0.3">
      <c r="B36" s="9">
        <v>2992</v>
      </c>
      <c r="C36" s="10" t="s">
        <v>142</v>
      </c>
      <c r="D36" s="10">
        <v>34</v>
      </c>
      <c r="E36" s="10" t="str">
        <f t="shared" si="0"/>
        <v>S</v>
      </c>
      <c r="F36" s="11"/>
      <c r="G36" s="11"/>
      <c r="H36" s="11"/>
      <c r="I36" s="11">
        <v>2580000</v>
      </c>
      <c r="J36" s="11"/>
      <c r="K36" s="11"/>
      <c r="L36" s="11">
        <v>1756800</v>
      </c>
      <c r="M36" s="11"/>
      <c r="N36" s="11">
        <v>7857000</v>
      </c>
      <c r="O36" s="11"/>
      <c r="P36" s="11">
        <v>2548800</v>
      </c>
      <c r="Q36" s="11">
        <v>9643200</v>
      </c>
      <c r="R36" s="11"/>
      <c r="S36" s="11">
        <v>18581040</v>
      </c>
      <c r="T36" s="11">
        <v>33583440</v>
      </c>
      <c r="U36" s="11"/>
      <c r="V36" s="11">
        <v>15227160</v>
      </c>
      <c r="W36" s="11">
        <v>35748000</v>
      </c>
      <c r="X36" s="11"/>
      <c r="Y36" s="11">
        <v>16803600</v>
      </c>
      <c r="Z36" s="11">
        <v>9588048</v>
      </c>
      <c r="AA36" s="11">
        <v>74412672</v>
      </c>
      <c r="AB36" s="11">
        <v>28351008</v>
      </c>
      <c r="AC36" s="11">
        <v>27619200</v>
      </c>
      <c r="AD36" s="11">
        <v>138019200</v>
      </c>
      <c r="AE36" s="11">
        <v>15429120</v>
      </c>
      <c r="AF36" s="11"/>
      <c r="AG36" s="11">
        <v>8991600</v>
      </c>
      <c r="AH36" s="11">
        <v>231004800</v>
      </c>
      <c r="AI36" s="11">
        <v>9525000</v>
      </c>
      <c r="AJ36" s="11">
        <v>96564000</v>
      </c>
      <c r="AK36" s="11"/>
      <c r="AL36" s="11"/>
      <c r="AM36" s="11">
        <v>75902400</v>
      </c>
      <c r="AN36" s="11"/>
      <c r="AO36" s="11">
        <v>6240312</v>
      </c>
      <c r="AP36" s="11">
        <v>358643016</v>
      </c>
      <c r="AQ36" s="11"/>
      <c r="AR36" s="11">
        <v>188542200</v>
      </c>
      <c r="AS36" s="11"/>
      <c r="AT36" s="11">
        <v>7136640</v>
      </c>
      <c r="AU36" s="11">
        <v>27091200</v>
      </c>
      <c r="AV36" s="11"/>
      <c r="AW36" s="11">
        <v>63849600</v>
      </c>
      <c r="AX36" s="11">
        <v>16294800</v>
      </c>
      <c r="AY36" s="11">
        <v>26174400</v>
      </c>
      <c r="AZ36" s="11"/>
      <c r="BA36" s="11">
        <v>249036672</v>
      </c>
      <c r="BB36" s="11"/>
      <c r="BC36" s="11">
        <v>28929600</v>
      </c>
      <c r="BD36" s="11"/>
      <c r="BE36" s="11">
        <v>90921600</v>
      </c>
      <c r="BF36" s="11"/>
      <c r="BG36" s="11">
        <v>83628000</v>
      </c>
      <c r="BH36" s="11"/>
      <c r="BI36" s="11">
        <v>20620800</v>
      </c>
      <c r="BJ36" s="11">
        <v>181680000</v>
      </c>
      <c r="BK36" s="11"/>
      <c r="BL36" s="11">
        <v>22900800</v>
      </c>
      <c r="BM36" s="11"/>
      <c r="BN36" s="11">
        <v>63201600</v>
      </c>
      <c r="BO36" s="11">
        <v>105444000</v>
      </c>
      <c r="BP36" s="11">
        <v>352980000</v>
      </c>
      <c r="BQ36" s="11">
        <v>15363600</v>
      </c>
      <c r="BR36" s="11"/>
      <c r="BS36" s="11">
        <v>202736400</v>
      </c>
      <c r="BT36" s="11">
        <v>43860000</v>
      </c>
      <c r="BU36" s="11">
        <v>136936200</v>
      </c>
      <c r="BV36" s="11">
        <v>20736000</v>
      </c>
      <c r="BW36" s="11"/>
      <c r="BX36" s="11">
        <v>195806160</v>
      </c>
      <c r="BY36" s="11">
        <v>174144000</v>
      </c>
      <c r="BZ36" s="11">
        <v>20319600</v>
      </c>
      <c r="CA36" s="11"/>
      <c r="CB36" s="11">
        <v>23337600</v>
      </c>
      <c r="CC36" s="11">
        <v>41850000</v>
      </c>
      <c r="CD36" s="11"/>
      <c r="CE36" s="11">
        <v>154940400</v>
      </c>
      <c r="CF36" s="11"/>
      <c r="CG36" s="11">
        <v>31680000</v>
      </c>
      <c r="CH36" s="11"/>
      <c r="CI36" s="11"/>
      <c r="CJ36" s="11">
        <v>30231600</v>
      </c>
      <c r="CK36" s="11">
        <v>64170000</v>
      </c>
      <c r="CL36" s="11">
        <v>233184000</v>
      </c>
      <c r="CM36" s="11">
        <v>65970000</v>
      </c>
      <c r="CN36" s="11">
        <v>173568000</v>
      </c>
      <c r="CO36" s="11">
        <v>116100000</v>
      </c>
      <c r="CP36" s="11"/>
      <c r="CQ36" s="11"/>
      <c r="CR36" s="11">
        <v>96756000</v>
      </c>
      <c r="CS36" s="11"/>
      <c r="CT36" s="11"/>
      <c r="CU36" s="11"/>
      <c r="CV36" s="11"/>
      <c r="CW36" s="11"/>
      <c r="CX36" s="11"/>
      <c r="CY36" s="11"/>
      <c r="CZ36" s="11"/>
      <c r="DA36" s="11"/>
      <c r="DB36" s="16">
        <f t="shared" si="1"/>
        <v>4594740888</v>
      </c>
    </row>
    <row r="37" spans="2:106" x14ac:dyDescent="0.3">
      <c r="B37" s="9">
        <v>3000</v>
      </c>
      <c r="C37" s="10" t="s">
        <v>143</v>
      </c>
      <c r="D37" s="10">
        <v>35</v>
      </c>
      <c r="E37" s="10" t="str">
        <f t="shared" si="0"/>
        <v>S</v>
      </c>
      <c r="F37" s="11">
        <v>85680</v>
      </c>
      <c r="G37" s="11">
        <v>660600</v>
      </c>
      <c r="H37" s="11">
        <v>294000</v>
      </c>
      <c r="I37" s="11">
        <v>1300800</v>
      </c>
      <c r="J37" s="11">
        <v>759000</v>
      </c>
      <c r="K37" s="11"/>
      <c r="L37" s="11"/>
      <c r="M37" s="11"/>
      <c r="N37" s="11"/>
      <c r="O37" s="11"/>
      <c r="P37" s="11"/>
      <c r="Q37" s="11">
        <v>2730000</v>
      </c>
      <c r="R37" s="11"/>
      <c r="S37" s="11">
        <v>44278128</v>
      </c>
      <c r="T37" s="11">
        <v>11030400</v>
      </c>
      <c r="U37" s="11"/>
      <c r="V37" s="11">
        <v>17493000</v>
      </c>
      <c r="W37" s="11">
        <v>25790400</v>
      </c>
      <c r="X37" s="11">
        <v>3615300</v>
      </c>
      <c r="Y37" s="11">
        <v>3705000</v>
      </c>
      <c r="Z37" s="11">
        <v>7632408</v>
      </c>
      <c r="AA37" s="11">
        <v>64152000</v>
      </c>
      <c r="AB37" s="11">
        <v>8086104</v>
      </c>
      <c r="AC37" s="11">
        <v>11847600</v>
      </c>
      <c r="AD37" s="11">
        <v>56878800</v>
      </c>
      <c r="AE37" s="11"/>
      <c r="AF37" s="11">
        <v>11083680</v>
      </c>
      <c r="AG37" s="11"/>
      <c r="AH37" s="11">
        <v>186048000</v>
      </c>
      <c r="AI37" s="11">
        <v>14430000</v>
      </c>
      <c r="AJ37" s="11">
        <v>3182400</v>
      </c>
      <c r="AK37" s="11"/>
      <c r="AL37" s="11">
        <v>15568200</v>
      </c>
      <c r="AM37" s="11">
        <v>99085728</v>
      </c>
      <c r="AN37" s="11"/>
      <c r="AO37" s="11"/>
      <c r="AP37" s="11">
        <v>188288640</v>
      </c>
      <c r="AQ37" s="11">
        <v>13809720</v>
      </c>
      <c r="AR37" s="11">
        <v>114096768</v>
      </c>
      <c r="AS37" s="11">
        <v>12722100</v>
      </c>
      <c r="AT37" s="11"/>
      <c r="AU37" s="11">
        <v>21624000</v>
      </c>
      <c r="AV37" s="11"/>
      <c r="AW37" s="11">
        <v>140335200</v>
      </c>
      <c r="AX37" s="11"/>
      <c r="AY37" s="11">
        <v>63087600</v>
      </c>
      <c r="AZ37" s="11">
        <v>7628400</v>
      </c>
      <c r="BA37" s="11">
        <v>342696000</v>
      </c>
      <c r="BB37" s="11"/>
      <c r="BC37" s="11">
        <v>44755200</v>
      </c>
      <c r="BD37" s="11"/>
      <c r="BE37" s="11">
        <v>86011200</v>
      </c>
      <c r="BF37" s="11"/>
      <c r="BG37" s="11">
        <v>79322400</v>
      </c>
      <c r="BH37" s="11"/>
      <c r="BI37" s="11">
        <v>118339200</v>
      </c>
      <c r="BJ37" s="11">
        <v>123330000</v>
      </c>
      <c r="BK37" s="11"/>
      <c r="BL37" s="11">
        <v>62712000</v>
      </c>
      <c r="BM37" s="11">
        <v>65642400</v>
      </c>
      <c r="BN37" s="11">
        <v>54398400</v>
      </c>
      <c r="BO37" s="11">
        <v>79212000</v>
      </c>
      <c r="BP37" s="11">
        <v>171720000</v>
      </c>
      <c r="BQ37" s="11"/>
      <c r="BR37" s="11">
        <v>12285000</v>
      </c>
      <c r="BS37" s="11">
        <v>89625600</v>
      </c>
      <c r="BT37" s="11">
        <v>25908000</v>
      </c>
      <c r="BU37" s="11">
        <v>117894000</v>
      </c>
      <c r="BV37" s="11">
        <v>30974400</v>
      </c>
      <c r="BW37" s="11">
        <v>14383200</v>
      </c>
      <c r="BX37" s="11">
        <v>19328400</v>
      </c>
      <c r="BY37" s="11">
        <v>116374080</v>
      </c>
      <c r="BZ37" s="11"/>
      <c r="CA37" s="11"/>
      <c r="CB37" s="11"/>
      <c r="CC37" s="11"/>
      <c r="CD37" s="11">
        <v>78854400</v>
      </c>
      <c r="CE37" s="11">
        <v>55500000</v>
      </c>
      <c r="CF37" s="11">
        <v>44826840</v>
      </c>
      <c r="CG37" s="11">
        <v>63426000</v>
      </c>
      <c r="CH37" s="11">
        <v>152925600</v>
      </c>
      <c r="CI37" s="11">
        <v>204768000</v>
      </c>
      <c r="CJ37" s="11"/>
      <c r="CK37" s="11">
        <v>89544000</v>
      </c>
      <c r="CL37" s="11">
        <v>90300000</v>
      </c>
      <c r="CM37" s="11"/>
      <c r="CN37" s="11">
        <v>31200000</v>
      </c>
      <c r="CO37" s="11"/>
      <c r="CP37" s="11"/>
      <c r="CQ37" s="11">
        <v>178710000</v>
      </c>
      <c r="CR37" s="11"/>
      <c r="CS37" s="11">
        <v>384144000</v>
      </c>
      <c r="CT37" s="11"/>
      <c r="CU37" s="11">
        <v>413280000</v>
      </c>
      <c r="CV37" s="11">
        <v>142128000</v>
      </c>
      <c r="CW37" s="11"/>
      <c r="CX37" s="11"/>
      <c r="CY37" s="11"/>
      <c r="CZ37" s="11"/>
      <c r="DA37" s="11"/>
      <c r="DB37" s="16">
        <f t="shared" si="1"/>
        <v>4735847976</v>
      </c>
    </row>
    <row r="38" spans="2:106" x14ac:dyDescent="0.3">
      <c r="B38" s="9">
        <v>3180</v>
      </c>
      <c r="C38" s="10" t="s">
        <v>144</v>
      </c>
      <c r="D38" s="10">
        <v>36</v>
      </c>
      <c r="E38" s="10" t="str">
        <f t="shared" si="0"/>
        <v>S</v>
      </c>
      <c r="F38" s="11">
        <v>371520</v>
      </c>
      <c r="G38" s="11">
        <v>3749160</v>
      </c>
      <c r="H38" s="11">
        <v>11973960</v>
      </c>
      <c r="I38" s="11">
        <v>36061716</v>
      </c>
      <c r="J38" s="11">
        <v>63331920</v>
      </c>
      <c r="K38" s="11">
        <v>36913752</v>
      </c>
      <c r="L38" s="11">
        <v>67444140</v>
      </c>
      <c r="M38" s="11">
        <v>3255840</v>
      </c>
      <c r="N38" s="11">
        <v>83678880</v>
      </c>
      <c r="O38" s="11">
        <v>6650040</v>
      </c>
      <c r="P38" s="11">
        <v>82242240</v>
      </c>
      <c r="Q38" s="11">
        <v>68265600</v>
      </c>
      <c r="R38" s="11">
        <v>22158360</v>
      </c>
      <c r="S38" s="11">
        <v>403969152</v>
      </c>
      <c r="T38" s="11">
        <v>234543132</v>
      </c>
      <c r="U38" s="11">
        <v>8811552</v>
      </c>
      <c r="V38" s="11">
        <v>78447204</v>
      </c>
      <c r="W38" s="11">
        <v>212337360</v>
      </c>
      <c r="X38" s="11">
        <v>14815680</v>
      </c>
      <c r="Y38" s="11">
        <v>34006200</v>
      </c>
      <c r="Z38" s="11">
        <v>73469736</v>
      </c>
      <c r="AA38" s="11">
        <v>467960052</v>
      </c>
      <c r="AB38" s="11">
        <v>15656232</v>
      </c>
      <c r="AC38" s="11">
        <v>34435992</v>
      </c>
      <c r="AD38" s="11">
        <v>260739600</v>
      </c>
      <c r="AE38" s="11"/>
      <c r="AF38" s="11">
        <v>43130520</v>
      </c>
      <c r="AG38" s="11">
        <v>56302800</v>
      </c>
      <c r="AH38" s="11">
        <v>714803040</v>
      </c>
      <c r="AI38" s="11">
        <v>48740520</v>
      </c>
      <c r="AJ38" s="11">
        <v>198817872</v>
      </c>
      <c r="AK38" s="11"/>
      <c r="AL38" s="11">
        <v>38949000</v>
      </c>
      <c r="AM38" s="11">
        <v>195400800</v>
      </c>
      <c r="AN38" s="11"/>
      <c r="AO38" s="11"/>
      <c r="AP38" s="11">
        <v>797125200</v>
      </c>
      <c r="AQ38" s="11">
        <v>4736160</v>
      </c>
      <c r="AR38" s="11">
        <v>387063888</v>
      </c>
      <c r="AS38" s="11">
        <v>9504000</v>
      </c>
      <c r="AT38" s="11">
        <v>21672000</v>
      </c>
      <c r="AU38" s="11">
        <v>223910160</v>
      </c>
      <c r="AV38" s="11">
        <v>48924312</v>
      </c>
      <c r="AW38" s="11">
        <v>332139456</v>
      </c>
      <c r="AX38" s="11"/>
      <c r="AY38" s="11">
        <v>41792400</v>
      </c>
      <c r="AZ38" s="11">
        <v>10342800</v>
      </c>
      <c r="BA38" s="11">
        <v>738912000</v>
      </c>
      <c r="BB38" s="11">
        <v>28240800</v>
      </c>
      <c r="BC38" s="11">
        <v>18496800</v>
      </c>
      <c r="BD38" s="11">
        <v>6418104</v>
      </c>
      <c r="BE38" s="11">
        <v>182476800</v>
      </c>
      <c r="BF38" s="11">
        <v>31271520</v>
      </c>
      <c r="BG38" s="11">
        <v>118049904</v>
      </c>
      <c r="BH38" s="11">
        <v>93563376</v>
      </c>
      <c r="BI38" s="11">
        <v>227631420</v>
      </c>
      <c r="BJ38" s="11">
        <v>677110320</v>
      </c>
      <c r="BK38" s="11">
        <v>20308512</v>
      </c>
      <c r="BL38" s="11">
        <v>162843000</v>
      </c>
      <c r="BM38" s="11">
        <v>99896424</v>
      </c>
      <c r="BN38" s="11">
        <v>128101632</v>
      </c>
      <c r="BO38" s="11"/>
      <c r="BP38" s="11">
        <v>847688832</v>
      </c>
      <c r="BQ38" s="11"/>
      <c r="BR38" s="11"/>
      <c r="BS38" s="11">
        <v>227772648</v>
      </c>
      <c r="BT38" s="11"/>
      <c r="BU38" s="11">
        <v>393708000</v>
      </c>
      <c r="BV38" s="11"/>
      <c r="BW38" s="11">
        <v>98701200</v>
      </c>
      <c r="BX38" s="11">
        <v>66205200</v>
      </c>
      <c r="BY38" s="11">
        <v>512111520</v>
      </c>
      <c r="BZ38" s="11"/>
      <c r="CA38" s="11">
        <v>39938400</v>
      </c>
      <c r="CB38" s="11">
        <v>60338880</v>
      </c>
      <c r="CC38" s="11">
        <v>167778000</v>
      </c>
      <c r="CD38" s="11">
        <v>61920000</v>
      </c>
      <c r="CE38" s="11">
        <v>459868800</v>
      </c>
      <c r="CF38" s="11"/>
      <c r="CG38" s="11"/>
      <c r="CH38" s="11"/>
      <c r="CI38" s="11">
        <v>32544000</v>
      </c>
      <c r="CJ38" s="11"/>
      <c r="CK38" s="11"/>
      <c r="CL38" s="11">
        <v>242289600</v>
      </c>
      <c r="CM38" s="11">
        <v>174837600</v>
      </c>
      <c r="CN38" s="11">
        <v>133758000</v>
      </c>
      <c r="CO38" s="11">
        <v>120420000</v>
      </c>
      <c r="CP38" s="11"/>
      <c r="CQ38" s="11">
        <v>338040000</v>
      </c>
      <c r="CR38" s="11"/>
      <c r="CS38" s="11">
        <v>173820000</v>
      </c>
      <c r="CT38" s="11">
        <v>180768000</v>
      </c>
      <c r="CU38" s="11">
        <v>132120000</v>
      </c>
      <c r="CV38" s="11"/>
      <c r="CW38" s="11"/>
      <c r="CX38" s="11">
        <v>85800000</v>
      </c>
      <c r="CY38" s="11"/>
      <c r="CZ38" s="11"/>
      <c r="DA38" s="11"/>
      <c r="DB38" s="16">
        <f t="shared" si="1"/>
        <v>12582393240</v>
      </c>
    </row>
    <row r="39" spans="2:106" x14ac:dyDescent="0.3">
      <c r="B39" s="9">
        <v>3300</v>
      </c>
      <c r="C39" s="10" t="s">
        <v>145</v>
      </c>
      <c r="D39" s="10">
        <v>37</v>
      </c>
      <c r="E39" s="10" t="str">
        <f t="shared" si="0"/>
        <v>S</v>
      </c>
      <c r="F39" s="11">
        <v>310080</v>
      </c>
      <c r="G39" s="11">
        <v>4538340</v>
      </c>
      <c r="H39" s="11">
        <v>40184688</v>
      </c>
      <c r="I39" s="11">
        <v>79530960</v>
      </c>
      <c r="J39" s="11">
        <v>172110480</v>
      </c>
      <c r="K39" s="11">
        <v>19063200</v>
      </c>
      <c r="L39" s="11">
        <v>219332844</v>
      </c>
      <c r="M39" s="11">
        <v>17692680</v>
      </c>
      <c r="N39" s="11">
        <v>353990520</v>
      </c>
      <c r="O39" s="11">
        <v>47461800</v>
      </c>
      <c r="P39" s="11">
        <v>380764008</v>
      </c>
      <c r="Q39" s="11">
        <v>278454720</v>
      </c>
      <c r="R39" s="11">
        <v>112629696</v>
      </c>
      <c r="S39" s="11">
        <v>1643487888</v>
      </c>
      <c r="T39" s="11">
        <v>925359708</v>
      </c>
      <c r="U39" s="11">
        <v>54258144</v>
      </c>
      <c r="V39" s="11">
        <v>124114344</v>
      </c>
      <c r="W39" s="11">
        <v>521875200</v>
      </c>
      <c r="X39" s="11">
        <v>35014500</v>
      </c>
      <c r="Y39" s="11">
        <v>84768540</v>
      </c>
      <c r="Z39" s="11">
        <v>70814796</v>
      </c>
      <c r="AA39" s="11">
        <v>2028290424</v>
      </c>
      <c r="AB39" s="11">
        <v>20483280</v>
      </c>
      <c r="AC39" s="11">
        <v>29950200</v>
      </c>
      <c r="AD39" s="11">
        <v>707317800</v>
      </c>
      <c r="AE39" s="11">
        <v>15453456</v>
      </c>
      <c r="AF39" s="11">
        <v>48887040</v>
      </c>
      <c r="AG39" s="11">
        <v>65560716</v>
      </c>
      <c r="AH39" s="11">
        <v>1823498880</v>
      </c>
      <c r="AI39" s="11">
        <v>96174600</v>
      </c>
      <c r="AJ39" s="11">
        <v>781929600</v>
      </c>
      <c r="AK39" s="11">
        <v>22130376</v>
      </c>
      <c r="AL39" s="11">
        <v>75871920</v>
      </c>
      <c r="AM39" s="11">
        <v>467839680</v>
      </c>
      <c r="AN39" s="11">
        <v>39678720</v>
      </c>
      <c r="AO39" s="11">
        <v>73151196</v>
      </c>
      <c r="AP39" s="11">
        <v>3340246680</v>
      </c>
      <c r="AQ39" s="11">
        <v>110006280</v>
      </c>
      <c r="AR39" s="11">
        <v>1393423884</v>
      </c>
      <c r="AS39" s="11">
        <v>55859160</v>
      </c>
      <c r="AT39" s="11"/>
      <c r="AU39" s="11">
        <v>360692400</v>
      </c>
      <c r="AV39" s="11">
        <v>108899472</v>
      </c>
      <c r="AW39" s="11">
        <v>1220060736</v>
      </c>
      <c r="AX39" s="11">
        <v>25703040</v>
      </c>
      <c r="AY39" s="11">
        <v>264755952</v>
      </c>
      <c r="AZ39" s="11">
        <v>9640800</v>
      </c>
      <c r="BA39" s="11">
        <v>3982515660</v>
      </c>
      <c r="BB39" s="11">
        <v>57520368</v>
      </c>
      <c r="BC39" s="11">
        <v>146111904</v>
      </c>
      <c r="BD39" s="11"/>
      <c r="BE39" s="11">
        <v>510602400</v>
      </c>
      <c r="BF39" s="11">
        <v>47489976</v>
      </c>
      <c r="BG39" s="11">
        <v>515703408</v>
      </c>
      <c r="BH39" s="11">
        <v>67054152</v>
      </c>
      <c r="BI39" s="11">
        <v>216938220</v>
      </c>
      <c r="BJ39" s="11">
        <v>1783445280</v>
      </c>
      <c r="BK39" s="11">
        <v>63659664</v>
      </c>
      <c r="BL39" s="11">
        <v>163248936</v>
      </c>
      <c r="BM39" s="11">
        <v>182724240</v>
      </c>
      <c r="BN39" s="11">
        <v>428132448</v>
      </c>
      <c r="BO39" s="11">
        <v>108958800</v>
      </c>
      <c r="BP39" s="11">
        <v>3250348920</v>
      </c>
      <c r="BQ39" s="11">
        <v>51782400</v>
      </c>
      <c r="BR39" s="11">
        <v>85713408</v>
      </c>
      <c r="BS39" s="11">
        <v>205455600</v>
      </c>
      <c r="BT39" s="11">
        <v>54182400</v>
      </c>
      <c r="BU39" s="11">
        <v>1198936200</v>
      </c>
      <c r="BV39" s="11">
        <v>128242272</v>
      </c>
      <c r="BW39" s="11">
        <v>124202328</v>
      </c>
      <c r="BX39" s="11">
        <v>404660112</v>
      </c>
      <c r="BY39" s="11">
        <v>1572889320</v>
      </c>
      <c r="BZ39" s="11">
        <v>146471952</v>
      </c>
      <c r="CA39" s="11">
        <v>190853952</v>
      </c>
      <c r="CB39" s="11">
        <v>70018800</v>
      </c>
      <c r="CC39" s="11">
        <v>493446600</v>
      </c>
      <c r="CD39" s="11">
        <v>244050600</v>
      </c>
      <c r="CE39" s="11">
        <v>2065620000</v>
      </c>
      <c r="CF39" s="11">
        <v>43318800</v>
      </c>
      <c r="CG39" s="11">
        <v>520230576</v>
      </c>
      <c r="CH39" s="11">
        <v>189225120</v>
      </c>
      <c r="CI39" s="11">
        <v>857664000</v>
      </c>
      <c r="CJ39" s="11">
        <v>42836100</v>
      </c>
      <c r="CK39" s="11">
        <v>346287600</v>
      </c>
      <c r="CL39" s="11">
        <v>812834400</v>
      </c>
      <c r="CM39" s="11">
        <v>115288320</v>
      </c>
      <c r="CN39" s="11">
        <v>390158400</v>
      </c>
      <c r="CO39" s="11">
        <v>116828400</v>
      </c>
      <c r="CP39" s="11">
        <v>134726400</v>
      </c>
      <c r="CQ39" s="11">
        <v>399960000</v>
      </c>
      <c r="CR39" s="11">
        <v>269831184</v>
      </c>
      <c r="CS39" s="11">
        <v>377400000</v>
      </c>
      <c r="CT39" s="11"/>
      <c r="CU39" s="11">
        <v>251316000</v>
      </c>
      <c r="CV39" s="11">
        <v>66528000</v>
      </c>
      <c r="CW39" s="11">
        <v>423120000</v>
      </c>
      <c r="CX39" s="11"/>
      <c r="CY39" s="11"/>
      <c r="CZ39" s="11">
        <v>163987200</v>
      </c>
      <c r="DA39" s="11"/>
      <c r="DB39" s="16">
        <f t="shared" si="1"/>
        <v>42453784248</v>
      </c>
    </row>
    <row r="40" spans="2:106" x14ac:dyDescent="0.3">
      <c r="B40" s="9">
        <v>3500</v>
      </c>
      <c r="C40" s="10" t="s">
        <v>146</v>
      </c>
      <c r="D40" s="10">
        <v>38</v>
      </c>
      <c r="E40" s="10" t="str">
        <f t="shared" si="0"/>
        <v>S</v>
      </c>
      <c r="F40" s="11">
        <v>186000</v>
      </c>
      <c r="G40" s="11"/>
      <c r="H40" s="11"/>
      <c r="I40" s="11"/>
      <c r="J40" s="11">
        <v>5984160</v>
      </c>
      <c r="K40" s="11"/>
      <c r="L40" s="11">
        <v>3255384</v>
      </c>
      <c r="M40" s="11">
        <v>1641024</v>
      </c>
      <c r="N40" s="11">
        <v>6540000</v>
      </c>
      <c r="O40" s="11">
        <v>4354560</v>
      </c>
      <c r="P40" s="11"/>
      <c r="Q40" s="11">
        <v>3670800</v>
      </c>
      <c r="R40" s="11"/>
      <c r="S40" s="11">
        <v>115438848</v>
      </c>
      <c r="T40" s="11">
        <v>34585500</v>
      </c>
      <c r="U40" s="11">
        <v>2606856</v>
      </c>
      <c r="V40" s="11">
        <v>15985560</v>
      </c>
      <c r="W40" s="11">
        <v>30056400</v>
      </c>
      <c r="X40" s="11">
        <v>18516288</v>
      </c>
      <c r="Y40" s="11">
        <v>24498600</v>
      </c>
      <c r="Z40" s="11">
        <v>4099320</v>
      </c>
      <c r="AA40" s="11">
        <v>82692216</v>
      </c>
      <c r="AB40" s="11">
        <v>27477432</v>
      </c>
      <c r="AC40" s="11">
        <v>6489000</v>
      </c>
      <c r="AD40" s="11">
        <v>67386000</v>
      </c>
      <c r="AE40" s="11"/>
      <c r="AF40" s="11">
        <v>7120800</v>
      </c>
      <c r="AG40" s="11">
        <v>3582480</v>
      </c>
      <c r="AH40" s="11">
        <v>112089600</v>
      </c>
      <c r="AI40" s="11">
        <v>9525000</v>
      </c>
      <c r="AJ40" s="11">
        <v>48344400</v>
      </c>
      <c r="AK40" s="11">
        <v>3231360</v>
      </c>
      <c r="AL40" s="11">
        <v>10659600</v>
      </c>
      <c r="AM40" s="11">
        <v>44889600</v>
      </c>
      <c r="AN40" s="11"/>
      <c r="AO40" s="11"/>
      <c r="AP40" s="11">
        <v>213984000</v>
      </c>
      <c r="AQ40" s="11">
        <v>3899880</v>
      </c>
      <c r="AR40" s="11">
        <v>217070976</v>
      </c>
      <c r="AS40" s="11">
        <v>17931744</v>
      </c>
      <c r="AT40" s="11"/>
      <c r="AU40" s="11">
        <v>45512400</v>
      </c>
      <c r="AV40" s="11"/>
      <c r="AW40" s="11">
        <v>41666400</v>
      </c>
      <c r="AX40" s="11"/>
      <c r="AY40" s="11">
        <v>26721600</v>
      </c>
      <c r="AZ40" s="11"/>
      <c r="BA40" s="11">
        <v>398592000</v>
      </c>
      <c r="BB40" s="11">
        <v>17460072</v>
      </c>
      <c r="BC40" s="11">
        <v>61639200</v>
      </c>
      <c r="BD40" s="11"/>
      <c r="BE40" s="11">
        <v>66897600</v>
      </c>
      <c r="BF40" s="11"/>
      <c r="BG40" s="11">
        <v>59671200</v>
      </c>
      <c r="BH40" s="11"/>
      <c r="BI40" s="11">
        <v>55036800</v>
      </c>
      <c r="BJ40" s="11">
        <v>169830000</v>
      </c>
      <c r="BK40" s="11"/>
      <c r="BL40" s="11">
        <v>33540000</v>
      </c>
      <c r="BM40" s="11">
        <v>69595200</v>
      </c>
      <c r="BN40" s="11">
        <v>51751488</v>
      </c>
      <c r="BO40" s="11">
        <v>24487200</v>
      </c>
      <c r="BP40" s="11">
        <v>215172000</v>
      </c>
      <c r="BQ40" s="11">
        <v>27974400</v>
      </c>
      <c r="BR40" s="11"/>
      <c r="BS40" s="11">
        <v>73165200</v>
      </c>
      <c r="BT40" s="11"/>
      <c r="BU40" s="11">
        <v>187612992</v>
      </c>
      <c r="BV40" s="11"/>
      <c r="BW40" s="11"/>
      <c r="BX40" s="11">
        <v>12682800</v>
      </c>
      <c r="BY40" s="11">
        <v>275009760</v>
      </c>
      <c r="BZ40" s="11"/>
      <c r="CA40" s="11">
        <v>87024000</v>
      </c>
      <c r="CB40" s="11">
        <v>18638400</v>
      </c>
      <c r="CC40" s="11">
        <v>174492360</v>
      </c>
      <c r="CD40" s="11">
        <v>61920000</v>
      </c>
      <c r="CE40" s="11">
        <v>740559600</v>
      </c>
      <c r="CF40" s="11">
        <v>31518000</v>
      </c>
      <c r="CG40" s="11">
        <v>125376000</v>
      </c>
      <c r="CH40" s="11">
        <v>125059200</v>
      </c>
      <c r="CI40" s="11">
        <v>206553600</v>
      </c>
      <c r="CJ40" s="11">
        <v>48372480</v>
      </c>
      <c r="CK40" s="11">
        <v>59982000</v>
      </c>
      <c r="CL40" s="11">
        <v>263421600</v>
      </c>
      <c r="CM40" s="11">
        <v>103320000</v>
      </c>
      <c r="CN40" s="11">
        <v>337086000</v>
      </c>
      <c r="CO40" s="11">
        <v>123984000</v>
      </c>
      <c r="CP40" s="11"/>
      <c r="CQ40" s="11">
        <v>897120000</v>
      </c>
      <c r="CR40" s="11">
        <v>266769600</v>
      </c>
      <c r="CS40" s="11">
        <v>285408000</v>
      </c>
      <c r="CT40" s="11">
        <v>135240000</v>
      </c>
      <c r="CU40" s="11">
        <v>453824640</v>
      </c>
      <c r="CV40" s="11">
        <v>382752000</v>
      </c>
      <c r="CW40" s="11">
        <v>152400000</v>
      </c>
      <c r="CX40" s="11">
        <v>101952000</v>
      </c>
      <c r="CY40" s="11"/>
      <c r="CZ40" s="11"/>
      <c r="DA40" s="11"/>
      <c r="DB40" s="16">
        <f t="shared" si="1"/>
        <v>8244585180</v>
      </c>
    </row>
    <row r="41" spans="2:106" x14ac:dyDescent="0.3">
      <c r="B41" s="9">
        <v>3680</v>
      </c>
      <c r="C41" s="10" t="s">
        <v>147</v>
      </c>
      <c r="D41" s="10">
        <v>39</v>
      </c>
      <c r="E41" s="10" t="str">
        <f t="shared" si="0"/>
        <v>S</v>
      </c>
      <c r="F41" s="11"/>
      <c r="G41" s="11"/>
      <c r="H41" s="11"/>
      <c r="I41" s="11">
        <v>1236000</v>
      </c>
      <c r="J41" s="11"/>
      <c r="K41" s="11">
        <v>3098760</v>
      </c>
      <c r="L41" s="11">
        <v>4320048</v>
      </c>
      <c r="M41" s="11">
        <v>1244760</v>
      </c>
      <c r="N41" s="11">
        <v>15312360</v>
      </c>
      <c r="O41" s="11"/>
      <c r="P41" s="11">
        <v>20397600</v>
      </c>
      <c r="Q41" s="11">
        <v>2738400</v>
      </c>
      <c r="R41" s="11"/>
      <c r="S41" s="11">
        <v>119277984</v>
      </c>
      <c r="T41" s="11">
        <v>17443608</v>
      </c>
      <c r="U41" s="11">
        <v>3283800</v>
      </c>
      <c r="V41" s="11"/>
      <c r="W41" s="11">
        <v>38052336</v>
      </c>
      <c r="X41" s="11"/>
      <c r="Y41" s="11">
        <v>21409200</v>
      </c>
      <c r="Z41" s="11"/>
      <c r="AA41" s="11">
        <v>49080960</v>
      </c>
      <c r="AB41" s="11">
        <v>5361120</v>
      </c>
      <c r="AC41" s="11">
        <v>18244800</v>
      </c>
      <c r="AD41" s="11">
        <v>52734000</v>
      </c>
      <c r="AE41" s="11"/>
      <c r="AF41" s="11">
        <v>5991840</v>
      </c>
      <c r="AG41" s="11"/>
      <c r="AH41" s="11">
        <v>170856000</v>
      </c>
      <c r="AI41" s="11"/>
      <c r="AJ41" s="11">
        <v>64828320</v>
      </c>
      <c r="AK41" s="11"/>
      <c r="AL41" s="11"/>
      <c r="AM41" s="11">
        <v>63946848</v>
      </c>
      <c r="AN41" s="11"/>
      <c r="AO41" s="11"/>
      <c r="AP41" s="11">
        <v>177246000</v>
      </c>
      <c r="AQ41" s="11"/>
      <c r="AR41" s="11">
        <v>115774080</v>
      </c>
      <c r="AS41" s="11">
        <v>19819800</v>
      </c>
      <c r="AT41" s="11"/>
      <c r="AU41" s="11">
        <v>18451080</v>
      </c>
      <c r="AV41" s="11"/>
      <c r="AW41" s="11">
        <v>100008000</v>
      </c>
      <c r="AX41" s="11"/>
      <c r="AY41" s="11"/>
      <c r="AZ41" s="11"/>
      <c r="BA41" s="11">
        <v>198528000</v>
      </c>
      <c r="BB41" s="11">
        <v>11108352</v>
      </c>
      <c r="BC41" s="11">
        <v>12121200</v>
      </c>
      <c r="BD41" s="11"/>
      <c r="BE41" s="11">
        <v>30122400</v>
      </c>
      <c r="BF41" s="11"/>
      <c r="BG41" s="11">
        <v>43442400</v>
      </c>
      <c r="BH41" s="11"/>
      <c r="BI41" s="11">
        <v>13017600</v>
      </c>
      <c r="BJ41" s="11">
        <v>383863740</v>
      </c>
      <c r="BK41" s="11"/>
      <c r="BL41" s="11"/>
      <c r="BM41" s="11">
        <v>38070288</v>
      </c>
      <c r="BN41" s="11">
        <v>77649600</v>
      </c>
      <c r="BO41" s="11">
        <v>79900800</v>
      </c>
      <c r="BP41" s="11">
        <v>406296000</v>
      </c>
      <c r="BQ41" s="11"/>
      <c r="BR41" s="11">
        <v>24534240</v>
      </c>
      <c r="BS41" s="11">
        <v>75916200</v>
      </c>
      <c r="BT41" s="11">
        <v>40636800</v>
      </c>
      <c r="BU41" s="11">
        <v>81774000</v>
      </c>
      <c r="BV41" s="11">
        <v>11251140</v>
      </c>
      <c r="BW41" s="11">
        <v>50971200</v>
      </c>
      <c r="BX41" s="11">
        <v>11840400</v>
      </c>
      <c r="BY41" s="11">
        <v>313008000</v>
      </c>
      <c r="BZ41" s="11"/>
      <c r="CA41" s="11">
        <v>12751200</v>
      </c>
      <c r="CB41" s="11"/>
      <c r="CC41" s="11">
        <v>198668400</v>
      </c>
      <c r="CD41" s="11">
        <v>24928800</v>
      </c>
      <c r="CE41" s="11">
        <v>156840000</v>
      </c>
      <c r="CF41" s="11">
        <v>45801600</v>
      </c>
      <c r="CG41" s="11"/>
      <c r="CH41" s="11"/>
      <c r="CI41" s="11">
        <v>257142000</v>
      </c>
      <c r="CJ41" s="11"/>
      <c r="CK41" s="11"/>
      <c r="CL41" s="11">
        <v>133476000</v>
      </c>
      <c r="CM41" s="11"/>
      <c r="CN41" s="11">
        <v>252768000</v>
      </c>
      <c r="CO41" s="11">
        <v>68688000</v>
      </c>
      <c r="CP41" s="11">
        <v>85728000</v>
      </c>
      <c r="CQ41" s="11">
        <v>213120000</v>
      </c>
      <c r="CR41" s="11">
        <v>36432000</v>
      </c>
      <c r="CS41" s="11"/>
      <c r="CT41" s="11"/>
      <c r="CU41" s="11">
        <v>124992000</v>
      </c>
      <c r="CV41" s="11">
        <v>312703200</v>
      </c>
      <c r="CW41" s="11"/>
      <c r="CX41" s="11"/>
      <c r="CY41" s="11"/>
      <c r="CZ41" s="11"/>
      <c r="DA41" s="11"/>
      <c r="DB41" s="16">
        <f t="shared" si="1"/>
        <v>4938249264</v>
      </c>
    </row>
    <row r="42" spans="2:106" x14ac:dyDescent="0.3">
      <c r="B42" s="9">
        <v>4180</v>
      </c>
      <c r="C42" s="10" t="s">
        <v>148</v>
      </c>
      <c r="D42" s="10">
        <v>40</v>
      </c>
      <c r="E42" s="10" t="str">
        <f t="shared" si="0"/>
        <v>S</v>
      </c>
      <c r="F42" s="11">
        <v>1371120</v>
      </c>
      <c r="G42" s="11">
        <v>8820264</v>
      </c>
      <c r="H42" s="11">
        <v>62361000</v>
      </c>
      <c r="I42" s="11">
        <v>150144000</v>
      </c>
      <c r="J42" s="11">
        <v>513569760</v>
      </c>
      <c r="K42" s="11">
        <v>183241296</v>
      </c>
      <c r="L42" s="11">
        <v>673645908</v>
      </c>
      <c r="M42" s="11">
        <v>33840960</v>
      </c>
      <c r="N42" s="11">
        <v>1426286508</v>
      </c>
      <c r="O42" s="11">
        <v>124361760</v>
      </c>
      <c r="P42" s="11">
        <v>1580319168</v>
      </c>
      <c r="Q42" s="11">
        <v>1498679400</v>
      </c>
      <c r="R42" s="11">
        <v>411710988</v>
      </c>
      <c r="S42" s="11">
        <v>5307752064</v>
      </c>
      <c r="T42" s="11">
        <v>3912499524</v>
      </c>
      <c r="U42" s="11">
        <v>240482628</v>
      </c>
      <c r="V42" s="11">
        <v>751165632</v>
      </c>
      <c r="W42" s="11">
        <v>2772059508</v>
      </c>
      <c r="X42" s="11">
        <v>141939336</v>
      </c>
      <c r="Y42" s="11">
        <v>447159576</v>
      </c>
      <c r="Z42" s="11">
        <v>370499160</v>
      </c>
      <c r="AA42" s="11">
        <v>6951457596</v>
      </c>
      <c r="AB42" s="11">
        <v>155148000</v>
      </c>
      <c r="AC42" s="11">
        <v>131073636</v>
      </c>
      <c r="AD42" s="11">
        <v>2062431096</v>
      </c>
      <c r="AE42" s="11">
        <v>223265196</v>
      </c>
      <c r="AF42" s="11">
        <v>194705484</v>
      </c>
      <c r="AG42" s="11">
        <v>163864176</v>
      </c>
      <c r="AH42" s="11">
        <v>9652731264</v>
      </c>
      <c r="AI42" s="11">
        <v>583135092</v>
      </c>
      <c r="AJ42" s="11">
        <v>3101363016</v>
      </c>
      <c r="AK42" s="11">
        <v>141303492</v>
      </c>
      <c r="AL42" s="11">
        <v>457695816</v>
      </c>
      <c r="AM42" s="11">
        <v>2875373076</v>
      </c>
      <c r="AN42" s="11">
        <v>251540520</v>
      </c>
      <c r="AO42" s="11">
        <v>133217604</v>
      </c>
      <c r="AP42" s="11">
        <v>11219562396</v>
      </c>
      <c r="AQ42" s="11">
        <v>327483252</v>
      </c>
      <c r="AR42" s="11">
        <v>5067696564</v>
      </c>
      <c r="AS42" s="11">
        <v>214056828</v>
      </c>
      <c r="AT42" s="11">
        <v>191752668</v>
      </c>
      <c r="AU42" s="11">
        <v>1451128488</v>
      </c>
      <c r="AV42" s="11">
        <v>211086468</v>
      </c>
      <c r="AW42" s="11">
        <v>4408602924</v>
      </c>
      <c r="AX42" s="11">
        <v>117105708</v>
      </c>
      <c r="AY42" s="11">
        <v>841176660</v>
      </c>
      <c r="AZ42" s="11">
        <v>81363528</v>
      </c>
      <c r="BA42" s="11">
        <v>14209875036</v>
      </c>
      <c r="BB42" s="11">
        <v>190662528</v>
      </c>
      <c r="BC42" s="11">
        <v>1140656688</v>
      </c>
      <c r="BD42" s="11">
        <v>123371928</v>
      </c>
      <c r="BE42" s="11">
        <v>1832419332</v>
      </c>
      <c r="BF42" s="11">
        <v>154061640</v>
      </c>
      <c r="BG42" s="11">
        <v>2119404180</v>
      </c>
      <c r="BH42" s="11">
        <v>284232156</v>
      </c>
      <c r="BI42" s="11">
        <v>2027402472</v>
      </c>
      <c r="BJ42" s="11">
        <v>5970037140</v>
      </c>
      <c r="BK42" s="11">
        <v>114014712</v>
      </c>
      <c r="BL42" s="11">
        <v>1059315000</v>
      </c>
      <c r="BM42" s="11">
        <v>761722032</v>
      </c>
      <c r="BN42" s="11">
        <v>1781260704</v>
      </c>
      <c r="BO42" s="11">
        <v>411863232</v>
      </c>
      <c r="BP42" s="11">
        <v>7159500072</v>
      </c>
      <c r="BQ42" s="11">
        <v>320440800</v>
      </c>
      <c r="BR42" s="11">
        <v>80931144</v>
      </c>
      <c r="BS42" s="11">
        <v>1388910024</v>
      </c>
      <c r="BT42" s="11">
        <v>351615456</v>
      </c>
      <c r="BU42" s="11">
        <v>3161344200</v>
      </c>
      <c r="BV42" s="11">
        <v>493322760</v>
      </c>
      <c r="BW42" s="11">
        <v>193393320</v>
      </c>
      <c r="BX42" s="11">
        <v>456781140</v>
      </c>
      <c r="BY42" s="11">
        <v>4199544960</v>
      </c>
      <c r="BZ42" s="11">
        <v>79266792</v>
      </c>
      <c r="CA42" s="11">
        <v>730873488</v>
      </c>
      <c r="CB42" s="11">
        <v>110088000</v>
      </c>
      <c r="CC42" s="11">
        <v>1351296600</v>
      </c>
      <c r="CD42" s="11">
        <v>556858656</v>
      </c>
      <c r="CE42" s="11">
        <v>4504460640</v>
      </c>
      <c r="CF42" s="11">
        <v>294394716</v>
      </c>
      <c r="CG42" s="11">
        <v>339484368</v>
      </c>
      <c r="CH42" s="11">
        <v>328235232</v>
      </c>
      <c r="CI42" s="11">
        <v>2843759136</v>
      </c>
      <c r="CJ42" s="11">
        <v>347827092</v>
      </c>
      <c r="CK42" s="11">
        <v>702947880</v>
      </c>
      <c r="CL42" s="11">
        <v>1815674400</v>
      </c>
      <c r="CM42" s="11">
        <v>730650480</v>
      </c>
      <c r="CN42" s="11">
        <v>2188813032</v>
      </c>
      <c r="CO42" s="11">
        <v>605706480</v>
      </c>
      <c r="CP42" s="11">
        <v>290445600</v>
      </c>
      <c r="CQ42" s="11">
        <v>2998960560</v>
      </c>
      <c r="CR42" s="11">
        <v>600628800</v>
      </c>
      <c r="CS42" s="11">
        <v>1913606400</v>
      </c>
      <c r="CT42" s="11">
        <v>771960000</v>
      </c>
      <c r="CU42" s="11">
        <v>2413136736</v>
      </c>
      <c r="CV42" s="11">
        <v>868526400</v>
      </c>
      <c r="CW42" s="11">
        <v>1828099104</v>
      </c>
      <c r="CX42" s="11">
        <v>194697120</v>
      </c>
      <c r="CY42" s="11">
        <v>2053531200</v>
      </c>
      <c r="CZ42" s="11">
        <v>2229324000</v>
      </c>
      <c r="DA42" s="11">
        <v>4542948000</v>
      </c>
      <c r="DB42" s="16">
        <f t="shared" si="1"/>
        <v>160043513676</v>
      </c>
    </row>
    <row r="43" spans="2:106" x14ac:dyDescent="0.3">
      <c r="B43" s="9">
        <v>4500</v>
      </c>
      <c r="C43" s="10" t="s">
        <v>149</v>
      </c>
      <c r="D43" s="10">
        <v>41</v>
      </c>
      <c r="E43" s="10" t="str">
        <f t="shared" si="0"/>
        <v>S</v>
      </c>
      <c r="F43" s="11">
        <v>771660</v>
      </c>
      <c r="G43" s="11">
        <v>1729800</v>
      </c>
      <c r="H43" s="11">
        <v>11457600</v>
      </c>
      <c r="I43" s="11">
        <v>22934040</v>
      </c>
      <c r="J43" s="11">
        <v>37704480</v>
      </c>
      <c r="K43" s="11">
        <v>16293240</v>
      </c>
      <c r="L43" s="11">
        <v>64424496</v>
      </c>
      <c r="M43" s="11">
        <v>13788660</v>
      </c>
      <c r="N43" s="11">
        <v>84708720</v>
      </c>
      <c r="O43" s="11">
        <v>9274224</v>
      </c>
      <c r="P43" s="11">
        <v>86083200</v>
      </c>
      <c r="Q43" s="11">
        <v>73883520</v>
      </c>
      <c r="R43" s="11">
        <v>13653000</v>
      </c>
      <c r="S43" s="11">
        <v>678057600</v>
      </c>
      <c r="T43" s="11">
        <v>267368328</v>
      </c>
      <c r="U43" s="11">
        <v>52132920</v>
      </c>
      <c r="V43" s="11">
        <v>121670640</v>
      </c>
      <c r="W43" s="11">
        <v>271941600</v>
      </c>
      <c r="X43" s="11">
        <v>12520776</v>
      </c>
      <c r="Y43" s="11">
        <v>58557012</v>
      </c>
      <c r="Z43" s="11">
        <v>41222160</v>
      </c>
      <c r="AA43" s="11">
        <v>637347840</v>
      </c>
      <c r="AB43" s="11">
        <v>19665240</v>
      </c>
      <c r="AC43" s="11">
        <v>5569200</v>
      </c>
      <c r="AD43" s="11">
        <v>229216080</v>
      </c>
      <c r="AE43" s="11"/>
      <c r="AF43" s="11">
        <v>23611800</v>
      </c>
      <c r="AG43" s="11">
        <v>29741376</v>
      </c>
      <c r="AH43" s="11">
        <v>1029767508</v>
      </c>
      <c r="AI43" s="11">
        <v>47310000</v>
      </c>
      <c r="AJ43" s="11">
        <v>420895848</v>
      </c>
      <c r="AK43" s="11"/>
      <c r="AL43" s="11">
        <v>47995320</v>
      </c>
      <c r="AM43" s="11">
        <v>168844260</v>
      </c>
      <c r="AN43" s="11">
        <v>20094960</v>
      </c>
      <c r="AO43" s="11">
        <v>21271488</v>
      </c>
      <c r="AP43" s="11">
        <v>1339477920</v>
      </c>
      <c r="AQ43" s="11">
        <v>14387112</v>
      </c>
      <c r="AR43" s="11">
        <v>416623320</v>
      </c>
      <c r="AS43" s="11"/>
      <c r="AT43" s="11"/>
      <c r="AU43" s="11">
        <v>308488800</v>
      </c>
      <c r="AV43" s="11">
        <v>24108000</v>
      </c>
      <c r="AW43" s="11">
        <v>520374672</v>
      </c>
      <c r="AX43" s="11">
        <v>59804688</v>
      </c>
      <c r="AY43" s="11">
        <v>124819020</v>
      </c>
      <c r="AZ43" s="11">
        <v>13174200</v>
      </c>
      <c r="BA43" s="11">
        <v>1579594128</v>
      </c>
      <c r="BB43" s="11">
        <v>15621000</v>
      </c>
      <c r="BC43" s="11">
        <v>121690800</v>
      </c>
      <c r="BD43" s="11">
        <v>18173820</v>
      </c>
      <c r="BE43" s="11">
        <v>160564800</v>
      </c>
      <c r="BF43" s="11">
        <v>18144000</v>
      </c>
      <c r="BG43" s="11">
        <v>314222016</v>
      </c>
      <c r="BH43" s="11">
        <v>21910800</v>
      </c>
      <c r="BI43" s="11">
        <v>50140800</v>
      </c>
      <c r="BJ43" s="11">
        <v>992055600</v>
      </c>
      <c r="BK43" s="11">
        <v>7632504</v>
      </c>
      <c r="BL43" s="11">
        <v>68367600</v>
      </c>
      <c r="BM43" s="11">
        <v>135802068</v>
      </c>
      <c r="BN43" s="11">
        <v>186145680</v>
      </c>
      <c r="BO43" s="11">
        <v>127333200</v>
      </c>
      <c r="BP43" s="11">
        <v>1566972000</v>
      </c>
      <c r="BQ43" s="11"/>
      <c r="BR43" s="11"/>
      <c r="BS43" s="11">
        <v>118116000</v>
      </c>
      <c r="BT43" s="11">
        <v>51024960</v>
      </c>
      <c r="BU43" s="11">
        <v>467880000</v>
      </c>
      <c r="BV43" s="11">
        <v>51399360</v>
      </c>
      <c r="BW43" s="11">
        <v>144858864</v>
      </c>
      <c r="BX43" s="11">
        <v>244455552</v>
      </c>
      <c r="BY43" s="11">
        <v>1152162960</v>
      </c>
      <c r="BZ43" s="11"/>
      <c r="CA43" s="11">
        <v>192655440</v>
      </c>
      <c r="CB43" s="11">
        <v>89721600</v>
      </c>
      <c r="CC43" s="11">
        <v>237453648</v>
      </c>
      <c r="CD43" s="11">
        <v>152427180</v>
      </c>
      <c r="CE43" s="11">
        <v>1047300000</v>
      </c>
      <c r="CF43" s="11">
        <v>186163560</v>
      </c>
      <c r="CG43" s="11">
        <v>192786000</v>
      </c>
      <c r="CH43" s="11">
        <v>72307200</v>
      </c>
      <c r="CI43" s="11">
        <v>556416000</v>
      </c>
      <c r="CJ43" s="11">
        <v>56371200</v>
      </c>
      <c r="CK43" s="11">
        <v>144958800</v>
      </c>
      <c r="CL43" s="11">
        <v>507360000</v>
      </c>
      <c r="CM43" s="11">
        <v>440514000</v>
      </c>
      <c r="CN43" s="11">
        <v>795738000</v>
      </c>
      <c r="CO43" s="11">
        <v>313956000</v>
      </c>
      <c r="CP43" s="11">
        <v>112404000</v>
      </c>
      <c r="CQ43" s="11">
        <v>685560000</v>
      </c>
      <c r="CR43" s="11">
        <v>244498800</v>
      </c>
      <c r="CS43" s="11">
        <v>207360000</v>
      </c>
      <c r="CT43" s="11">
        <v>206563200</v>
      </c>
      <c r="CU43" s="11">
        <v>466740000</v>
      </c>
      <c r="CV43" s="11"/>
      <c r="CW43" s="11">
        <v>443256000</v>
      </c>
      <c r="CX43" s="11">
        <v>189504000</v>
      </c>
      <c r="CY43" s="11">
        <v>294660000</v>
      </c>
      <c r="CZ43" s="11"/>
      <c r="DA43" s="11"/>
      <c r="DB43" s="16">
        <f t="shared" si="1"/>
        <v>22913709468</v>
      </c>
    </row>
    <row r="44" spans="2:106" x14ac:dyDescent="0.3">
      <c r="B44" s="9">
        <v>4680</v>
      </c>
      <c r="C44" s="10" t="s">
        <v>150</v>
      </c>
      <c r="D44" s="10">
        <v>42</v>
      </c>
      <c r="E44" s="10" t="str">
        <f t="shared" si="0"/>
        <v>S</v>
      </c>
      <c r="F44" s="11">
        <v>9267192</v>
      </c>
      <c r="G44" s="11">
        <v>46709232</v>
      </c>
      <c r="H44" s="11">
        <v>223677624</v>
      </c>
      <c r="I44" s="11">
        <v>383923164</v>
      </c>
      <c r="J44" s="11">
        <v>855770844</v>
      </c>
      <c r="K44" s="11">
        <v>277258368</v>
      </c>
      <c r="L44" s="11">
        <v>1116439452</v>
      </c>
      <c r="M44" s="11">
        <v>41580684</v>
      </c>
      <c r="N44" s="11">
        <v>1761663384</v>
      </c>
      <c r="O44" s="11">
        <v>249018888</v>
      </c>
      <c r="P44" s="11">
        <v>1439021604</v>
      </c>
      <c r="Q44" s="11">
        <v>1400814072</v>
      </c>
      <c r="R44" s="11">
        <v>318370380</v>
      </c>
      <c r="S44" s="11">
        <v>11504567616</v>
      </c>
      <c r="T44" s="11">
        <v>4534532028</v>
      </c>
      <c r="U44" s="11">
        <v>954698568</v>
      </c>
      <c r="V44" s="11">
        <v>1725280548</v>
      </c>
      <c r="W44" s="11">
        <v>4797056988</v>
      </c>
      <c r="X44" s="11">
        <v>772256652</v>
      </c>
      <c r="Y44" s="11">
        <v>1206891132</v>
      </c>
      <c r="Z44" s="11">
        <v>1006646844</v>
      </c>
      <c r="AA44" s="11">
        <v>9652163100</v>
      </c>
      <c r="AB44" s="11">
        <v>308041632</v>
      </c>
      <c r="AC44" s="11">
        <v>650428308</v>
      </c>
      <c r="AD44" s="11">
        <v>4985110872</v>
      </c>
      <c r="AE44" s="11">
        <v>314430660</v>
      </c>
      <c r="AF44" s="11">
        <v>467078868</v>
      </c>
      <c r="AG44" s="11">
        <v>572516508</v>
      </c>
      <c r="AH44" s="11">
        <v>10154836140</v>
      </c>
      <c r="AI44" s="11">
        <v>663317268</v>
      </c>
      <c r="AJ44" s="11">
        <v>4248411228</v>
      </c>
      <c r="AK44" s="11">
        <v>136985928</v>
      </c>
      <c r="AL44" s="11">
        <v>662345124</v>
      </c>
      <c r="AM44" s="11">
        <v>3011225832</v>
      </c>
      <c r="AN44" s="11">
        <v>308614320</v>
      </c>
      <c r="AO44" s="11">
        <v>197766552</v>
      </c>
      <c r="AP44" s="11">
        <v>11220870936</v>
      </c>
      <c r="AQ44" s="11">
        <v>380476596</v>
      </c>
      <c r="AR44" s="11">
        <v>6305257008</v>
      </c>
      <c r="AS44" s="11">
        <v>595461180</v>
      </c>
      <c r="AT44" s="11">
        <v>465782376</v>
      </c>
      <c r="AU44" s="11">
        <v>1780634592</v>
      </c>
      <c r="AV44" s="11">
        <v>492312132</v>
      </c>
      <c r="AW44" s="11">
        <v>4636424988</v>
      </c>
      <c r="AX44" s="11">
        <v>389516208</v>
      </c>
      <c r="AY44" s="11">
        <v>1512146712</v>
      </c>
      <c r="AZ44" s="11">
        <v>302134704</v>
      </c>
      <c r="BA44" s="11">
        <v>12551281368</v>
      </c>
      <c r="BB44" s="11">
        <v>239921724</v>
      </c>
      <c r="BC44" s="11">
        <v>1722893388</v>
      </c>
      <c r="BD44" s="11">
        <v>314087388</v>
      </c>
      <c r="BE44" s="11">
        <v>2592306264</v>
      </c>
      <c r="BF44" s="11">
        <v>318817944</v>
      </c>
      <c r="BG44" s="11">
        <v>3025181328</v>
      </c>
      <c r="BH44" s="11">
        <v>820381596</v>
      </c>
      <c r="BI44" s="11">
        <v>1960376832</v>
      </c>
      <c r="BJ44" s="11">
        <v>5975273952</v>
      </c>
      <c r="BK44" s="11">
        <v>349026828</v>
      </c>
      <c r="BL44" s="11">
        <v>1383960288</v>
      </c>
      <c r="BM44" s="11">
        <v>1770245196</v>
      </c>
      <c r="BN44" s="11">
        <v>2137471404</v>
      </c>
      <c r="BO44" s="11">
        <v>1165893708</v>
      </c>
      <c r="BP44" s="11">
        <v>10514855904</v>
      </c>
      <c r="BQ44" s="11">
        <v>1121633244</v>
      </c>
      <c r="BR44" s="11">
        <v>386637864</v>
      </c>
      <c r="BS44" s="11">
        <v>2424708216</v>
      </c>
      <c r="BT44" s="11">
        <v>1017519384</v>
      </c>
      <c r="BU44" s="11">
        <v>4434910488</v>
      </c>
      <c r="BV44" s="11">
        <v>869024700</v>
      </c>
      <c r="BW44" s="11">
        <v>762705000</v>
      </c>
      <c r="BX44" s="11">
        <v>1695661836</v>
      </c>
      <c r="BY44" s="11">
        <v>7468022832</v>
      </c>
      <c r="BZ44" s="11">
        <v>453831960</v>
      </c>
      <c r="CA44" s="11">
        <v>1192278960</v>
      </c>
      <c r="CB44" s="11">
        <v>772861212</v>
      </c>
      <c r="CC44" s="11">
        <v>3228607992</v>
      </c>
      <c r="CD44" s="11">
        <v>1282371960</v>
      </c>
      <c r="CE44" s="11">
        <v>9342899244</v>
      </c>
      <c r="CF44" s="11">
        <v>1017145824</v>
      </c>
      <c r="CG44" s="11">
        <v>1925902008</v>
      </c>
      <c r="CH44" s="11">
        <v>1652765472</v>
      </c>
      <c r="CI44" s="11">
        <v>5001413448</v>
      </c>
      <c r="CJ44" s="11">
        <v>1013417136</v>
      </c>
      <c r="CK44" s="11">
        <v>1800858408</v>
      </c>
      <c r="CL44" s="11">
        <v>4889401056</v>
      </c>
      <c r="CM44" s="11">
        <v>1803583980</v>
      </c>
      <c r="CN44" s="11">
        <v>5254137600</v>
      </c>
      <c r="CO44" s="11">
        <v>2145764256</v>
      </c>
      <c r="CP44" s="11">
        <v>1462517268</v>
      </c>
      <c r="CQ44" s="11">
        <v>8449918560</v>
      </c>
      <c r="CR44" s="11">
        <v>2556692796</v>
      </c>
      <c r="CS44" s="11">
        <v>3789663912</v>
      </c>
      <c r="CT44" s="11">
        <v>1508382480</v>
      </c>
      <c r="CU44" s="11">
        <v>3830613600</v>
      </c>
      <c r="CV44" s="11">
        <v>3352496340</v>
      </c>
      <c r="CW44" s="11">
        <v>3478193280</v>
      </c>
      <c r="CX44" s="11">
        <v>1291323600</v>
      </c>
      <c r="CY44" s="11">
        <v>2731440000</v>
      </c>
      <c r="CZ44" s="11">
        <v>1071868320</v>
      </c>
      <c r="DA44" s="11">
        <v>3490992000</v>
      </c>
      <c r="DB44" s="16">
        <f t="shared" si="1"/>
        <v>245853876384</v>
      </c>
    </row>
    <row r="45" spans="2:106" x14ac:dyDescent="0.3">
      <c r="B45" s="9">
        <v>4900</v>
      </c>
      <c r="C45" s="10" t="s">
        <v>151</v>
      </c>
      <c r="D45" s="10">
        <v>43</v>
      </c>
      <c r="E45" s="10" t="str">
        <f t="shared" si="0"/>
        <v>S</v>
      </c>
      <c r="F45" s="11">
        <v>500256</v>
      </c>
      <c r="G45" s="11">
        <v>7385160</v>
      </c>
      <c r="H45" s="11">
        <v>38792040</v>
      </c>
      <c r="I45" s="11">
        <v>79206000</v>
      </c>
      <c r="J45" s="11">
        <v>116613720</v>
      </c>
      <c r="K45" s="11">
        <v>56136480</v>
      </c>
      <c r="L45" s="11">
        <v>194060460</v>
      </c>
      <c r="M45" s="11">
        <v>9398880</v>
      </c>
      <c r="N45" s="11">
        <v>355360560</v>
      </c>
      <c r="O45" s="11">
        <v>25068360</v>
      </c>
      <c r="P45" s="11">
        <v>336833040</v>
      </c>
      <c r="Q45" s="11">
        <v>431638920</v>
      </c>
      <c r="R45" s="11">
        <v>80911740</v>
      </c>
      <c r="S45" s="11">
        <v>1937666748</v>
      </c>
      <c r="T45" s="11">
        <v>1026408924</v>
      </c>
      <c r="U45" s="11">
        <v>48751752</v>
      </c>
      <c r="V45" s="11">
        <v>236160468</v>
      </c>
      <c r="W45" s="11">
        <v>983248008</v>
      </c>
      <c r="X45" s="11">
        <v>131443500</v>
      </c>
      <c r="Y45" s="11">
        <v>161530164</v>
      </c>
      <c r="Z45" s="11">
        <v>134765328</v>
      </c>
      <c r="AA45" s="11">
        <v>2643823236</v>
      </c>
      <c r="AB45" s="11">
        <v>85794900</v>
      </c>
      <c r="AC45" s="11">
        <v>114437304</v>
      </c>
      <c r="AD45" s="11">
        <v>1074931920</v>
      </c>
      <c r="AE45" s="11">
        <v>70157208</v>
      </c>
      <c r="AF45" s="11">
        <v>130530372</v>
      </c>
      <c r="AG45" s="11">
        <v>104320140</v>
      </c>
      <c r="AH45" s="11">
        <v>4024016148</v>
      </c>
      <c r="AI45" s="11">
        <v>297360600</v>
      </c>
      <c r="AJ45" s="11">
        <v>1893406656</v>
      </c>
      <c r="AK45" s="11">
        <v>107144136</v>
      </c>
      <c r="AL45" s="11">
        <v>249933624</v>
      </c>
      <c r="AM45" s="11">
        <v>1539270060</v>
      </c>
      <c r="AN45" s="11">
        <v>165281256</v>
      </c>
      <c r="AO45" s="11">
        <v>116805564</v>
      </c>
      <c r="AP45" s="11">
        <v>6473026488</v>
      </c>
      <c r="AQ45" s="11">
        <v>287562624</v>
      </c>
      <c r="AR45" s="11">
        <v>3036114420</v>
      </c>
      <c r="AS45" s="11">
        <v>130521636</v>
      </c>
      <c r="AT45" s="11">
        <v>139396212</v>
      </c>
      <c r="AU45" s="11">
        <v>1300723980</v>
      </c>
      <c r="AV45" s="11">
        <v>177130032</v>
      </c>
      <c r="AW45" s="11">
        <v>3169670064</v>
      </c>
      <c r="AX45" s="11">
        <v>162768600</v>
      </c>
      <c r="AY45" s="11">
        <v>835453080</v>
      </c>
      <c r="AZ45" s="11">
        <v>77932728</v>
      </c>
      <c r="BA45" s="11">
        <v>7732853232</v>
      </c>
      <c r="BB45" s="11">
        <v>59753352</v>
      </c>
      <c r="BC45" s="11">
        <v>682956216</v>
      </c>
      <c r="BD45" s="11">
        <v>219971940</v>
      </c>
      <c r="BE45" s="11">
        <v>1633714248</v>
      </c>
      <c r="BF45" s="11">
        <v>127903860</v>
      </c>
      <c r="BG45" s="11">
        <v>1552052640</v>
      </c>
      <c r="BH45" s="11">
        <v>239690448</v>
      </c>
      <c r="BI45" s="11">
        <v>821878920</v>
      </c>
      <c r="BJ45" s="11">
        <v>4428631524</v>
      </c>
      <c r="BK45" s="11">
        <v>147036264</v>
      </c>
      <c r="BL45" s="11">
        <v>814427544</v>
      </c>
      <c r="BM45" s="11">
        <v>501180960</v>
      </c>
      <c r="BN45" s="11">
        <v>948200640</v>
      </c>
      <c r="BO45" s="11">
        <v>421703400</v>
      </c>
      <c r="BP45" s="11">
        <v>6587061408</v>
      </c>
      <c r="BQ45" s="11">
        <v>376233732</v>
      </c>
      <c r="BR45" s="11">
        <v>134092200</v>
      </c>
      <c r="BS45" s="11">
        <v>838636176</v>
      </c>
      <c r="BT45" s="11">
        <v>327224880</v>
      </c>
      <c r="BU45" s="11">
        <v>2839895232</v>
      </c>
      <c r="BV45" s="11">
        <v>270940560</v>
      </c>
      <c r="BW45" s="11">
        <v>104300160</v>
      </c>
      <c r="BX45" s="11">
        <v>725551728</v>
      </c>
      <c r="BY45" s="11">
        <v>3426093072</v>
      </c>
      <c r="BZ45" s="11">
        <v>55467300</v>
      </c>
      <c r="CA45" s="11">
        <v>312278400</v>
      </c>
      <c r="CB45" s="11">
        <v>175148460</v>
      </c>
      <c r="CC45" s="11">
        <v>1048249200</v>
      </c>
      <c r="CD45" s="11">
        <v>161232048</v>
      </c>
      <c r="CE45" s="11">
        <v>2410674600</v>
      </c>
      <c r="CF45" s="11">
        <v>113845680</v>
      </c>
      <c r="CG45" s="11">
        <v>659140224</v>
      </c>
      <c r="CH45" s="11">
        <v>63733500</v>
      </c>
      <c r="CI45" s="11">
        <v>1667236800</v>
      </c>
      <c r="CJ45" s="11">
        <v>274578000</v>
      </c>
      <c r="CK45" s="11">
        <v>509410800</v>
      </c>
      <c r="CL45" s="11">
        <v>970843200</v>
      </c>
      <c r="CM45" s="11">
        <v>350742000</v>
      </c>
      <c r="CN45" s="11">
        <v>1146528000</v>
      </c>
      <c r="CO45" s="11">
        <v>390420000</v>
      </c>
      <c r="CP45" s="11">
        <v>199833600</v>
      </c>
      <c r="CQ45" s="11">
        <v>1582668000</v>
      </c>
      <c r="CR45" s="11">
        <v>209880000</v>
      </c>
      <c r="CS45" s="11">
        <v>1116363720</v>
      </c>
      <c r="CT45" s="11">
        <v>465104112</v>
      </c>
      <c r="CU45" s="11">
        <v>459981600</v>
      </c>
      <c r="CV45" s="11">
        <v>442141200</v>
      </c>
      <c r="CW45" s="11">
        <v>402895200</v>
      </c>
      <c r="CX45" s="11"/>
      <c r="CY45" s="11">
        <v>515133600</v>
      </c>
      <c r="CZ45" s="11"/>
      <c r="DA45" s="11"/>
      <c r="DB45" s="16">
        <f t="shared" si="1"/>
        <v>86464907076</v>
      </c>
    </row>
    <row r="46" spans="2:106" x14ac:dyDescent="0.3">
      <c r="B46" s="9">
        <v>5000</v>
      </c>
      <c r="C46" s="10" t="s">
        <v>152</v>
      </c>
      <c r="D46" s="10">
        <v>44</v>
      </c>
      <c r="E46" s="10" t="str">
        <f t="shared" si="0"/>
        <v>S</v>
      </c>
      <c r="F46" s="11"/>
      <c r="G46" s="11"/>
      <c r="H46" s="11"/>
      <c r="I46" s="11"/>
      <c r="J46" s="11">
        <v>2970000</v>
      </c>
      <c r="K46" s="11"/>
      <c r="L46" s="11">
        <v>5459880</v>
      </c>
      <c r="M46" s="11"/>
      <c r="N46" s="11">
        <v>3966000</v>
      </c>
      <c r="O46" s="11"/>
      <c r="P46" s="11">
        <v>4240800</v>
      </c>
      <c r="Q46" s="11">
        <v>3183600</v>
      </c>
      <c r="R46" s="11">
        <v>1827000</v>
      </c>
      <c r="S46" s="11">
        <v>21767712</v>
      </c>
      <c r="T46" s="11">
        <v>30499200</v>
      </c>
      <c r="U46" s="11"/>
      <c r="V46" s="11"/>
      <c r="W46" s="11">
        <v>23198400</v>
      </c>
      <c r="X46" s="11"/>
      <c r="Y46" s="11">
        <v>3990000</v>
      </c>
      <c r="Z46" s="11"/>
      <c r="AA46" s="11">
        <v>13236000</v>
      </c>
      <c r="AB46" s="11">
        <v>8726160</v>
      </c>
      <c r="AC46" s="11"/>
      <c r="AD46" s="11">
        <v>2668320</v>
      </c>
      <c r="AE46" s="11"/>
      <c r="AF46" s="11">
        <v>10115400</v>
      </c>
      <c r="AG46" s="11"/>
      <c r="AH46" s="11">
        <v>35179200</v>
      </c>
      <c r="AI46" s="11"/>
      <c r="AJ46" s="11">
        <v>31535040</v>
      </c>
      <c r="AK46" s="11"/>
      <c r="AL46" s="11"/>
      <c r="AM46" s="11">
        <v>25183200</v>
      </c>
      <c r="AN46" s="11"/>
      <c r="AO46" s="11"/>
      <c r="AP46" s="11">
        <v>84096000</v>
      </c>
      <c r="AQ46" s="11">
        <v>3775800</v>
      </c>
      <c r="AR46" s="11">
        <v>34296480</v>
      </c>
      <c r="AS46" s="11"/>
      <c r="AT46" s="11"/>
      <c r="AU46" s="11"/>
      <c r="AV46" s="11"/>
      <c r="AW46" s="11">
        <v>13197600</v>
      </c>
      <c r="AX46" s="11"/>
      <c r="AY46" s="11">
        <v>5768400</v>
      </c>
      <c r="AZ46" s="11"/>
      <c r="BA46" s="11">
        <v>45168000</v>
      </c>
      <c r="BB46" s="11"/>
      <c r="BC46" s="11">
        <v>24217200</v>
      </c>
      <c r="BD46" s="11"/>
      <c r="BE46" s="11"/>
      <c r="BF46" s="11"/>
      <c r="BG46" s="11"/>
      <c r="BH46" s="11"/>
      <c r="BI46" s="11">
        <v>40492800</v>
      </c>
      <c r="BJ46" s="11">
        <v>71880000</v>
      </c>
      <c r="BK46" s="11"/>
      <c r="BL46" s="11"/>
      <c r="BM46" s="11"/>
      <c r="BN46" s="11"/>
      <c r="BO46" s="11">
        <v>23385600</v>
      </c>
      <c r="BP46" s="11">
        <v>83628000</v>
      </c>
      <c r="BQ46" s="11"/>
      <c r="BR46" s="11"/>
      <c r="BS46" s="11">
        <v>27532800</v>
      </c>
      <c r="BT46" s="11">
        <v>43860000</v>
      </c>
      <c r="BU46" s="11">
        <v>39354000</v>
      </c>
      <c r="BV46" s="11"/>
      <c r="BW46" s="11"/>
      <c r="BX46" s="11"/>
      <c r="BY46" s="11">
        <v>101712000</v>
      </c>
      <c r="BZ46" s="11"/>
      <c r="CA46" s="11"/>
      <c r="CB46" s="11"/>
      <c r="CC46" s="11">
        <v>10962000</v>
      </c>
      <c r="CD46" s="11"/>
      <c r="CE46" s="11">
        <v>247860000</v>
      </c>
      <c r="CF46" s="11"/>
      <c r="CG46" s="11"/>
      <c r="CH46" s="11"/>
      <c r="CI46" s="11">
        <v>45720000</v>
      </c>
      <c r="CJ46" s="11"/>
      <c r="CK46" s="11">
        <v>49530000</v>
      </c>
      <c r="CL46" s="11">
        <v>96432000</v>
      </c>
      <c r="CM46" s="11"/>
      <c r="CN46" s="11">
        <v>77088000</v>
      </c>
      <c r="CO46" s="11"/>
      <c r="CP46" s="11"/>
      <c r="CQ46" s="11">
        <v>152520000</v>
      </c>
      <c r="CR46" s="11"/>
      <c r="CS46" s="11">
        <v>78468000</v>
      </c>
      <c r="CT46" s="11">
        <v>32886000</v>
      </c>
      <c r="CU46" s="11">
        <v>181395264</v>
      </c>
      <c r="CV46" s="11"/>
      <c r="CW46" s="11">
        <v>318720000</v>
      </c>
      <c r="CX46" s="11">
        <v>85800000</v>
      </c>
      <c r="CY46" s="11"/>
      <c r="CZ46" s="11"/>
      <c r="DA46" s="11"/>
      <c r="DB46" s="16">
        <f t="shared" si="1"/>
        <v>2247491856</v>
      </c>
    </row>
    <row r="47" spans="2:106" x14ac:dyDescent="0.3">
      <c r="B47" s="9">
        <v>5100</v>
      </c>
      <c r="C47" s="10" t="s">
        <v>153</v>
      </c>
      <c r="D47" s="10">
        <v>45</v>
      </c>
      <c r="E47" s="10" t="str">
        <f t="shared" si="0"/>
        <v>S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15867840</v>
      </c>
      <c r="Q47" s="11"/>
      <c r="R47" s="11"/>
      <c r="S47" s="11">
        <v>17096448</v>
      </c>
      <c r="T47" s="11">
        <v>9151248</v>
      </c>
      <c r="U47" s="11"/>
      <c r="V47" s="11"/>
      <c r="W47" s="11">
        <v>32464800</v>
      </c>
      <c r="X47" s="11"/>
      <c r="Y47" s="11"/>
      <c r="Z47" s="11"/>
      <c r="AA47" s="11">
        <v>30120000</v>
      </c>
      <c r="AB47" s="11"/>
      <c r="AC47" s="11"/>
      <c r="AD47" s="11">
        <v>6798000</v>
      </c>
      <c r="AE47" s="11"/>
      <c r="AF47" s="11"/>
      <c r="AG47" s="11"/>
      <c r="AH47" s="11">
        <v>86702400</v>
      </c>
      <c r="AI47" s="11"/>
      <c r="AJ47" s="11">
        <v>18662988</v>
      </c>
      <c r="AK47" s="11"/>
      <c r="AL47" s="11"/>
      <c r="AM47" s="11">
        <v>14515200</v>
      </c>
      <c r="AN47" s="11"/>
      <c r="AO47" s="11"/>
      <c r="AP47" s="11">
        <v>25074000</v>
      </c>
      <c r="AQ47" s="11"/>
      <c r="AR47" s="11">
        <v>34267584</v>
      </c>
      <c r="AS47" s="11">
        <v>3948624</v>
      </c>
      <c r="AT47" s="11">
        <v>5100480</v>
      </c>
      <c r="AU47" s="11"/>
      <c r="AV47" s="11"/>
      <c r="AW47" s="11">
        <v>50587200</v>
      </c>
      <c r="AX47" s="11">
        <v>10034400</v>
      </c>
      <c r="AY47" s="11"/>
      <c r="AZ47" s="11"/>
      <c r="BA47" s="11">
        <v>120216000</v>
      </c>
      <c r="BB47" s="11"/>
      <c r="BC47" s="11">
        <v>39252240</v>
      </c>
      <c r="BD47" s="11"/>
      <c r="BE47" s="11">
        <v>28380000</v>
      </c>
      <c r="BF47" s="11"/>
      <c r="BG47" s="11"/>
      <c r="BH47" s="11"/>
      <c r="BI47" s="11">
        <v>19353600</v>
      </c>
      <c r="BJ47" s="11">
        <v>99510000</v>
      </c>
      <c r="BK47" s="11"/>
      <c r="BL47" s="11"/>
      <c r="BM47" s="11"/>
      <c r="BN47" s="11">
        <v>8500800</v>
      </c>
      <c r="BO47" s="11"/>
      <c r="BP47" s="11">
        <v>108756000</v>
      </c>
      <c r="BQ47" s="11">
        <v>27453600</v>
      </c>
      <c r="BR47" s="11"/>
      <c r="BS47" s="11">
        <v>25228800</v>
      </c>
      <c r="BT47" s="11"/>
      <c r="BU47" s="11">
        <v>40362000</v>
      </c>
      <c r="BV47" s="11"/>
      <c r="BW47" s="11"/>
      <c r="BX47" s="11"/>
      <c r="BY47" s="11">
        <v>154320000</v>
      </c>
      <c r="BZ47" s="11"/>
      <c r="CA47" s="11"/>
      <c r="CB47" s="11"/>
      <c r="CC47" s="11">
        <v>13662000</v>
      </c>
      <c r="CD47" s="11"/>
      <c r="CE47" s="11">
        <v>338760000</v>
      </c>
      <c r="CF47" s="11"/>
      <c r="CG47" s="11">
        <v>222882000</v>
      </c>
      <c r="CH47" s="11"/>
      <c r="CI47" s="11">
        <v>241206000</v>
      </c>
      <c r="CJ47" s="11"/>
      <c r="CK47" s="11"/>
      <c r="CL47" s="11">
        <v>64344000</v>
      </c>
      <c r="CM47" s="11"/>
      <c r="CN47" s="11">
        <v>103296000</v>
      </c>
      <c r="CO47" s="11">
        <v>44604000</v>
      </c>
      <c r="CP47" s="11">
        <v>28842000</v>
      </c>
      <c r="CQ47" s="11"/>
      <c r="CR47" s="11">
        <v>54384000</v>
      </c>
      <c r="CS47" s="11">
        <v>154800000</v>
      </c>
      <c r="CT47" s="11"/>
      <c r="CU47" s="11">
        <v>240330000</v>
      </c>
      <c r="CV47" s="11"/>
      <c r="CW47" s="11">
        <v>121212000</v>
      </c>
      <c r="CX47" s="11"/>
      <c r="CY47" s="11">
        <v>322500000</v>
      </c>
      <c r="CZ47" s="11">
        <v>391500000</v>
      </c>
      <c r="DA47" s="11"/>
      <c r="DB47" s="16">
        <f t="shared" si="1"/>
        <v>3374046252</v>
      </c>
    </row>
    <row r="48" spans="2:106" x14ac:dyDescent="0.3">
      <c r="B48" s="9">
        <v>5280</v>
      </c>
      <c r="C48" s="10" t="s">
        <v>154</v>
      </c>
      <c r="D48" s="10">
        <v>46</v>
      </c>
      <c r="E48" s="10" t="str">
        <f t="shared" si="0"/>
        <v>S</v>
      </c>
      <c r="F48" s="11">
        <v>0</v>
      </c>
      <c r="G48" s="11"/>
      <c r="H48" s="11">
        <v>726000</v>
      </c>
      <c r="I48" s="11">
        <v>10104480</v>
      </c>
      <c r="J48" s="11">
        <v>28190280</v>
      </c>
      <c r="K48" s="11">
        <v>1365000</v>
      </c>
      <c r="L48" s="11">
        <v>44803368</v>
      </c>
      <c r="M48" s="11">
        <v>12294228</v>
      </c>
      <c r="N48" s="11">
        <v>63681600</v>
      </c>
      <c r="O48" s="11">
        <v>8995800</v>
      </c>
      <c r="P48" s="11">
        <v>49788000</v>
      </c>
      <c r="Q48" s="11">
        <v>92323680</v>
      </c>
      <c r="R48" s="11">
        <v>8948160</v>
      </c>
      <c r="S48" s="11">
        <v>385165068</v>
      </c>
      <c r="T48" s="11">
        <v>185611860</v>
      </c>
      <c r="U48" s="11">
        <v>21311304</v>
      </c>
      <c r="V48" s="11">
        <v>24531000</v>
      </c>
      <c r="W48" s="11">
        <v>176023152</v>
      </c>
      <c r="X48" s="11">
        <v>27887520</v>
      </c>
      <c r="Y48" s="11">
        <v>40008060</v>
      </c>
      <c r="Z48" s="11">
        <v>44122020</v>
      </c>
      <c r="AA48" s="11">
        <v>534291588</v>
      </c>
      <c r="AB48" s="11">
        <v>23576508</v>
      </c>
      <c r="AC48" s="11">
        <v>22713480</v>
      </c>
      <c r="AD48" s="11">
        <v>307383552</v>
      </c>
      <c r="AE48" s="11"/>
      <c r="AF48" s="11">
        <v>31422600</v>
      </c>
      <c r="AG48" s="11">
        <v>3547152</v>
      </c>
      <c r="AH48" s="11">
        <v>700084800</v>
      </c>
      <c r="AI48" s="11">
        <v>27135000</v>
      </c>
      <c r="AJ48" s="11">
        <v>213782160</v>
      </c>
      <c r="AK48" s="11">
        <v>18932640</v>
      </c>
      <c r="AL48" s="11">
        <v>54502800</v>
      </c>
      <c r="AM48" s="11">
        <v>196749504</v>
      </c>
      <c r="AN48" s="11">
        <v>4308084</v>
      </c>
      <c r="AO48" s="11"/>
      <c r="AP48" s="11">
        <v>1092312000</v>
      </c>
      <c r="AQ48" s="11"/>
      <c r="AR48" s="11">
        <v>419550876</v>
      </c>
      <c r="AS48" s="11">
        <v>24815208</v>
      </c>
      <c r="AT48" s="11"/>
      <c r="AU48" s="11">
        <v>114199200</v>
      </c>
      <c r="AV48" s="11">
        <v>16170000</v>
      </c>
      <c r="AW48" s="11">
        <v>480201408</v>
      </c>
      <c r="AX48" s="11">
        <v>26531280</v>
      </c>
      <c r="AY48" s="11">
        <v>99613200</v>
      </c>
      <c r="AZ48" s="11"/>
      <c r="BA48" s="11">
        <v>999912000</v>
      </c>
      <c r="BB48" s="11"/>
      <c r="BC48" s="11">
        <v>114957360</v>
      </c>
      <c r="BD48" s="11"/>
      <c r="BE48" s="11">
        <v>149846400</v>
      </c>
      <c r="BF48" s="11">
        <v>11101440</v>
      </c>
      <c r="BG48" s="11">
        <v>249007200</v>
      </c>
      <c r="BH48" s="11">
        <v>47771712</v>
      </c>
      <c r="BI48" s="11">
        <v>184003200</v>
      </c>
      <c r="BJ48" s="11">
        <v>633778800</v>
      </c>
      <c r="BK48" s="11"/>
      <c r="BL48" s="11">
        <v>86486400</v>
      </c>
      <c r="BM48" s="11">
        <v>127772400</v>
      </c>
      <c r="BN48" s="11">
        <v>243062400</v>
      </c>
      <c r="BO48" s="11">
        <v>44453472</v>
      </c>
      <c r="BP48" s="11">
        <v>1132761792</v>
      </c>
      <c r="BQ48" s="11">
        <v>28792800</v>
      </c>
      <c r="BR48" s="11"/>
      <c r="BS48" s="11">
        <v>292317384</v>
      </c>
      <c r="BT48" s="11">
        <v>43860000</v>
      </c>
      <c r="BU48" s="11">
        <v>542892000</v>
      </c>
      <c r="BV48" s="11">
        <v>117244800</v>
      </c>
      <c r="BW48" s="11">
        <v>88533600</v>
      </c>
      <c r="BX48" s="11">
        <v>168466200</v>
      </c>
      <c r="BY48" s="11">
        <v>634826880</v>
      </c>
      <c r="BZ48" s="11">
        <v>16531200</v>
      </c>
      <c r="CA48" s="11">
        <v>17136000</v>
      </c>
      <c r="CB48" s="11"/>
      <c r="CC48" s="11">
        <v>280291200</v>
      </c>
      <c r="CD48" s="11">
        <v>66124800</v>
      </c>
      <c r="CE48" s="11">
        <v>1027113384</v>
      </c>
      <c r="CF48" s="11">
        <v>112137120</v>
      </c>
      <c r="CG48" s="11">
        <v>202617600</v>
      </c>
      <c r="CH48" s="11">
        <v>30763200</v>
      </c>
      <c r="CI48" s="11">
        <v>663984000</v>
      </c>
      <c r="CJ48" s="11">
        <v>25401600</v>
      </c>
      <c r="CK48" s="11">
        <v>183948000</v>
      </c>
      <c r="CL48" s="11">
        <v>458892000</v>
      </c>
      <c r="CM48" s="11">
        <v>246600000</v>
      </c>
      <c r="CN48" s="11">
        <v>556911600</v>
      </c>
      <c r="CO48" s="11">
        <v>197748000</v>
      </c>
      <c r="CP48" s="11">
        <v>97086048</v>
      </c>
      <c r="CQ48" s="11">
        <v>669840000</v>
      </c>
      <c r="CR48" s="11">
        <v>87750000</v>
      </c>
      <c r="CS48" s="11">
        <v>65088000</v>
      </c>
      <c r="CT48" s="11">
        <v>54600000</v>
      </c>
      <c r="CU48" s="11">
        <v>599436840</v>
      </c>
      <c r="CV48" s="11"/>
      <c r="CW48" s="11">
        <v>488640000</v>
      </c>
      <c r="CX48" s="11">
        <v>531324000</v>
      </c>
      <c r="CY48" s="11"/>
      <c r="CZ48" s="11">
        <v>91800000</v>
      </c>
      <c r="DA48" s="11"/>
      <c r="DB48" s="16">
        <f t="shared" si="1"/>
        <v>18351316452</v>
      </c>
    </row>
    <row r="49" spans="2:106" x14ac:dyDescent="0.3">
      <c r="B49" s="9">
        <v>5500</v>
      </c>
      <c r="C49" s="10" t="s">
        <v>155</v>
      </c>
      <c r="D49" s="10">
        <v>47</v>
      </c>
      <c r="E49" s="10" t="str">
        <f t="shared" si="0"/>
        <v>S</v>
      </c>
      <c r="F49" s="11">
        <v>0</v>
      </c>
      <c r="G49" s="11">
        <v>620160</v>
      </c>
      <c r="H49" s="11">
        <v>1153800</v>
      </c>
      <c r="I49" s="11"/>
      <c r="J49" s="11">
        <v>3830400</v>
      </c>
      <c r="K49" s="11">
        <v>1556184</v>
      </c>
      <c r="L49" s="11">
        <v>18184224</v>
      </c>
      <c r="M49" s="11"/>
      <c r="N49" s="11">
        <v>15242100</v>
      </c>
      <c r="O49" s="11">
        <v>9180600</v>
      </c>
      <c r="P49" s="11">
        <v>25128000</v>
      </c>
      <c r="Q49" s="11">
        <v>15153600</v>
      </c>
      <c r="R49" s="11">
        <v>11543136</v>
      </c>
      <c r="S49" s="11">
        <v>654959376</v>
      </c>
      <c r="T49" s="11">
        <v>189534288</v>
      </c>
      <c r="U49" s="11">
        <v>40753356</v>
      </c>
      <c r="V49" s="11">
        <v>99011316</v>
      </c>
      <c r="W49" s="11">
        <v>235278528</v>
      </c>
      <c r="X49" s="11">
        <v>44344236</v>
      </c>
      <c r="Y49" s="11">
        <v>58193772</v>
      </c>
      <c r="Z49" s="11">
        <v>68116572</v>
      </c>
      <c r="AA49" s="11">
        <v>298636584</v>
      </c>
      <c r="AB49" s="11">
        <v>29597472</v>
      </c>
      <c r="AC49" s="11">
        <v>32101008</v>
      </c>
      <c r="AD49" s="11">
        <v>279853776</v>
      </c>
      <c r="AE49" s="11">
        <v>15429120</v>
      </c>
      <c r="AF49" s="11">
        <v>20689488</v>
      </c>
      <c r="AG49" s="11">
        <v>4790016</v>
      </c>
      <c r="AH49" s="11">
        <v>406454400</v>
      </c>
      <c r="AI49" s="11">
        <v>5505000</v>
      </c>
      <c r="AJ49" s="11">
        <v>251693904</v>
      </c>
      <c r="AK49" s="11">
        <v>10020300</v>
      </c>
      <c r="AL49" s="11">
        <v>44875800</v>
      </c>
      <c r="AM49" s="11">
        <v>135836460</v>
      </c>
      <c r="AN49" s="11"/>
      <c r="AO49" s="11">
        <v>7892352</v>
      </c>
      <c r="AP49" s="11">
        <v>321336000</v>
      </c>
      <c r="AQ49" s="11">
        <v>35905560</v>
      </c>
      <c r="AR49" s="11">
        <v>147022368</v>
      </c>
      <c r="AS49" s="11"/>
      <c r="AT49" s="11"/>
      <c r="AU49" s="11">
        <v>46408080</v>
      </c>
      <c r="AV49" s="11"/>
      <c r="AW49" s="11">
        <v>128964960</v>
      </c>
      <c r="AX49" s="11">
        <v>10800000</v>
      </c>
      <c r="AY49" s="11">
        <v>100322208</v>
      </c>
      <c r="AZ49" s="11">
        <v>36516480</v>
      </c>
      <c r="BA49" s="11">
        <v>250050240</v>
      </c>
      <c r="BB49" s="11">
        <v>16068384</v>
      </c>
      <c r="BC49" s="11"/>
      <c r="BD49" s="11">
        <v>46897536</v>
      </c>
      <c r="BE49" s="11">
        <v>117453600</v>
      </c>
      <c r="BF49" s="11"/>
      <c r="BG49" s="11">
        <v>31486080</v>
      </c>
      <c r="BH49" s="11"/>
      <c r="BI49" s="11">
        <v>29174400</v>
      </c>
      <c r="BJ49" s="11">
        <v>228851616</v>
      </c>
      <c r="BK49" s="11"/>
      <c r="BL49" s="11">
        <v>42678000</v>
      </c>
      <c r="BM49" s="11">
        <v>37195200</v>
      </c>
      <c r="BN49" s="11">
        <v>69381552</v>
      </c>
      <c r="BO49" s="11"/>
      <c r="BP49" s="11">
        <v>246096000</v>
      </c>
      <c r="BQ49" s="11"/>
      <c r="BR49" s="11"/>
      <c r="BS49" s="11">
        <v>36364800</v>
      </c>
      <c r="BT49" s="11">
        <v>18033600</v>
      </c>
      <c r="BU49" s="11">
        <v>25452000</v>
      </c>
      <c r="BV49" s="11"/>
      <c r="BW49" s="11">
        <v>12254400</v>
      </c>
      <c r="BX49" s="11">
        <v>80112000</v>
      </c>
      <c r="BY49" s="11">
        <v>257450640</v>
      </c>
      <c r="BZ49" s="11"/>
      <c r="CA49" s="11"/>
      <c r="CB49" s="11"/>
      <c r="CC49" s="11">
        <v>84902400</v>
      </c>
      <c r="CD49" s="11"/>
      <c r="CE49" s="11">
        <v>97260000</v>
      </c>
      <c r="CF49" s="11">
        <v>41126400</v>
      </c>
      <c r="CG49" s="11"/>
      <c r="CH49" s="11">
        <v>44196000</v>
      </c>
      <c r="CI49" s="11">
        <v>82656000</v>
      </c>
      <c r="CJ49" s="11"/>
      <c r="CK49" s="11">
        <v>57174000</v>
      </c>
      <c r="CL49" s="11">
        <v>192864000</v>
      </c>
      <c r="CM49" s="11">
        <v>226202640</v>
      </c>
      <c r="CN49" s="11"/>
      <c r="CO49" s="11"/>
      <c r="CP49" s="11"/>
      <c r="CQ49" s="11">
        <v>283560000</v>
      </c>
      <c r="CR49" s="11"/>
      <c r="CS49" s="11"/>
      <c r="CT49" s="11">
        <v>66906000</v>
      </c>
      <c r="CU49" s="11">
        <v>45540000</v>
      </c>
      <c r="CV49" s="11">
        <v>237384000</v>
      </c>
      <c r="CW49" s="11">
        <v>410640000</v>
      </c>
      <c r="CX49" s="11"/>
      <c r="CY49" s="11">
        <v>562494552</v>
      </c>
      <c r="CZ49" s="11"/>
      <c r="DA49" s="11">
        <v>381000000</v>
      </c>
      <c r="DB49" s="16">
        <f t="shared" si="1"/>
        <v>8221341024</v>
      </c>
    </row>
    <row r="50" spans="2:106" x14ac:dyDescent="0.3">
      <c r="B50" s="9">
        <v>5600</v>
      </c>
      <c r="C50" s="10" t="s">
        <v>156</v>
      </c>
      <c r="D50" s="10">
        <v>48</v>
      </c>
      <c r="E50" s="10" t="str">
        <f t="shared" si="0"/>
        <v>S</v>
      </c>
      <c r="F50" s="11">
        <v>1242000</v>
      </c>
      <c r="G50" s="11">
        <v>13192920</v>
      </c>
      <c r="H50" s="11">
        <v>83418840</v>
      </c>
      <c r="I50" s="11">
        <v>160317408</v>
      </c>
      <c r="J50" s="11">
        <v>340400760</v>
      </c>
      <c r="K50" s="11">
        <v>117439500</v>
      </c>
      <c r="L50" s="11">
        <v>486030240</v>
      </c>
      <c r="M50" s="11">
        <v>19754280</v>
      </c>
      <c r="N50" s="11">
        <v>806710680</v>
      </c>
      <c r="O50" s="11">
        <v>75176220</v>
      </c>
      <c r="P50" s="11">
        <v>793844220</v>
      </c>
      <c r="Q50" s="11">
        <v>637824864</v>
      </c>
      <c r="R50" s="11">
        <v>218444520</v>
      </c>
      <c r="S50" s="11">
        <v>3755551752</v>
      </c>
      <c r="T50" s="11">
        <v>1950043716</v>
      </c>
      <c r="U50" s="11">
        <v>253530540</v>
      </c>
      <c r="V50" s="11">
        <v>764287932</v>
      </c>
      <c r="W50" s="11">
        <v>1670419128</v>
      </c>
      <c r="X50" s="11">
        <v>265638024</v>
      </c>
      <c r="Y50" s="11">
        <v>430805040</v>
      </c>
      <c r="Z50" s="11">
        <v>363520944</v>
      </c>
      <c r="AA50" s="11">
        <v>3290787972</v>
      </c>
      <c r="AB50" s="11">
        <v>157745856</v>
      </c>
      <c r="AC50" s="11">
        <v>226543200</v>
      </c>
      <c r="AD50" s="11">
        <v>1121791884</v>
      </c>
      <c r="AE50" s="11">
        <v>93933600</v>
      </c>
      <c r="AF50" s="11">
        <v>55781712</v>
      </c>
      <c r="AG50" s="11">
        <v>118072560</v>
      </c>
      <c r="AH50" s="11">
        <v>3241718496</v>
      </c>
      <c r="AI50" s="11">
        <v>140116908</v>
      </c>
      <c r="AJ50" s="11">
        <v>1314821184</v>
      </c>
      <c r="AK50" s="11">
        <v>44822016</v>
      </c>
      <c r="AL50" s="11">
        <v>96414840</v>
      </c>
      <c r="AM50" s="11">
        <v>751701408</v>
      </c>
      <c r="AN50" s="11">
        <v>127970076</v>
      </c>
      <c r="AO50" s="11">
        <v>112172640</v>
      </c>
      <c r="AP50" s="11">
        <v>3285578028</v>
      </c>
      <c r="AQ50" s="11">
        <v>97537320</v>
      </c>
      <c r="AR50" s="11">
        <v>1721584356</v>
      </c>
      <c r="AS50" s="11">
        <v>154649448</v>
      </c>
      <c r="AT50" s="11">
        <v>140696208</v>
      </c>
      <c r="AU50" s="11">
        <v>395053248</v>
      </c>
      <c r="AV50" s="11">
        <v>128956944</v>
      </c>
      <c r="AW50" s="11">
        <v>1247922348</v>
      </c>
      <c r="AX50" s="11">
        <v>119626860</v>
      </c>
      <c r="AY50" s="11">
        <v>243422400</v>
      </c>
      <c r="AZ50" s="11">
        <v>122254920</v>
      </c>
      <c r="BA50" s="11">
        <v>3929111124</v>
      </c>
      <c r="BB50" s="11">
        <v>10090416</v>
      </c>
      <c r="BC50" s="11">
        <v>495117048</v>
      </c>
      <c r="BD50" s="11">
        <v>82387560</v>
      </c>
      <c r="BE50" s="11">
        <v>517940688</v>
      </c>
      <c r="BF50" s="11">
        <v>26487000</v>
      </c>
      <c r="BG50" s="11">
        <v>736020456</v>
      </c>
      <c r="BH50" s="11">
        <v>251350884</v>
      </c>
      <c r="BI50" s="11">
        <v>705417840</v>
      </c>
      <c r="BJ50" s="11">
        <v>2047532700</v>
      </c>
      <c r="BK50" s="11">
        <v>25772400</v>
      </c>
      <c r="BL50" s="11">
        <v>298064544</v>
      </c>
      <c r="BM50" s="11">
        <v>265365600</v>
      </c>
      <c r="BN50" s="11">
        <v>560471112</v>
      </c>
      <c r="BO50" s="11">
        <v>135441600</v>
      </c>
      <c r="BP50" s="11">
        <v>2402380800</v>
      </c>
      <c r="BQ50" s="11">
        <v>105499536</v>
      </c>
      <c r="BR50" s="11">
        <v>141157320</v>
      </c>
      <c r="BS50" s="11">
        <v>452754504</v>
      </c>
      <c r="BT50" s="11">
        <v>102612000</v>
      </c>
      <c r="BU50" s="11">
        <v>918111480</v>
      </c>
      <c r="BV50" s="11">
        <v>141047520</v>
      </c>
      <c r="BW50" s="11">
        <v>132267600</v>
      </c>
      <c r="BX50" s="11">
        <v>520274400</v>
      </c>
      <c r="BY50" s="11">
        <v>1962660780</v>
      </c>
      <c r="BZ50" s="11">
        <v>104353200</v>
      </c>
      <c r="CA50" s="11">
        <v>231272592</v>
      </c>
      <c r="CB50" s="11">
        <v>210691200</v>
      </c>
      <c r="CC50" s="11">
        <v>652293600</v>
      </c>
      <c r="CD50" s="11">
        <v>34845024</v>
      </c>
      <c r="CE50" s="11">
        <v>2140414800</v>
      </c>
      <c r="CF50" s="11">
        <v>88108800</v>
      </c>
      <c r="CG50" s="11">
        <v>136825872</v>
      </c>
      <c r="CH50" s="11">
        <v>233634288</v>
      </c>
      <c r="CI50" s="11">
        <v>1177848000</v>
      </c>
      <c r="CJ50" s="11">
        <v>387937200</v>
      </c>
      <c r="CK50" s="11">
        <v>697886160</v>
      </c>
      <c r="CL50" s="11">
        <v>702285840</v>
      </c>
      <c r="CM50" s="11">
        <v>413938944</v>
      </c>
      <c r="CN50" s="11">
        <v>858713952</v>
      </c>
      <c r="CO50" s="11">
        <v>56309100</v>
      </c>
      <c r="CP50" s="11">
        <v>501867312</v>
      </c>
      <c r="CQ50" s="11">
        <v>1432798920</v>
      </c>
      <c r="CR50" s="11">
        <v>325227072</v>
      </c>
      <c r="CS50" s="11">
        <v>809906400</v>
      </c>
      <c r="CT50" s="11">
        <v>291144000</v>
      </c>
      <c r="CU50" s="11">
        <v>814987200</v>
      </c>
      <c r="CV50" s="11"/>
      <c r="CW50" s="11">
        <v>1179667200</v>
      </c>
      <c r="CX50" s="11">
        <v>90090000</v>
      </c>
      <c r="CY50" s="11">
        <v>470820000</v>
      </c>
      <c r="CZ50" s="11">
        <v>414192000</v>
      </c>
      <c r="DA50" s="11">
        <v>381000000</v>
      </c>
      <c r="DB50" s="16">
        <f t="shared" si="1"/>
        <v>63563665548</v>
      </c>
    </row>
    <row r="51" spans="2:106" x14ac:dyDescent="0.3">
      <c r="B51" s="9">
        <v>5800</v>
      </c>
      <c r="C51" s="10" t="s">
        <v>157</v>
      </c>
      <c r="D51" s="10">
        <v>49</v>
      </c>
      <c r="E51" s="10" t="str">
        <f t="shared" si="0"/>
        <v>S</v>
      </c>
      <c r="F51" s="11"/>
      <c r="G51" s="11"/>
      <c r="H51" s="11">
        <v>1661760</v>
      </c>
      <c r="I51" s="11">
        <v>2733600</v>
      </c>
      <c r="J51" s="11">
        <v>3720240</v>
      </c>
      <c r="K51" s="11">
        <v>3880800</v>
      </c>
      <c r="L51" s="11">
        <v>13474248</v>
      </c>
      <c r="M51" s="11"/>
      <c r="N51" s="11">
        <v>6354000</v>
      </c>
      <c r="O51" s="11">
        <v>4983360</v>
      </c>
      <c r="P51" s="11">
        <v>7740000</v>
      </c>
      <c r="Q51" s="11"/>
      <c r="R51" s="11"/>
      <c r="S51" s="11">
        <v>247170384</v>
      </c>
      <c r="T51" s="11">
        <v>53385600</v>
      </c>
      <c r="U51" s="11">
        <v>21782880</v>
      </c>
      <c r="V51" s="11">
        <v>53387448</v>
      </c>
      <c r="W51" s="11">
        <v>77006160</v>
      </c>
      <c r="X51" s="11">
        <v>15346416</v>
      </c>
      <c r="Y51" s="11">
        <v>22926780</v>
      </c>
      <c r="Z51" s="11">
        <v>12483480</v>
      </c>
      <c r="AA51" s="11">
        <v>178790604</v>
      </c>
      <c r="AB51" s="11">
        <v>13480500</v>
      </c>
      <c r="AC51" s="11">
        <v>13803000</v>
      </c>
      <c r="AD51" s="11">
        <v>94955040</v>
      </c>
      <c r="AE51" s="11"/>
      <c r="AF51" s="11">
        <v>10805400</v>
      </c>
      <c r="AG51" s="11"/>
      <c r="AH51" s="11">
        <v>87912000</v>
      </c>
      <c r="AI51" s="11"/>
      <c r="AJ51" s="11">
        <v>81619200</v>
      </c>
      <c r="AK51" s="11"/>
      <c r="AL51" s="11">
        <v>4098600</v>
      </c>
      <c r="AM51" s="11">
        <v>29954400</v>
      </c>
      <c r="AN51" s="11"/>
      <c r="AO51" s="11"/>
      <c r="AP51" s="11">
        <v>124056000</v>
      </c>
      <c r="AQ51" s="11">
        <v>24756420</v>
      </c>
      <c r="AR51" s="11">
        <v>155221104</v>
      </c>
      <c r="AS51" s="11"/>
      <c r="AT51" s="11"/>
      <c r="AU51" s="11">
        <v>51550800</v>
      </c>
      <c r="AV51" s="11"/>
      <c r="AW51" s="11">
        <v>59983200</v>
      </c>
      <c r="AX51" s="11">
        <v>24256680</v>
      </c>
      <c r="AY51" s="11">
        <v>19099824</v>
      </c>
      <c r="AZ51" s="11"/>
      <c r="BA51" s="11">
        <v>192072000</v>
      </c>
      <c r="BB51" s="11"/>
      <c r="BC51" s="11"/>
      <c r="BD51" s="11"/>
      <c r="BE51" s="11">
        <v>9345600</v>
      </c>
      <c r="BF51" s="11"/>
      <c r="BG51" s="11">
        <v>27371664</v>
      </c>
      <c r="BH51" s="11"/>
      <c r="BI51" s="11"/>
      <c r="BJ51" s="11">
        <v>130980000</v>
      </c>
      <c r="BK51" s="11"/>
      <c r="BL51" s="11"/>
      <c r="BM51" s="11"/>
      <c r="BN51" s="11">
        <v>36153600</v>
      </c>
      <c r="BO51" s="11">
        <v>49764000</v>
      </c>
      <c r="BP51" s="11">
        <v>190260000</v>
      </c>
      <c r="BQ51" s="11"/>
      <c r="BR51" s="11"/>
      <c r="BS51" s="11">
        <v>10560000</v>
      </c>
      <c r="BT51" s="11"/>
      <c r="BU51" s="11">
        <v>132174000</v>
      </c>
      <c r="BV51" s="11"/>
      <c r="BW51" s="11"/>
      <c r="BX51" s="11">
        <v>51948000</v>
      </c>
      <c r="BY51" s="11">
        <v>59898300</v>
      </c>
      <c r="BZ51" s="11"/>
      <c r="CA51" s="11">
        <v>16770000</v>
      </c>
      <c r="CB51" s="11"/>
      <c r="CC51" s="11">
        <v>14904000</v>
      </c>
      <c r="CD51" s="11">
        <v>19305216</v>
      </c>
      <c r="CE51" s="11">
        <v>169800000</v>
      </c>
      <c r="CF51" s="11"/>
      <c r="CG51" s="11">
        <v>41848800</v>
      </c>
      <c r="CH51" s="11"/>
      <c r="CI51" s="11">
        <v>52992000</v>
      </c>
      <c r="CJ51" s="11"/>
      <c r="CK51" s="11">
        <v>34476000</v>
      </c>
      <c r="CL51" s="11">
        <v>53340000</v>
      </c>
      <c r="CM51" s="11">
        <v>18878400</v>
      </c>
      <c r="CN51" s="11">
        <v>103200000</v>
      </c>
      <c r="CO51" s="11">
        <v>34034400</v>
      </c>
      <c r="CP51" s="11"/>
      <c r="CQ51" s="11"/>
      <c r="CR51" s="11"/>
      <c r="CS51" s="11"/>
      <c r="CT51" s="11"/>
      <c r="CU51" s="11"/>
      <c r="CV51" s="11"/>
      <c r="CW51" s="11">
        <v>186000000</v>
      </c>
      <c r="CX51" s="11"/>
      <c r="CY51" s="11">
        <v>122844000</v>
      </c>
      <c r="CZ51" s="11"/>
      <c r="DA51" s="11">
        <v>462000000</v>
      </c>
      <c r="DB51" s="16">
        <f t="shared" si="1"/>
        <v>3743299908</v>
      </c>
    </row>
    <row r="52" spans="2:106" x14ac:dyDescent="0.3">
      <c r="B52" s="9">
        <v>5980</v>
      </c>
      <c r="C52" s="10" t="s">
        <v>158</v>
      </c>
      <c r="D52" s="10">
        <v>50</v>
      </c>
      <c r="E52" s="10" t="str">
        <f t="shared" si="0"/>
        <v>S</v>
      </c>
      <c r="F52" s="11">
        <v>0</v>
      </c>
      <c r="G52" s="11"/>
      <c r="H52" s="11"/>
      <c r="I52" s="11">
        <v>4329600</v>
      </c>
      <c r="J52" s="11"/>
      <c r="K52" s="11">
        <v>1166400</v>
      </c>
      <c r="L52" s="11">
        <v>3686400</v>
      </c>
      <c r="M52" s="11"/>
      <c r="N52" s="11">
        <v>12402000</v>
      </c>
      <c r="O52" s="11"/>
      <c r="P52" s="11">
        <v>5536800</v>
      </c>
      <c r="Q52" s="11"/>
      <c r="R52" s="11">
        <v>12878556</v>
      </c>
      <c r="S52" s="11">
        <v>62277216</v>
      </c>
      <c r="T52" s="11">
        <v>38716968</v>
      </c>
      <c r="U52" s="11"/>
      <c r="V52" s="11">
        <v>15630840</v>
      </c>
      <c r="W52" s="11">
        <v>30213144</v>
      </c>
      <c r="X52" s="11">
        <v>6585264</v>
      </c>
      <c r="Y52" s="11">
        <v>8173800</v>
      </c>
      <c r="Z52" s="11"/>
      <c r="AA52" s="11">
        <v>51912000</v>
      </c>
      <c r="AB52" s="11"/>
      <c r="AC52" s="11"/>
      <c r="AD52" s="11">
        <v>45078000</v>
      </c>
      <c r="AE52" s="11"/>
      <c r="AF52" s="11">
        <v>3795000</v>
      </c>
      <c r="AG52" s="11">
        <v>9044940</v>
      </c>
      <c r="AH52" s="11">
        <v>58752000</v>
      </c>
      <c r="AI52" s="11">
        <v>6615000</v>
      </c>
      <c r="AJ52" s="11">
        <v>50798880</v>
      </c>
      <c r="AK52" s="11">
        <v>5322240</v>
      </c>
      <c r="AL52" s="11"/>
      <c r="AM52" s="11">
        <v>40454400</v>
      </c>
      <c r="AN52" s="11"/>
      <c r="AO52" s="11"/>
      <c r="AP52" s="11">
        <v>190766328</v>
      </c>
      <c r="AQ52" s="11">
        <v>4873200</v>
      </c>
      <c r="AR52" s="11">
        <v>91992432</v>
      </c>
      <c r="AS52" s="11"/>
      <c r="AT52" s="11"/>
      <c r="AU52" s="11">
        <v>13708800</v>
      </c>
      <c r="AV52" s="11"/>
      <c r="AW52" s="11">
        <v>18576000</v>
      </c>
      <c r="AX52" s="11"/>
      <c r="AY52" s="11">
        <v>99134400</v>
      </c>
      <c r="AZ52" s="11"/>
      <c r="BA52" s="11">
        <v>227018460</v>
      </c>
      <c r="BB52" s="11"/>
      <c r="BC52" s="11">
        <v>22050000</v>
      </c>
      <c r="BD52" s="11"/>
      <c r="BE52" s="11">
        <v>56522400</v>
      </c>
      <c r="BF52" s="11"/>
      <c r="BG52" s="11">
        <v>55089600</v>
      </c>
      <c r="BH52" s="11"/>
      <c r="BI52" s="11"/>
      <c r="BJ52" s="11">
        <v>104790000</v>
      </c>
      <c r="BK52" s="11"/>
      <c r="BL52" s="11"/>
      <c r="BM52" s="11">
        <v>8197200</v>
      </c>
      <c r="BN52" s="11">
        <v>49996800</v>
      </c>
      <c r="BO52" s="11">
        <v>23385600</v>
      </c>
      <c r="BP52" s="11">
        <v>227196000</v>
      </c>
      <c r="BQ52" s="11"/>
      <c r="BR52" s="11"/>
      <c r="BS52" s="11">
        <v>7833600</v>
      </c>
      <c r="BT52" s="11"/>
      <c r="BU52" s="11">
        <v>184044000</v>
      </c>
      <c r="BV52" s="11"/>
      <c r="BW52" s="11"/>
      <c r="BX52" s="11"/>
      <c r="BY52" s="11">
        <v>261072000</v>
      </c>
      <c r="BZ52" s="11"/>
      <c r="CA52" s="11">
        <v>32766000</v>
      </c>
      <c r="CB52" s="11">
        <v>40603200</v>
      </c>
      <c r="CC52" s="11">
        <v>76651200</v>
      </c>
      <c r="CD52" s="11">
        <v>36084096</v>
      </c>
      <c r="CE52" s="11">
        <v>482400000</v>
      </c>
      <c r="CF52" s="11">
        <v>20217600</v>
      </c>
      <c r="CG52" s="11">
        <v>178794000</v>
      </c>
      <c r="CH52" s="11">
        <v>30763200</v>
      </c>
      <c r="CI52" s="11">
        <v>410544000</v>
      </c>
      <c r="CJ52" s="11">
        <v>18823200</v>
      </c>
      <c r="CK52" s="11"/>
      <c r="CL52" s="11">
        <v>228204000</v>
      </c>
      <c r="CM52" s="11">
        <v>102004800</v>
      </c>
      <c r="CN52" s="11">
        <v>389640000</v>
      </c>
      <c r="CO52" s="11">
        <v>387720000</v>
      </c>
      <c r="CP52" s="11"/>
      <c r="CQ52" s="11">
        <v>364680000</v>
      </c>
      <c r="CR52" s="11">
        <v>87630000</v>
      </c>
      <c r="CS52" s="11"/>
      <c r="CT52" s="11">
        <v>54600000</v>
      </c>
      <c r="CU52" s="11">
        <v>293385600</v>
      </c>
      <c r="CV52" s="11"/>
      <c r="CW52" s="11"/>
      <c r="CX52" s="11"/>
      <c r="CY52" s="11">
        <v>322500000</v>
      </c>
      <c r="CZ52" s="11">
        <v>1094592000</v>
      </c>
      <c r="DA52" s="11">
        <v>915840000</v>
      </c>
      <c r="DB52" s="16">
        <f t="shared" si="1"/>
        <v>7688059164</v>
      </c>
    </row>
    <row r="53" spans="2:106" x14ac:dyDescent="0.3">
      <c r="B53" s="9">
        <v>6100</v>
      </c>
      <c r="C53" s="10" t="s">
        <v>159</v>
      </c>
      <c r="D53" s="10">
        <v>51</v>
      </c>
      <c r="E53" s="10" t="str">
        <f t="shared" si="0"/>
        <v>S</v>
      </c>
      <c r="F53" s="11">
        <v>0</v>
      </c>
      <c r="G53" s="11"/>
      <c r="H53" s="11"/>
      <c r="I53" s="11">
        <v>660000</v>
      </c>
      <c r="J53" s="11"/>
      <c r="K53" s="11">
        <v>3338640</v>
      </c>
      <c r="L53" s="11">
        <v>6645120</v>
      </c>
      <c r="M53" s="11">
        <v>3829620</v>
      </c>
      <c r="N53" s="11">
        <v>6309600</v>
      </c>
      <c r="O53" s="11">
        <v>2223900</v>
      </c>
      <c r="P53" s="11">
        <v>5162400</v>
      </c>
      <c r="Q53" s="11">
        <v>17908800</v>
      </c>
      <c r="R53" s="11"/>
      <c r="S53" s="11">
        <v>412403376</v>
      </c>
      <c r="T53" s="11">
        <v>143876484</v>
      </c>
      <c r="U53" s="11">
        <v>13337856</v>
      </c>
      <c r="V53" s="11">
        <v>41491800</v>
      </c>
      <c r="W53" s="11">
        <v>205289808</v>
      </c>
      <c r="X53" s="11">
        <v>11674500</v>
      </c>
      <c r="Y53" s="11">
        <v>29563728</v>
      </c>
      <c r="Z53" s="11">
        <v>22529160</v>
      </c>
      <c r="AA53" s="11">
        <v>269281992</v>
      </c>
      <c r="AB53" s="11">
        <v>11780760</v>
      </c>
      <c r="AC53" s="11">
        <v>26493600</v>
      </c>
      <c r="AD53" s="11">
        <v>184983600</v>
      </c>
      <c r="AE53" s="11"/>
      <c r="AF53" s="11">
        <v>3815424</v>
      </c>
      <c r="AG53" s="11">
        <v>18044160</v>
      </c>
      <c r="AH53" s="11">
        <v>351979200</v>
      </c>
      <c r="AI53" s="11">
        <v>11610000</v>
      </c>
      <c r="AJ53" s="11">
        <v>172426800</v>
      </c>
      <c r="AK53" s="11"/>
      <c r="AL53" s="11">
        <v>45878400</v>
      </c>
      <c r="AM53" s="11">
        <v>71024700</v>
      </c>
      <c r="AN53" s="11">
        <v>19975200</v>
      </c>
      <c r="AO53" s="11"/>
      <c r="AP53" s="11">
        <v>331818120</v>
      </c>
      <c r="AQ53" s="11"/>
      <c r="AR53" s="11">
        <v>199536960</v>
      </c>
      <c r="AS53" s="11">
        <v>20334600</v>
      </c>
      <c r="AT53" s="11">
        <v>22099272</v>
      </c>
      <c r="AU53" s="11">
        <v>59853600</v>
      </c>
      <c r="AV53" s="11"/>
      <c r="AW53" s="11">
        <v>278812800</v>
      </c>
      <c r="AX53" s="11"/>
      <c r="AY53" s="11">
        <v>55420512</v>
      </c>
      <c r="AZ53" s="11">
        <v>14996880</v>
      </c>
      <c r="BA53" s="11">
        <v>566160000</v>
      </c>
      <c r="BB53" s="11"/>
      <c r="BC53" s="11">
        <v>48452832</v>
      </c>
      <c r="BD53" s="11"/>
      <c r="BE53" s="11">
        <v>155073600</v>
      </c>
      <c r="BF53" s="11"/>
      <c r="BG53" s="11">
        <v>14986800</v>
      </c>
      <c r="BH53" s="11"/>
      <c r="BI53" s="11">
        <v>52761600</v>
      </c>
      <c r="BJ53" s="11">
        <v>352020000</v>
      </c>
      <c r="BK53" s="11"/>
      <c r="BL53" s="11">
        <v>63242400</v>
      </c>
      <c r="BM53" s="11">
        <v>143985600</v>
      </c>
      <c r="BN53" s="11">
        <v>75768000</v>
      </c>
      <c r="BO53" s="11">
        <v>26470800</v>
      </c>
      <c r="BP53" s="11">
        <v>459216000</v>
      </c>
      <c r="BQ53" s="11"/>
      <c r="BR53" s="11"/>
      <c r="BS53" s="11">
        <v>84630000</v>
      </c>
      <c r="BT53" s="11"/>
      <c r="BU53" s="11">
        <v>203868000</v>
      </c>
      <c r="BV53" s="11"/>
      <c r="BW53" s="11">
        <v>48762000</v>
      </c>
      <c r="BX53" s="11">
        <v>105934800</v>
      </c>
      <c r="BY53" s="11">
        <v>328320000</v>
      </c>
      <c r="BZ53" s="11"/>
      <c r="CA53" s="11">
        <v>30866400</v>
      </c>
      <c r="CB53" s="11"/>
      <c r="CC53" s="11">
        <v>136431600</v>
      </c>
      <c r="CD53" s="11">
        <v>18777600</v>
      </c>
      <c r="CE53" s="11">
        <v>457980000</v>
      </c>
      <c r="CF53" s="11"/>
      <c r="CG53" s="11"/>
      <c r="CH53" s="11"/>
      <c r="CI53" s="11">
        <v>438120000</v>
      </c>
      <c r="CJ53" s="11">
        <v>20130000</v>
      </c>
      <c r="CK53" s="11">
        <v>60450000</v>
      </c>
      <c r="CL53" s="11">
        <v>305340000</v>
      </c>
      <c r="CM53" s="11">
        <v>96750000</v>
      </c>
      <c r="CN53" s="11">
        <v>337728000</v>
      </c>
      <c r="CO53" s="11">
        <v>106532400</v>
      </c>
      <c r="CP53" s="11">
        <v>126420000</v>
      </c>
      <c r="CQ53" s="11">
        <v>466320000</v>
      </c>
      <c r="CR53" s="11">
        <v>97416000</v>
      </c>
      <c r="CS53" s="11">
        <v>128448000</v>
      </c>
      <c r="CT53" s="11"/>
      <c r="CU53" s="11">
        <v>307800000</v>
      </c>
      <c r="CV53" s="11">
        <v>464400000</v>
      </c>
      <c r="CW53" s="11"/>
      <c r="CX53" s="11"/>
      <c r="CY53" s="11">
        <v>105300000</v>
      </c>
      <c r="CZ53" s="11"/>
      <c r="DA53" s="11"/>
      <c r="DB53" s="16">
        <f t="shared" si="1"/>
        <v>9531273804</v>
      </c>
    </row>
    <row r="54" spans="2:106" x14ac:dyDescent="0.3">
      <c r="B54" s="9">
        <v>6280</v>
      </c>
      <c r="C54" s="10" t="s">
        <v>160</v>
      </c>
      <c r="D54" s="10">
        <v>52</v>
      </c>
      <c r="E54" s="10" t="str">
        <f t="shared" si="0"/>
        <v>S</v>
      </c>
      <c r="F54" s="11">
        <v>0</v>
      </c>
      <c r="G54" s="11">
        <v>1122240</v>
      </c>
      <c r="H54" s="11">
        <v>1409400</v>
      </c>
      <c r="I54" s="11">
        <v>5901600</v>
      </c>
      <c r="J54" s="11">
        <v>6565560</v>
      </c>
      <c r="K54" s="11"/>
      <c r="L54" s="11">
        <v>21322080</v>
      </c>
      <c r="M54" s="11"/>
      <c r="N54" s="11">
        <v>25389840</v>
      </c>
      <c r="O54" s="11">
        <v>5933400</v>
      </c>
      <c r="P54" s="11">
        <v>15964680</v>
      </c>
      <c r="Q54" s="11">
        <v>5678400</v>
      </c>
      <c r="R54" s="11"/>
      <c r="S54" s="11">
        <v>106054272</v>
      </c>
      <c r="T54" s="11">
        <v>66451200</v>
      </c>
      <c r="U54" s="11">
        <v>5590200</v>
      </c>
      <c r="V54" s="11">
        <v>14554800</v>
      </c>
      <c r="W54" s="11">
        <v>59083440</v>
      </c>
      <c r="X54" s="11">
        <v>2793120</v>
      </c>
      <c r="Y54" s="11">
        <v>13246800</v>
      </c>
      <c r="Z54" s="11"/>
      <c r="AA54" s="11">
        <v>184644000</v>
      </c>
      <c r="AB54" s="11"/>
      <c r="AC54" s="11">
        <v>13867500</v>
      </c>
      <c r="AD54" s="11">
        <v>56192400</v>
      </c>
      <c r="AE54" s="11"/>
      <c r="AF54" s="11"/>
      <c r="AG54" s="11"/>
      <c r="AH54" s="11">
        <v>215467200</v>
      </c>
      <c r="AI54" s="11">
        <v>46335000</v>
      </c>
      <c r="AJ54" s="11">
        <v>135033600</v>
      </c>
      <c r="AK54" s="11"/>
      <c r="AL54" s="11"/>
      <c r="AM54" s="11">
        <v>96062400</v>
      </c>
      <c r="AN54" s="11">
        <v>4402200</v>
      </c>
      <c r="AO54" s="11"/>
      <c r="AP54" s="11">
        <v>354726000</v>
      </c>
      <c r="AQ54" s="11">
        <v>25165800</v>
      </c>
      <c r="AR54" s="11">
        <v>265062432</v>
      </c>
      <c r="AS54" s="11"/>
      <c r="AT54" s="11"/>
      <c r="AU54" s="11">
        <v>45961200</v>
      </c>
      <c r="AV54" s="11">
        <v>22248240</v>
      </c>
      <c r="AW54" s="11">
        <v>200944800</v>
      </c>
      <c r="AX54" s="11"/>
      <c r="AY54" s="11">
        <v>69517200</v>
      </c>
      <c r="AZ54" s="11"/>
      <c r="BA54" s="11">
        <v>685642752</v>
      </c>
      <c r="BB54" s="11"/>
      <c r="BC54" s="11">
        <v>35557200</v>
      </c>
      <c r="BD54" s="11">
        <v>8338200</v>
      </c>
      <c r="BE54" s="11">
        <v>121308000</v>
      </c>
      <c r="BF54" s="11"/>
      <c r="BG54" s="11">
        <v>147853200</v>
      </c>
      <c r="BH54" s="11">
        <v>12850704</v>
      </c>
      <c r="BI54" s="11">
        <v>96134400</v>
      </c>
      <c r="BJ54" s="11">
        <v>574440000</v>
      </c>
      <c r="BK54" s="11"/>
      <c r="BL54" s="11">
        <v>64365600</v>
      </c>
      <c r="BM54" s="11">
        <v>62997600</v>
      </c>
      <c r="BN54" s="11">
        <v>185942400</v>
      </c>
      <c r="BO54" s="11">
        <v>51817200</v>
      </c>
      <c r="BP54" s="11">
        <v>880325040</v>
      </c>
      <c r="BQ54" s="11">
        <v>24094800</v>
      </c>
      <c r="BR54" s="11"/>
      <c r="BS54" s="11">
        <v>87013200</v>
      </c>
      <c r="BT54" s="11">
        <v>30865728</v>
      </c>
      <c r="BU54" s="11">
        <v>358218000</v>
      </c>
      <c r="BV54" s="11">
        <v>74554800</v>
      </c>
      <c r="BW54" s="11">
        <v>166785600</v>
      </c>
      <c r="BX54" s="11">
        <v>210078000</v>
      </c>
      <c r="BY54" s="11">
        <v>1175424000</v>
      </c>
      <c r="BZ54" s="11"/>
      <c r="CA54" s="11">
        <v>13860000</v>
      </c>
      <c r="CB54" s="11"/>
      <c r="CC54" s="11">
        <v>281242800</v>
      </c>
      <c r="CD54" s="11">
        <v>43710000</v>
      </c>
      <c r="CE54" s="11">
        <v>1339740000</v>
      </c>
      <c r="CF54" s="11">
        <v>15422400</v>
      </c>
      <c r="CG54" s="11">
        <v>93652800</v>
      </c>
      <c r="CH54" s="11">
        <v>95222400</v>
      </c>
      <c r="CI54" s="11">
        <v>970344000</v>
      </c>
      <c r="CJ54" s="11">
        <v>45360000</v>
      </c>
      <c r="CK54" s="11">
        <v>135096000</v>
      </c>
      <c r="CL54" s="11">
        <v>917516400</v>
      </c>
      <c r="CM54" s="11">
        <v>79082880</v>
      </c>
      <c r="CN54" s="11">
        <v>932493900</v>
      </c>
      <c r="CO54" s="11">
        <v>432316560</v>
      </c>
      <c r="CP54" s="11">
        <v>119852400</v>
      </c>
      <c r="CQ54" s="11">
        <v>1861740000</v>
      </c>
      <c r="CR54" s="11">
        <v>643293600</v>
      </c>
      <c r="CS54" s="11">
        <v>1001748000</v>
      </c>
      <c r="CT54" s="11"/>
      <c r="CU54" s="11">
        <v>1375651152</v>
      </c>
      <c r="CV54" s="11"/>
      <c r="CW54" s="11">
        <v>634080000</v>
      </c>
      <c r="CX54" s="11">
        <v>464880000</v>
      </c>
      <c r="CY54" s="11">
        <v>1050780000</v>
      </c>
      <c r="CZ54" s="11">
        <v>516480000</v>
      </c>
      <c r="DA54" s="11"/>
      <c r="DB54" s="16">
        <f t="shared" si="1"/>
        <v>20210862720</v>
      </c>
    </row>
    <row r="55" spans="2:106" x14ac:dyDescent="0.3">
      <c r="B55" s="9">
        <v>6480</v>
      </c>
      <c r="C55" s="10" t="s">
        <v>161</v>
      </c>
      <c r="D55" s="10">
        <v>53</v>
      </c>
      <c r="E55" s="10" t="str">
        <f t="shared" si="0"/>
        <v>S</v>
      </c>
      <c r="F55" s="11">
        <v>0</v>
      </c>
      <c r="G55" s="11"/>
      <c r="H55" s="11">
        <v>2485560</v>
      </c>
      <c r="I55" s="11"/>
      <c r="J55" s="11">
        <v>8870400</v>
      </c>
      <c r="K55" s="11"/>
      <c r="L55" s="11">
        <v>35914176</v>
      </c>
      <c r="M55" s="11">
        <v>1863840</v>
      </c>
      <c r="N55" s="11">
        <v>33005400</v>
      </c>
      <c r="O55" s="11">
        <v>10988040</v>
      </c>
      <c r="P55" s="11">
        <v>25337160</v>
      </c>
      <c r="Q55" s="11">
        <v>49996056</v>
      </c>
      <c r="R55" s="11">
        <v>21447000</v>
      </c>
      <c r="S55" s="11">
        <v>416708040</v>
      </c>
      <c r="T55" s="11">
        <v>152476944</v>
      </c>
      <c r="U55" s="11">
        <v>39257064</v>
      </c>
      <c r="V55" s="11">
        <v>102379824</v>
      </c>
      <c r="W55" s="11">
        <v>172086816</v>
      </c>
      <c r="X55" s="11"/>
      <c r="Y55" s="11">
        <v>56195424</v>
      </c>
      <c r="Z55" s="11">
        <v>17482416</v>
      </c>
      <c r="AA55" s="11">
        <v>539250240</v>
      </c>
      <c r="AB55" s="11">
        <v>36019560</v>
      </c>
      <c r="AC55" s="11">
        <v>26144520</v>
      </c>
      <c r="AD55" s="11">
        <v>246794280</v>
      </c>
      <c r="AE55" s="11">
        <v>7519428</v>
      </c>
      <c r="AF55" s="11">
        <v>10681200</v>
      </c>
      <c r="AG55" s="11">
        <v>19212900</v>
      </c>
      <c r="AH55" s="11">
        <v>754660800</v>
      </c>
      <c r="AI55" s="11">
        <v>41049516</v>
      </c>
      <c r="AJ55" s="11">
        <v>268286160</v>
      </c>
      <c r="AK55" s="11">
        <v>19895040</v>
      </c>
      <c r="AL55" s="11">
        <v>69268656</v>
      </c>
      <c r="AM55" s="11">
        <v>228076800</v>
      </c>
      <c r="AN55" s="11">
        <v>21487464</v>
      </c>
      <c r="AO55" s="11">
        <v>32881440</v>
      </c>
      <c r="AP55" s="11">
        <v>1023552000</v>
      </c>
      <c r="AQ55" s="11">
        <v>47615340</v>
      </c>
      <c r="AR55" s="11">
        <v>514114068</v>
      </c>
      <c r="AS55" s="11">
        <v>13108656</v>
      </c>
      <c r="AT55" s="11">
        <v>17353488</v>
      </c>
      <c r="AU55" s="11">
        <v>210466800</v>
      </c>
      <c r="AV55" s="11">
        <v>35279088</v>
      </c>
      <c r="AW55" s="11">
        <v>476928000</v>
      </c>
      <c r="AX55" s="11">
        <v>14918400</v>
      </c>
      <c r="AY55" s="11">
        <v>173670432</v>
      </c>
      <c r="AZ55" s="11">
        <v>9599772</v>
      </c>
      <c r="BA55" s="11">
        <v>1701195504</v>
      </c>
      <c r="BB55" s="11">
        <v>15645600</v>
      </c>
      <c r="BC55" s="11">
        <v>124362000</v>
      </c>
      <c r="BD55" s="11">
        <v>20024880</v>
      </c>
      <c r="BE55" s="11">
        <v>541094400</v>
      </c>
      <c r="BF55" s="11">
        <v>40893048</v>
      </c>
      <c r="BG55" s="11">
        <v>489064740</v>
      </c>
      <c r="BH55" s="11">
        <v>75960840</v>
      </c>
      <c r="BI55" s="11">
        <v>222998400</v>
      </c>
      <c r="BJ55" s="11">
        <v>1460655600</v>
      </c>
      <c r="BK55" s="11">
        <v>10386432</v>
      </c>
      <c r="BL55" s="11">
        <v>236951952</v>
      </c>
      <c r="BM55" s="11">
        <v>186488880</v>
      </c>
      <c r="BN55" s="11">
        <v>424288032</v>
      </c>
      <c r="BO55" s="11">
        <v>22968000</v>
      </c>
      <c r="BP55" s="11">
        <v>2404140768</v>
      </c>
      <c r="BQ55" s="11">
        <v>139202400</v>
      </c>
      <c r="BR55" s="11">
        <v>33674112</v>
      </c>
      <c r="BS55" s="11">
        <v>327663600</v>
      </c>
      <c r="BT55" s="11">
        <v>52264800</v>
      </c>
      <c r="BU55" s="11">
        <v>1588419720</v>
      </c>
      <c r="BV55" s="11">
        <v>57715200</v>
      </c>
      <c r="BW55" s="11">
        <v>179775600</v>
      </c>
      <c r="BX55" s="11">
        <v>380619600</v>
      </c>
      <c r="BY55" s="11">
        <v>2449526640</v>
      </c>
      <c r="BZ55" s="11">
        <v>82410000</v>
      </c>
      <c r="CA55" s="11">
        <v>434299080</v>
      </c>
      <c r="CB55" s="11">
        <v>16862256</v>
      </c>
      <c r="CC55" s="11">
        <v>1013800920</v>
      </c>
      <c r="CD55" s="11">
        <v>218162280</v>
      </c>
      <c r="CE55" s="11">
        <v>2936605200</v>
      </c>
      <c r="CF55" s="11">
        <v>340560192</v>
      </c>
      <c r="CG55" s="11">
        <v>795669600</v>
      </c>
      <c r="CH55" s="11">
        <v>411940188</v>
      </c>
      <c r="CI55" s="11">
        <v>2296484400</v>
      </c>
      <c r="CJ55" s="11">
        <v>162188448</v>
      </c>
      <c r="CK55" s="11">
        <v>650954352</v>
      </c>
      <c r="CL55" s="11">
        <v>1793042544</v>
      </c>
      <c r="CM55" s="11">
        <v>715145196</v>
      </c>
      <c r="CN55" s="11">
        <v>2049832908</v>
      </c>
      <c r="CO55" s="11">
        <v>802506024</v>
      </c>
      <c r="CP55" s="11">
        <v>249969600</v>
      </c>
      <c r="CQ55" s="11">
        <v>3201918000</v>
      </c>
      <c r="CR55" s="11">
        <v>987992400</v>
      </c>
      <c r="CS55" s="11">
        <v>2540910000</v>
      </c>
      <c r="CT55" s="11">
        <v>800629200</v>
      </c>
      <c r="CU55" s="11">
        <v>3435127200</v>
      </c>
      <c r="CV55" s="11">
        <v>1502692500</v>
      </c>
      <c r="CW55" s="11">
        <v>2675844000</v>
      </c>
      <c r="CX55" s="11">
        <v>907249200</v>
      </c>
      <c r="CY55" s="11">
        <v>1450284000</v>
      </c>
      <c r="CZ55" s="11">
        <v>1029300000</v>
      </c>
      <c r="DA55" s="11">
        <v>4776660000</v>
      </c>
      <c r="DB55" s="16">
        <f t="shared" si="1"/>
        <v>57469348644</v>
      </c>
    </row>
    <row r="56" spans="2:106" x14ac:dyDescent="0.3">
      <c r="B56" s="9">
        <v>6800</v>
      </c>
      <c r="C56" s="10" t="s">
        <v>162</v>
      </c>
      <c r="D56" s="10">
        <v>54</v>
      </c>
      <c r="E56" s="10" t="str">
        <f t="shared" si="0"/>
        <v>S</v>
      </c>
      <c r="F56" s="11">
        <v>0</v>
      </c>
      <c r="G56" s="11"/>
      <c r="H56" s="11"/>
      <c r="I56" s="11">
        <v>1879200</v>
      </c>
      <c r="J56" s="11">
        <v>2419200</v>
      </c>
      <c r="K56" s="11">
        <v>4821600</v>
      </c>
      <c r="L56" s="11">
        <v>10247508</v>
      </c>
      <c r="M56" s="11"/>
      <c r="N56" s="11">
        <v>22635000</v>
      </c>
      <c r="O56" s="11"/>
      <c r="P56" s="11">
        <v>2332800</v>
      </c>
      <c r="Q56" s="11">
        <v>31923720</v>
      </c>
      <c r="R56" s="11">
        <v>8082000</v>
      </c>
      <c r="S56" s="11">
        <v>332550768</v>
      </c>
      <c r="T56" s="11">
        <v>159749004</v>
      </c>
      <c r="U56" s="11">
        <v>11205120</v>
      </c>
      <c r="V56" s="11">
        <v>73380360</v>
      </c>
      <c r="W56" s="11">
        <v>175964736</v>
      </c>
      <c r="X56" s="11"/>
      <c r="Y56" s="11">
        <v>24364488</v>
      </c>
      <c r="Z56" s="11">
        <v>77473992</v>
      </c>
      <c r="AA56" s="11">
        <v>374406132</v>
      </c>
      <c r="AB56" s="11">
        <v>28149000</v>
      </c>
      <c r="AC56" s="11">
        <v>21178584</v>
      </c>
      <c r="AD56" s="11">
        <v>181123884</v>
      </c>
      <c r="AE56" s="11"/>
      <c r="AF56" s="11">
        <v>42897684</v>
      </c>
      <c r="AG56" s="11">
        <v>9580032</v>
      </c>
      <c r="AH56" s="11">
        <v>530798400</v>
      </c>
      <c r="AI56" s="11">
        <v>78234840</v>
      </c>
      <c r="AJ56" s="11">
        <v>274797360</v>
      </c>
      <c r="AK56" s="11">
        <v>15380640</v>
      </c>
      <c r="AL56" s="11">
        <v>79129080</v>
      </c>
      <c r="AM56" s="11">
        <v>204362976</v>
      </c>
      <c r="AN56" s="11">
        <v>4402200</v>
      </c>
      <c r="AO56" s="11">
        <v>18560520</v>
      </c>
      <c r="AP56" s="11">
        <v>654262800</v>
      </c>
      <c r="AQ56" s="11">
        <v>12453240</v>
      </c>
      <c r="AR56" s="11">
        <v>245312352</v>
      </c>
      <c r="AS56" s="11">
        <v>7009200</v>
      </c>
      <c r="AT56" s="11"/>
      <c r="AU56" s="11">
        <v>106610400</v>
      </c>
      <c r="AV56" s="11">
        <v>15414000</v>
      </c>
      <c r="AW56" s="11">
        <v>361985760</v>
      </c>
      <c r="AX56" s="11">
        <v>9168600</v>
      </c>
      <c r="AY56" s="11">
        <v>58368000</v>
      </c>
      <c r="AZ56" s="11">
        <v>25155000</v>
      </c>
      <c r="BA56" s="11">
        <v>1056728400</v>
      </c>
      <c r="BB56" s="11"/>
      <c r="BC56" s="11">
        <v>105706800</v>
      </c>
      <c r="BD56" s="11">
        <v>7095000</v>
      </c>
      <c r="BE56" s="11">
        <v>110074200</v>
      </c>
      <c r="BF56" s="11"/>
      <c r="BG56" s="11">
        <v>194339880</v>
      </c>
      <c r="BH56" s="11">
        <v>7134600</v>
      </c>
      <c r="BI56" s="11">
        <v>67507200</v>
      </c>
      <c r="BJ56" s="11">
        <v>604538520</v>
      </c>
      <c r="BK56" s="11"/>
      <c r="BL56" s="11"/>
      <c r="BM56" s="11">
        <v>71409600</v>
      </c>
      <c r="BN56" s="11">
        <v>118960224</v>
      </c>
      <c r="BO56" s="11">
        <v>101014920</v>
      </c>
      <c r="BP56" s="11">
        <v>838800000</v>
      </c>
      <c r="BQ56" s="11"/>
      <c r="BR56" s="11"/>
      <c r="BS56" s="11">
        <v>125744400</v>
      </c>
      <c r="BT56" s="11">
        <v>10322400</v>
      </c>
      <c r="BU56" s="11">
        <v>644868000</v>
      </c>
      <c r="BV56" s="11">
        <v>25876800</v>
      </c>
      <c r="BW56" s="11"/>
      <c r="BX56" s="11">
        <v>47872800</v>
      </c>
      <c r="BY56" s="11">
        <v>507072000</v>
      </c>
      <c r="BZ56" s="11">
        <v>87772800</v>
      </c>
      <c r="CA56" s="11">
        <v>34680000</v>
      </c>
      <c r="CB56" s="11"/>
      <c r="CC56" s="11">
        <v>339228000</v>
      </c>
      <c r="CD56" s="11">
        <v>85120800</v>
      </c>
      <c r="CE56" s="11">
        <v>1090140000</v>
      </c>
      <c r="CF56" s="11"/>
      <c r="CG56" s="11">
        <v>197502000</v>
      </c>
      <c r="CH56" s="11"/>
      <c r="CI56" s="11">
        <v>490104000</v>
      </c>
      <c r="CJ56" s="11">
        <v>53344800</v>
      </c>
      <c r="CK56" s="11">
        <v>119089200</v>
      </c>
      <c r="CL56" s="11">
        <v>442428000</v>
      </c>
      <c r="CM56" s="11">
        <v>59220000</v>
      </c>
      <c r="CN56" s="11">
        <v>523488000</v>
      </c>
      <c r="CO56" s="11">
        <v>125644512</v>
      </c>
      <c r="CP56" s="11"/>
      <c r="CQ56" s="11">
        <v>1307478000</v>
      </c>
      <c r="CR56" s="11">
        <v>66378000</v>
      </c>
      <c r="CS56" s="11">
        <v>857421600</v>
      </c>
      <c r="CT56" s="11">
        <v>120288000</v>
      </c>
      <c r="CU56" s="11">
        <v>569142768</v>
      </c>
      <c r="CV56" s="11"/>
      <c r="CW56" s="11">
        <v>390480000</v>
      </c>
      <c r="CX56" s="11"/>
      <c r="CY56" s="11">
        <v>748050000</v>
      </c>
      <c r="CZ56" s="11"/>
      <c r="DA56" s="11">
        <v>1290000000</v>
      </c>
      <c r="DB56" s="16">
        <f t="shared" si="1"/>
        <v>17939836404</v>
      </c>
    </row>
    <row r="57" spans="2:106" x14ac:dyDescent="0.3">
      <c r="B57" s="9">
        <v>6980</v>
      </c>
      <c r="C57" s="10" t="s">
        <v>163</v>
      </c>
      <c r="D57" s="10">
        <v>55</v>
      </c>
      <c r="E57" s="10" t="str">
        <f t="shared" si="0"/>
        <v>S</v>
      </c>
      <c r="F57" s="11">
        <v>0</v>
      </c>
      <c r="G57" s="11"/>
      <c r="H57" s="11">
        <v>1789560</v>
      </c>
      <c r="I57" s="11">
        <v>10332000</v>
      </c>
      <c r="J57" s="11">
        <v>14828160</v>
      </c>
      <c r="K57" s="11">
        <v>9915000</v>
      </c>
      <c r="L57" s="11">
        <v>82116336</v>
      </c>
      <c r="M57" s="11">
        <v>2783472</v>
      </c>
      <c r="N57" s="11">
        <v>112175712</v>
      </c>
      <c r="O57" s="11">
        <v>33128616</v>
      </c>
      <c r="P57" s="11">
        <v>66384360</v>
      </c>
      <c r="Q57" s="11">
        <v>131874960</v>
      </c>
      <c r="R57" s="11">
        <v>24637620</v>
      </c>
      <c r="S57" s="11">
        <v>855744768</v>
      </c>
      <c r="T57" s="11">
        <v>304451016</v>
      </c>
      <c r="U57" s="11">
        <v>75150888</v>
      </c>
      <c r="V57" s="11">
        <v>115535880</v>
      </c>
      <c r="W57" s="11">
        <v>385863840</v>
      </c>
      <c r="X57" s="11">
        <v>77849544</v>
      </c>
      <c r="Y57" s="11">
        <v>96046680</v>
      </c>
      <c r="Z57" s="11">
        <v>64833828</v>
      </c>
      <c r="AA57" s="11">
        <v>931743996</v>
      </c>
      <c r="AB57" s="11">
        <v>16369860</v>
      </c>
      <c r="AC57" s="11">
        <v>36650124</v>
      </c>
      <c r="AD57" s="11">
        <v>352250928</v>
      </c>
      <c r="AE57" s="11">
        <v>4770504</v>
      </c>
      <c r="AF57" s="11">
        <v>16767000</v>
      </c>
      <c r="AG57" s="11">
        <v>4790016</v>
      </c>
      <c r="AH57" s="11">
        <v>1439164800</v>
      </c>
      <c r="AI57" s="11">
        <v>78037500</v>
      </c>
      <c r="AJ57" s="11">
        <v>603568920</v>
      </c>
      <c r="AK57" s="11">
        <v>8971968</v>
      </c>
      <c r="AL57" s="11">
        <v>95133960</v>
      </c>
      <c r="AM57" s="11">
        <v>322716744</v>
      </c>
      <c r="AN57" s="11">
        <v>34304520</v>
      </c>
      <c r="AO57" s="11"/>
      <c r="AP57" s="11">
        <v>1768122000</v>
      </c>
      <c r="AQ57" s="11">
        <v>59410860</v>
      </c>
      <c r="AR57" s="11">
        <v>693782652</v>
      </c>
      <c r="AS57" s="11"/>
      <c r="AT57" s="11"/>
      <c r="AU57" s="11">
        <v>323126496</v>
      </c>
      <c r="AV57" s="11">
        <v>47386848</v>
      </c>
      <c r="AW57" s="11">
        <v>628426512</v>
      </c>
      <c r="AX57" s="11">
        <v>73686120</v>
      </c>
      <c r="AY57" s="11">
        <v>194886840</v>
      </c>
      <c r="AZ57" s="11">
        <v>14935200</v>
      </c>
      <c r="BA57" s="11">
        <v>2681271936</v>
      </c>
      <c r="BB57" s="11">
        <v>21844800</v>
      </c>
      <c r="BC57" s="11">
        <v>348364800</v>
      </c>
      <c r="BD57" s="11">
        <v>66346080</v>
      </c>
      <c r="BE57" s="11">
        <v>359798880</v>
      </c>
      <c r="BF57" s="11"/>
      <c r="BG57" s="11">
        <v>447303552</v>
      </c>
      <c r="BH57" s="11">
        <v>117881880</v>
      </c>
      <c r="BI57" s="11">
        <v>312084288</v>
      </c>
      <c r="BJ57" s="11">
        <v>1267500000</v>
      </c>
      <c r="BK57" s="11">
        <v>19507200</v>
      </c>
      <c r="BL57" s="11">
        <v>95831520</v>
      </c>
      <c r="BM57" s="11">
        <v>87318000</v>
      </c>
      <c r="BN57" s="11">
        <v>303569712</v>
      </c>
      <c r="BO57" s="11">
        <v>85712400</v>
      </c>
      <c r="BP57" s="11">
        <v>3677872200</v>
      </c>
      <c r="BQ57" s="11">
        <v>69747384</v>
      </c>
      <c r="BR57" s="11">
        <v>35644728</v>
      </c>
      <c r="BS57" s="11">
        <v>451394832</v>
      </c>
      <c r="BT57" s="11">
        <v>14443200</v>
      </c>
      <c r="BU57" s="11">
        <v>1436117760</v>
      </c>
      <c r="BV57" s="11">
        <v>94745472</v>
      </c>
      <c r="BW57" s="11">
        <v>223898832</v>
      </c>
      <c r="BX57" s="11">
        <v>401724960</v>
      </c>
      <c r="BY57" s="11">
        <v>3015568620</v>
      </c>
      <c r="BZ57" s="11">
        <v>144674640</v>
      </c>
      <c r="CA57" s="11">
        <v>408868944</v>
      </c>
      <c r="CB57" s="11">
        <v>70118400</v>
      </c>
      <c r="CC57" s="11">
        <v>950764992</v>
      </c>
      <c r="CD57" s="11">
        <v>282620208</v>
      </c>
      <c r="CE57" s="11">
        <v>4623056400</v>
      </c>
      <c r="CF57" s="11">
        <v>120369600</v>
      </c>
      <c r="CG57" s="11">
        <v>400489008</v>
      </c>
      <c r="CH57" s="11">
        <v>359330400</v>
      </c>
      <c r="CI57" s="11">
        <v>2648613360</v>
      </c>
      <c r="CJ57" s="11">
        <v>207355632</v>
      </c>
      <c r="CK57" s="11">
        <v>1076921400</v>
      </c>
      <c r="CL57" s="11">
        <v>2403434400</v>
      </c>
      <c r="CM57" s="11">
        <v>1205725728</v>
      </c>
      <c r="CN57" s="11">
        <v>3353856000</v>
      </c>
      <c r="CO57" s="11">
        <v>1782109584</v>
      </c>
      <c r="CP57" s="11">
        <v>456258840</v>
      </c>
      <c r="CQ57" s="11">
        <v>3255662400</v>
      </c>
      <c r="CR57" s="11">
        <v>861933000</v>
      </c>
      <c r="CS57" s="11">
        <v>2544999552</v>
      </c>
      <c r="CT57" s="11">
        <v>1861063728</v>
      </c>
      <c r="CU57" s="11">
        <v>2846942616</v>
      </c>
      <c r="CV57" s="11">
        <v>1117428000</v>
      </c>
      <c r="CW57" s="11">
        <v>2397791520</v>
      </c>
      <c r="CX57" s="11">
        <v>738264000</v>
      </c>
      <c r="CY57" s="11">
        <v>3501058200</v>
      </c>
      <c r="CZ57" s="11">
        <v>2124684000</v>
      </c>
      <c r="DA57" s="11">
        <v>2153155200</v>
      </c>
      <c r="DB57" s="16">
        <f t="shared" si="1"/>
        <v>69747489396</v>
      </c>
    </row>
    <row r="58" spans="2:106" x14ac:dyDescent="0.3">
      <c r="B58" s="9">
        <v>7180</v>
      </c>
      <c r="C58" s="10" t="s">
        <v>164</v>
      </c>
      <c r="D58" s="10">
        <v>56</v>
      </c>
      <c r="E58" s="10" t="str">
        <f t="shared" si="0"/>
        <v>S</v>
      </c>
      <c r="F58" s="11">
        <v>0</v>
      </c>
      <c r="G58" s="11"/>
      <c r="H58" s="11"/>
      <c r="I58" s="11">
        <v>607200</v>
      </c>
      <c r="J58" s="11">
        <v>1938000</v>
      </c>
      <c r="K58" s="11">
        <v>6352200</v>
      </c>
      <c r="L58" s="11">
        <v>29075352</v>
      </c>
      <c r="M58" s="11">
        <v>5097000</v>
      </c>
      <c r="N58" s="11">
        <v>25903008</v>
      </c>
      <c r="O58" s="11">
        <v>7409304</v>
      </c>
      <c r="P58" s="11">
        <v>28771920</v>
      </c>
      <c r="Q58" s="11">
        <v>20555856</v>
      </c>
      <c r="R58" s="11">
        <v>20007000</v>
      </c>
      <c r="S58" s="11">
        <v>111672576</v>
      </c>
      <c r="T58" s="11">
        <v>65217960</v>
      </c>
      <c r="U58" s="11">
        <v>2706000</v>
      </c>
      <c r="V58" s="11">
        <v>55085640</v>
      </c>
      <c r="W58" s="11">
        <v>129675300</v>
      </c>
      <c r="X58" s="11">
        <v>33533136</v>
      </c>
      <c r="Y58" s="11">
        <v>5882400</v>
      </c>
      <c r="Z58" s="11">
        <v>8506380</v>
      </c>
      <c r="AA58" s="11">
        <v>248665992</v>
      </c>
      <c r="AB58" s="11">
        <v>18413160</v>
      </c>
      <c r="AC58" s="11"/>
      <c r="AD58" s="11">
        <v>181298568</v>
      </c>
      <c r="AE58" s="11">
        <v>4507776</v>
      </c>
      <c r="AF58" s="11">
        <v>41109912</v>
      </c>
      <c r="AG58" s="11">
        <v>20193816</v>
      </c>
      <c r="AH58" s="11">
        <v>319233600</v>
      </c>
      <c r="AI58" s="11">
        <v>16740000</v>
      </c>
      <c r="AJ58" s="11">
        <v>76315200</v>
      </c>
      <c r="AK58" s="11">
        <v>10660608</v>
      </c>
      <c r="AL58" s="11">
        <v>21189600</v>
      </c>
      <c r="AM58" s="11">
        <v>51777600</v>
      </c>
      <c r="AN58" s="11"/>
      <c r="AO58" s="11">
        <v>3647520</v>
      </c>
      <c r="AP58" s="11">
        <v>469962000</v>
      </c>
      <c r="AQ58" s="11">
        <v>29074248</v>
      </c>
      <c r="AR58" s="11">
        <v>139929504</v>
      </c>
      <c r="AS58" s="11">
        <v>11621880</v>
      </c>
      <c r="AT58" s="11">
        <v>5570400</v>
      </c>
      <c r="AU58" s="11">
        <v>148583520</v>
      </c>
      <c r="AV58" s="11">
        <v>12255000</v>
      </c>
      <c r="AW58" s="11">
        <v>296157600</v>
      </c>
      <c r="AX58" s="11"/>
      <c r="AY58" s="11">
        <v>69289200</v>
      </c>
      <c r="AZ58" s="11"/>
      <c r="BA58" s="11">
        <v>850920000</v>
      </c>
      <c r="BB58" s="11"/>
      <c r="BC58" s="11">
        <v>44024400</v>
      </c>
      <c r="BD58" s="11">
        <v>8400600</v>
      </c>
      <c r="BE58" s="11">
        <v>20393880</v>
      </c>
      <c r="BF58" s="11">
        <v>29052000</v>
      </c>
      <c r="BG58" s="11">
        <v>182835900</v>
      </c>
      <c r="BH58" s="11">
        <v>44442984</v>
      </c>
      <c r="BI58" s="11">
        <v>122052312</v>
      </c>
      <c r="BJ58" s="11">
        <v>627219600</v>
      </c>
      <c r="BK58" s="11">
        <v>54697560</v>
      </c>
      <c r="BL58" s="11">
        <v>133224000</v>
      </c>
      <c r="BM58" s="11">
        <v>8197200</v>
      </c>
      <c r="BN58" s="11">
        <v>20160000</v>
      </c>
      <c r="BO58" s="11">
        <v>9570000</v>
      </c>
      <c r="BP58" s="11">
        <v>929988000</v>
      </c>
      <c r="BQ58" s="11">
        <v>65248800</v>
      </c>
      <c r="BR58" s="11">
        <v>27102600</v>
      </c>
      <c r="BS58" s="11">
        <v>80946000</v>
      </c>
      <c r="BT58" s="11"/>
      <c r="BU58" s="11">
        <v>689052000</v>
      </c>
      <c r="BV58" s="11">
        <v>30948588</v>
      </c>
      <c r="BW58" s="11"/>
      <c r="BX58" s="11">
        <v>203922576</v>
      </c>
      <c r="BY58" s="11">
        <v>1105653456</v>
      </c>
      <c r="BZ58" s="11">
        <v>49298400</v>
      </c>
      <c r="CA58" s="11">
        <v>12751200</v>
      </c>
      <c r="CB58" s="11"/>
      <c r="CC58" s="11">
        <v>454572000</v>
      </c>
      <c r="CD58" s="11">
        <v>204788760</v>
      </c>
      <c r="CE58" s="11">
        <v>2562957216</v>
      </c>
      <c r="CF58" s="11">
        <v>166296000</v>
      </c>
      <c r="CG58" s="11">
        <v>343207200</v>
      </c>
      <c r="CH58" s="11">
        <v>185518224</v>
      </c>
      <c r="CI58" s="11">
        <v>1266396000</v>
      </c>
      <c r="CJ58" s="11">
        <v>111501600</v>
      </c>
      <c r="CK58" s="11">
        <v>317358000</v>
      </c>
      <c r="CL58" s="11">
        <v>1232112000</v>
      </c>
      <c r="CM58" s="11">
        <v>401472480</v>
      </c>
      <c r="CN58" s="11">
        <v>744718800</v>
      </c>
      <c r="CO58" s="11">
        <v>490200000</v>
      </c>
      <c r="CP58" s="11">
        <v>107268000</v>
      </c>
      <c r="CQ58" s="11">
        <v>2195493600</v>
      </c>
      <c r="CR58" s="11">
        <v>551661000</v>
      </c>
      <c r="CS58" s="11">
        <v>1939486800</v>
      </c>
      <c r="CT58" s="11">
        <v>221628000</v>
      </c>
      <c r="CU58" s="11">
        <v>3081431736</v>
      </c>
      <c r="CV58" s="11">
        <v>677239200</v>
      </c>
      <c r="CW58" s="11">
        <v>2269104000</v>
      </c>
      <c r="CX58" s="11"/>
      <c r="CY58" s="11">
        <v>1704420000</v>
      </c>
      <c r="CZ58" s="11">
        <v>2471997072</v>
      </c>
      <c r="DA58" s="11">
        <v>457200000</v>
      </c>
      <c r="DB58" s="16">
        <f t="shared" si="1"/>
        <v>32262322680</v>
      </c>
    </row>
    <row r="59" spans="2:106" x14ac:dyDescent="0.3">
      <c r="B59" s="9">
        <v>7380</v>
      </c>
      <c r="C59" s="10" t="s">
        <v>165</v>
      </c>
      <c r="D59" s="10">
        <v>57</v>
      </c>
      <c r="E59" s="10" t="str">
        <f t="shared" si="0"/>
        <v>S</v>
      </c>
      <c r="F59" s="11">
        <v>308424</v>
      </c>
      <c r="G59" s="11">
        <v>1289700</v>
      </c>
      <c r="H59" s="11">
        <v>14017440</v>
      </c>
      <c r="I59" s="11">
        <v>34620240</v>
      </c>
      <c r="J59" s="11">
        <v>70253400</v>
      </c>
      <c r="K59" s="11">
        <v>29920368</v>
      </c>
      <c r="L59" s="11">
        <v>90327804</v>
      </c>
      <c r="M59" s="11">
        <v>3570660</v>
      </c>
      <c r="N59" s="11">
        <v>131752380</v>
      </c>
      <c r="O59" s="11">
        <v>20350632</v>
      </c>
      <c r="P59" s="11">
        <v>135996600</v>
      </c>
      <c r="Q59" s="11">
        <v>76756920</v>
      </c>
      <c r="R59" s="11">
        <v>79596420</v>
      </c>
      <c r="S59" s="11">
        <v>1042577268</v>
      </c>
      <c r="T59" s="11">
        <v>310391160</v>
      </c>
      <c r="U59" s="11">
        <v>82533696</v>
      </c>
      <c r="V59" s="11">
        <v>88734600</v>
      </c>
      <c r="W59" s="11">
        <v>234051576</v>
      </c>
      <c r="X59" s="11">
        <v>60447348</v>
      </c>
      <c r="Y59" s="11">
        <v>68388840</v>
      </c>
      <c r="Z59" s="11">
        <v>58210440</v>
      </c>
      <c r="AA59" s="11">
        <v>527007360</v>
      </c>
      <c r="AB59" s="11">
        <v>81520980</v>
      </c>
      <c r="AC59" s="11">
        <v>80358624</v>
      </c>
      <c r="AD59" s="11">
        <v>304436820</v>
      </c>
      <c r="AE59" s="11">
        <v>26327976</v>
      </c>
      <c r="AF59" s="11">
        <v>28609572</v>
      </c>
      <c r="AG59" s="11">
        <v>34890240</v>
      </c>
      <c r="AH59" s="11">
        <v>684178692</v>
      </c>
      <c r="AI59" s="11">
        <v>66139608</v>
      </c>
      <c r="AJ59" s="11">
        <v>297201600</v>
      </c>
      <c r="AK59" s="11">
        <v>30413820</v>
      </c>
      <c r="AL59" s="11">
        <v>15979320</v>
      </c>
      <c r="AM59" s="11">
        <v>178047672</v>
      </c>
      <c r="AN59" s="11">
        <v>28190472</v>
      </c>
      <c r="AO59" s="11"/>
      <c r="AP59" s="11">
        <v>596165760</v>
      </c>
      <c r="AQ59" s="11">
        <v>36738120</v>
      </c>
      <c r="AR59" s="11">
        <v>327446592</v>
      </c>
      <c r="AS59" s="11">
        <v>26262384</v>
      </c>
      <c r="AT59" s="11">
        <v>21756720</v>
      </c>
      <c r="AU59" s="11">
        <v>128692560</v>
      </c>
      <c r="AV59" s="11">
        <v>24245760</v>
      </c>
      <c r="AW59" s="11">
        <v>295256640</v>
      </c>
      <c r="AX59" s="11"/>
      <c r="AY59" s="11">
        <v>89900400</v>
      </c>
      <c r="AZ59" s="11"/>
      <c r="BA59" s="11">
        <v>1028351616</v>
      </c>
      <c r="BB59" s="11">
        <v>6627576</v>
      </c>
      <c r="BC59" s="11">
        <v>99186000</v>
      </c>
      <c r="BD59" s="11">
        <v>6527400</v>
      </c>
      <c r="BE59" s="11">
        <v>261181056</v>
      </c>
      <c r="BF59" s="11"/>
      <c r="BG59" s="11">
        <v>177688800</v>
      </c>
      <c r="BH59" s="11">
        <v>53518176</v>
      </c>
      <c r="BI59" s="11">
        <v>52099200</v>
      </c>
      <c r="BJ59" s="11">
        <v>619290000</v>
      </c>
      <c r="BK59" s="11">
        <v>7650720</v>
      </c>
      <c r="BL59" s="11">
        <v>131202600</v>
      </c>
      <c r="BM59" s="11">
        <v>71442000</v>
      </c>
      <c r="BN59" s="11">
        <v>94275936</v>
      </c>
      <c r="BO59" s="11">
        <v>41307600</v>
      </c>
      <c r="BP59" s="11">
        <v>859778208</v>
      </c>
      <c r="BQ59" s="11">
        <v>125755680</v>
      </c>
      <c r="BR59" s="11"/>
      <c r="BS59" s="11">
        <v>179257872</v>
      </c>
      <c r="BT59" s="11">
        <v>118891200</v>
      </c>
      <c r="BU59" s="11">
        <v>452315760</v>
      </c>
      <c r="BV59" s="11"/>
      <c r="BW59" s="11">
        <v>37962000</v>
      </c>
      <c r="BX59" s="11">
        <v>295332000</v>
      </c>
      <c r="BY59" s="11">
        <v>865536000</v>
      </c>
      <c r="BZ59" s="11"/>
      <c r="CA59" s="11">
        <v>53377200</v>
      </c>
      <c r="CB59" s="11">
        <v>95356800</v>
      </c>
      <c r="CC59" s="11">
        <v>376110000</v>
      </c>
      <c r="CD59" s="11">
        <v>123840000</v>
      </c>
      <c r="CE59" s="11">
        <v>1022940000</v>
      </c>
      <c r="CF59" s="11"/>
      <c r="CG59" s="11">
        <v>303967200</v>
      </c>
      <c r="CH59" s="11">
        <v>79735488</v>
      </c>
      <c r="CI59" s="11">
        <v>712368000</v>
      </c>
      <c r="CJ59" s="11">
        <v>82636800</v>
      </c>
      <c r="CK59" s="11">
        <v>153139200</v>
      </c>
      <c r="CL59" s="11">
        <v>528326400</v>
      </c>
      <c r="CM59" s="11">
        <v>169196400</v>
      </c>
      <c r="CN59" s="11">
        <v>439494000</v>
      </c>
      <c r="CO59" s="11">
        <v>294300000</v>
      </c>
      <c r="CP59" s="11"/>
      <c r="CQ59" s="11">
        <v>922455600</v>
      </c>
      <c r="CR59" s="11">
        <v>318044064</v>
      </c>
      <c r="CS59" s="11">
        <v>413652000</v>
      </c>
      <c r="CT59" s="11">
        <v>42504000</v>
      </c>
      <c r="CU59" s="11">
        <v>435648000</v>
      </c>
      <c r="CV59" s="11">
        <v>163598400</v>
      </c>
      <c r="CW59" s="11">
        <v>586694400</v>
      </c>
      <c r="CX59" s="11">
        <v>683952000</v>
      </c>
      <c r="CY59" s="11">
        <v>974832000</v>
      </c>
      <c r="CZ59" s="11">
        <v>464400000</v>
      </c>
      <c r="DA59" s="11"/>
      <c r="DB59" s="16">
        <f t="shared" si="1"/>
        <v>21589608960</v>
      </c>
    </row>
    <row r="60" spans="2:106" x14ac:dyDescent="0.3">
      <c r="B60" s="9">
        <v>7700</v>
      </c>
      <c r="C60" s="10" t="s">
        <v>166</v>
      </c>
      <c r="D60" s="10">
        <v>58</v>
      </c>
      <c r="E60" s="10" t="str">
        <f t="shared" si="0"/>
        <v>S</v>
      </c>
      <c r="F60" s="11"/>
      <c r="G60" s="11">
        <v>439800</v>
      </c>
      <c r="H60" s="11"/>
      <c r="I60" s="11"/>
      <c r="J60" s="11"/>
      <c r="K60" s="11"/>
      <c r="L60" s="11">
        <v>1214400</v>
      </c>
      <c r="M60" s="11"/>
      <c r="N60" s="11">
        <v>11130000</v>
      </c>
      <c r="O60" s="11"/>
      <c r="P60" s="11">
        <v>4651200</v>
      </c>
      <c r="Q60" s="11">
        <v>8156400</v>
      </c>
      <c r="R60" s="11">
        <v>12937416</v>
      </c>
      <c r="S60" s="11">
        <v>88158288</v>
      </c>
      <c r="T60" s="11">
        <v>25524672</v>
      </c>
      <c r="U60" s="11">
        <v>3568320</v>
      </c>
      <c r="V60" s="11">
        <v>7894800</v>
      </c>
      <c r="W60" s="11">
        <v>9007200</v>
      </c>
      <c r="X60" s="11"/>
      <c r="Y60" s="11">
        <v>4035600</v>
      </c>
      <c r="Z60" s="11">
        <v>8431920</v>
      </c>
      <c r="AA60" s="11">
        <v>62128200</v>
      </c>
      <c r="AB60" s="11"/>
      <c r="AC60" s="11">
        <v>13686720</v>
      </c>
      <c r="AD60" s="11">
        <v>40972800</v>
      </c>
      <c r="AE60" s="11"/>
      <c r="AF60" s="11"/>
      <c r="AG60" s="11"/>
      <c r="AH60" s="11">
        <v>53452800</v>
      </c>
      <c r="AI60" s="11">
        <v>9540000</v>
      </c>
      <c r="AJ60" s="11">
        <v>18532800</v>
      </c>
      <c r="AK60" s="11"/>
      <c r="AL60" s="11">
        <v>17431200</v>
      </c>
      <c r="AM60" s="11">
        <v>36036000</v>
      </c>
      <c r="AN60" s="11"/>
      <c r="AO60" s="11"/>
      <c r="AP60" s="11">
        <v>133836000</v>
      </c>
      <c r="AQ60" s="11">
        <v>7780920</v>
      </c>
      <c r="AR60" s="11">
        <v>57081888</v>
      </c>
      <c r="AS60" s="11"/>
      <c r="AT60" s="11"/>
      <c r="AU60" s="11">
        <v>28315200</v>
      </c>
      <c r="AV60" s="11">
        <v>16254000</v>
      </c>
      <c r="AW60" s="11">
        <v>81064800</v>
      </c>
      <c r="AX60" s="11"/>
      <c r="AY60" s="11"/>
      <c r="AZ60" s="11"/>
      <c r="BA60" s="11">
        <v>303456000</v>
      </c>
      <c r="BB60" s="11"/>
      <c r="BC60" s="11">
        <v>12978000</v>
      </c>
      <c r="BD60" s="11"/>
      <c r="BE60" s="11">
        <v>35666400</v>
      </c>
      <c r="BF60" s="11"/>
      <c r="BG60" s="11">
        <v>48619200</v>
      </c>
      <c r="BH60" s="11"/>
      <c r="BI60" s="11"/>
      <c r="BJ60" s="11">
        <v>69480000</v>
      </c>
      <c r="BK60" s="11"/>
      <c r="BL60" s="11"/>
      <c r="BM60" s="11"/>
      <c r="BN60" s="11">
        <v>36120000</v>
      </c>
      <c r="BO60" s="11"/>
      <c r="BP60" s="11">
        <v>293112000</v>
      </c>
      <c r="BQ60" s="11"/>
      <c r="BR60" s="11"/>
      <c r="BS60" s="11">
        <v>14092800</v>
      </c>
      <c r="BT60" s="11"/>
      <c r="BU60" s="11"/>
      <c r="BV60" s="11"/>
      <c r="BW60" s="11">
        <v>7770000</v>
      </c>
      <c r="BX60" s="11"/>
      <c r="BY60" s="11">
        <v>210576000</v>
      </c>
      <c r="BZ60" s="11">
        <v>31783200</v>
      </c>
      <c r="CA60" s="11"/>
      <c r="CB60" s="11"/>
      <c r="CC60" s="11">
        <v>80352000</v>
      </c>
      <c r="CD60" s="11"/>
      <c r="CE60" s="11">
        <v>169380000</v>
      </c>
      <c r="CF60" s="11"/>
      <c r="CG60" s="11">
        <v>58938000</v>
      </c>
      <c r="CH60" s="11"/>
      <c r="CI60" s="11">
        <v>128952000</v>
      </c>
      <c r="CJ60" s="11"/>
      <c r="CK60" s="11"/>
      <c r="CL60" s="11">
        <v>21252000</v>
      </c>
      <c r="CM60" s="11">
        <v>37170000</v>
      </c>
      <c r="CN60" s="11">
        <v>42432000</v>
      </c>
      <c r="CO60" s="11">
        <v>150420000</v>
      </c>
      <c r="CP60" s="11"/>
      <c r="CQ60" s="11">
        <v>347400000</v>
      </c>
      <c r="CR60" s="11"/>
      <c r="CS60" s="11">
        <v>103936800</v>
      </c>
      <c r="CT60" s="11"/>
      <c r="CU60" s="11">
        <v>214464000</v>
      </c>
      <c r="CV60" s="11">
        <v>59400000</v>
      </c>
      <c r="CW60" s="11">
        <v>123600000</v>
      </c>
      <c r="CX60" s="11"/>
      <c r="CY60" s="11">
        <v>577800000</v>
      </c>
      <c r="CZ60" s="11"/>
      <c r="DA60" s="11">
        <v>806400000</v>
      </c>
      <c r="DB60" s="16">
        <f t="shared" si="1"/>
        <v>4746813744</v>
      </c>
    </row>
    <row r="61" spans="2:106" x14ac:dyDescent="0.3">
      <c r="B61" s="9">
        <v>7880</v>
      </c>
      <c r="C61" s="10" t="s">
        <v>167</v>
      </c>
      <c r="D61" s="10">
        <v>59</v>
      </c>
      <c r="E61" s="10" t="str">
        <f t="shared" si="0"/>
        <v>S</v>
      </c>
      <c r="F61" s="11">
        <v>564480</v>
      </c>
      <c r="G61" s="11">
        <v>1838040</v>
      </c>
      <c r="H61" s="11">
        <v>4785360</v>
      </c>
      <c r="I61" s="11">
        <v>9588480</v>
      </c>
      <c r="J61" s="11">
        <v>31231680</v>
      </c>
      <c r="K61" s="11">
        <v>20139840</v>
      </c>
      <c r="L61" s="11">
        <v>85280796</v>
      </c>
      <c r="M61" s="11">
        <v>12044640</v>
      </c>
      <c r="N61" s="11">
        <v>94137216</v>
      </c>
      <c r="O61" s="11">
        <v>57750132</v>
      </c>
      <c r="P61" s="11">
        <v>89504520</v>
      </c>
      <c r="Q61" s="11">
        <v>100040520</v>
      </c>
      <c r="R61" s="11">
        <v>59049972</v>
      </c>
      <c r="S61" s="11">
        <v>3799642440</v>
      </c>
      <c r="T61" s="11">
        <v>1228056384</v>
      </c>
      <c r="U61" s="11">
        <v>258537792</v>
      </c>
      <c r="V61" s="11">
        <v>548583588</v>
      </c>
      <c r="W61" s="11">
        <v>1421827248</v>
      </c>
      <c r="X61" s="11">
        <v>356218104</v>
      </c>
      <c r="Y61" s="11">
        <v>545951376</v>
      </c>
      <c r="Z61" s="11">
        <v>367304820</v>
      </c>
      <c r="AA61" s="11">
        <v>1853240964</v>
      </c>
      <c r="AB61" s="11">
        <v>60215676</v>
      </c>
      <c r="AC61" s="11">
        <v>225876300</v>
      </c>
      <c r="AD61" s="11">
        <v>931200024</v>
      </c>
      <c r="AE61" s="11">
        <v>121531596</v>
      </c>
      <c r="AF61" s="11">
        <v>164163996</v>
      </c>
      <c r="AG61" s="11">
        <v>119993616</v>
      </c>
      <c r="AH61" s="11">
        <v>2232442464</v>
      </c>
      <c r="AI61" s="11">
        <v>153775680</v>
      </c>
      <c r="AJ61" s="11">
        <v>892023864</v>
      </c>
      <c r="AK61" s="11">
        <v>38349684</v>
      </c>
      <c r="AL61" s="11">
        <v>169176072</v>
      </c>
      <c r="AM61" s="11">
        <v>575088852</v>
      </c>
      <c r="AN61" s="11">
        <v>85338972</v>
      </c>
      <c r="AO61" s="11">
        <v>35570400</v>
      </c>
      <c r="AP61" s="11">
        <v>2025486000</v>
      </c>
      <c r="AQ61" s="11">
        <v>99486024</v>
      </c>
      <c r="AR61" s="11">
        <v>1025610768</v>
      </c>
      <c r="AS61" s="11">
        <v>56631240</v>
      </c>
      <c r="AT61" s="11">
        <v>75588768</v>
      </c>
      <c r="AU61" s="11">
        <v>407191248</v>
      </c>
      <c r="AV61" s="11">
        <v>136163388</v>
      </c>
      <c r="AW61" s="11">
        <v>901447164</v>
      </c>
      <c r="AX61" s="11">
        <v>70645800</v>
      </c>
      <c r="AY61" s="11">
        <v>419900916</v>
      </c>
      <c r="AZ61" s="11">
        <v>70486848</v>
      </c>
      <c r="BA61" s="11">
        <v>1972814400</v>
      </c>
      <c r="BB61" s="11">
        <v>8144640</v>
      </c>
      <c r="BC61" s="11">
        <v>269640000</v>
      </c>
      <c r="BD61" s="11">
        <v>90421944</v>
      </c>
      <c r="BE61" s="11">
        <v>307282848</v>
      </c>
      <c r="BF61" s="11">
        <v>54823800</v>
      </c>
      <c r="BG61" s="11">
        <v>535722540</v>
      </c>
      <c r="BH61" s="11">
        <v>107120496</v>
      </c>
      <c r="BI61" s="11">
        <v>137870928</v>
      </c>
      <c r="BJ61" s="11">
        <v>900584964</v>
      </c>
      <c r="BK61" s="11">
        <v>76272120</v>
      </c>
      <c r="BL61" s="11">
        <v>185054328</v>
      </c>
      <c r="BM61" s="11">
        <v>260744676</v>
      </c>
      <c r="BN61" s="11">
        <v>285443808</v>
      </c>
      <c r="BO61" s="11">
        <v>136807776</v>
      </c>
      <c r="BP61" s="11">
        <v>1239588000</v>
      </c>
      <c r="BQ61" s="11">
        <v>288012528</v>
      </c>
      <c r="BR61" s="11">
        <v>38022624</v>
      </c>
      <c r="BS61" s="11">
        <v>148576800</v>
      </c>
      <c r="BT61" s="11">
        <v>77064960</v>
      </c>
      <c r="BU61" s="11">
        <v>441924000</v>
      </c>
      <c r="BV61" s="11">
        <v>77414400</v>
      </c>
      <c r="BW61" s="11">
        <v>52702800</v>
      </c>
      <c r="BX61" s="11">
        <v>296496000</v>
      </c>
      <c r="BY61" s="11">
        <v>687735360</v>
      </c>
      <c r="BZ61" s="11">
        <v>36112800</v>
      </c>
      <c r="CA61" s="11">
        <v>181508160</v>
      </c>
      <c r="CB61" s="11">
        <v>30759768</v>
      </c>
      <c r="CC61" s="11">
        <v>570678480</v>
      </c>
      <c r="CD61" s="11">
        <v>80955600</v>
      </c>
      <c r="CE61" s="11">
        <v>1188257760</v>
      </c>
      <c r="CF61" s="11">
        <v>112994112</v>
      </c>
      <c r="CG61" s="11">
        <v>269568912</v>
      </c>
      <c r="CH61" s="11">
        <v>116430000</v>
      </c>
      <c r="CI61" s="11">
        <v>1015514640</v>
      </c>
      <c r="CJ61" s="11">
        <v>57933288</v>
      </c>
      <c r="CK61" s="11">
        <v>52338000</v>
      </c>
      <c r="CL61" s="11">
        <v>417914400</v>
      </c>
      <c r="CM61" s="11"/>
      <c r="CN61" s="11">
        <v>808602000</v>
      </c>
      <c r="CO61" s="11">
        <v>114294912</v>
      </c>
      <c r="CP61" s="11">
        <v>37555200</v>
      </c>
      <c r="CQ61" s="11">
        <v>492924000</v>
      </c>
      <c r="CR61" s="11"/>
      <c r="CS61" s="11">
        <v>297084000</v>
      </c>
      <c r="CT61" s="11">
        <v>162278400</v>
      </c>
      <c r="CU61" s="11">
        <v>1059262020</v>
      </c>
      <c r="CV61" s="11">
        <v>54466248</v>
      </c>
      <c r="CW61" s="11">
        <v>617610000</v>
      </c>
      <c r="CX61" s="11">
        <v>311904000</v>
      </c>
      <c r="CY61" s="11"/>
      <c r="CZ61" s="11"/>
      <c r="DA61" s="11">
        <v>1239813504</v>
      </c>
      <c r="DB61" s="16">
        <f t="shared" si="1"/>
        <v>40041750696</v>
      </c>
    </row>
    <row r="62" spans="2:106" x14ac:dyDescent="0.3">
      <c r="B62" s="9">
        <v>8000</v>
      </c>
      <c r="C62" s="10" t="s">
        <v>168</v>
      </c>
      <c r="D62" s="10">
        <v>60</v>
      </c>
      <c r="E62" s="10" t="str">
        <f t="shared" si="0"/>
        <v>S</v>
      </c>
      <c r="F62" s="11"/>
      <c r="G62" s="11"/>
      <c r="H62" s="11">
        <v>2469720</v>
      </c>
      <c r="I62" s="11">
        <v>1973280</v>
      </c>
      <c r="J62" s="11">
        <v>9139080</v>
      </c>
      <c r="K62" s="11">
        <v>3292800</v>
      </c>
      <c r="L62" s="11">
        <v>15793560</v>
      </c>
      <c r="M62" s="11">
        <v>1305480</v>
      </c>
      <c r="N62" s="11">
        <v>36679200</v>
      </c>
      <c r="O62" s="11">
        <v>3852240</v>
      </c>
      <c r="P62" s="11">
        <v>12477600</v>
      </c>
      <c r="Q62" s="11">
        <v>7486200</v>
      </c>
      <c r="R62" s="11">
        <v>3303000</v>
      </c>
      <c r="S62" s="11">
        <v>469108848</v>
      </c>
      <c r="T62" s="11">
        <v>152921868</v>
      </c>
      <c r="U62" s="11">
        <v>43327968</v>
      </c>
      <c r="V62" s="11">
        <v>87857820</v>
      </c>
      <c r="W62" s="11">
        <v>279951960</v>
      </c>
      <c r="X62" s="11">
        <v>73943112</v>
      </c>
      <c r="Y62" s="11">
        <v>59517900</v>
      </c>
      <c r="Z62" s="11">
        <v>99855264</v>
      </c>
      <c r="AA62" s="11">
        <v>673145232</v>
      </c>
      <c r="AB62" s="11">
        <v>44227272</v>
      </c>
      <c r="AC62" s="11">
        <v>51959544</v>
      </c>
      <c r="AD62" s="11">
        <v>606538776</v>
      </c>
      <c r="AE62" s="11">
        <v>55270248</v>
      </c>
      <c r="AF62" s="11">
        <v>29592228</v>
      </c>
      <c r="AG62" s="11">
        <v>50871000</v>
      </c>
      <c r="AH62" s="11">
        <v>1384473600</v>
      </c>
      <c r="AI62" s="11">
        <v>151421688</v>
      </c>
      <c r="AJ62" s="11">
        <v>696984000</v>
      </c>
      <c r="AK62" s="11">
        <v>33725280</v>
      </c>
      <c r="AL62" s="11">
        <v>171147180</v>
      </c>
      <c r="AM62" s="11">
        <v>707528940</v>
      </c>
      <c r="AN62" s="11">
        <v>38642448</v>
      </c>
      <c r="AO62" s="11">
        <v>58733700</v>
      </c>
      <c r="AP62" s="11">
        <v>1527184500</v>
      </c>
      <c r="AQ62" s="11">
        <v>60076392</v>
      </c>
      <c r="AR62" s="11">
        <v>748479984</v>
      </c>
      <c r="AS62" s="11">
        <v>93474576</v>
      </c>
      <c r="AT62" s="11">
        <v>26874912</v>
      </c>
      <c r="AU62" s="11">
        <v>196546800</v>
      </c>
      <c r="AV62" s="11">
        <v>42505272</v>
      </c>
      <c r="AW62" s="11">
        <v>804663792</v>
      </c>
      <c r="AX62" s="11">
        <v>147396900</v>
      </c>
      <c r="AY62" s="11">
        <v>205776612</v>
      </c>
      <c r="AZ62" s="11"/>
      <c r="BA62" s="11">
        <v>1514207136</v>
      </c>
      <c r="BB62" s="11">
        <v>25416120</v>
      </c>
      <c r="BC62" s="11">
        <v>211301280</v>
      </c>
      <c r="BD62" s="11">
        <v>52632564</v>
      </c>
      <c r="BE62" s="11">
        <v>261809880</v>
      </c>
      <c r="BF62" s="11"/>
      <c r="BG62" s="11">
        <v>256473720</v>
      </c>
      <c r="BH62" s="11">
        <v>84429960</v>
      </c>
      <c r="BI62" s="11">
        <v>110307600</v>
      </c>
      <c r="BJ62" s="11">
        <v>448620000</v>
      </c>
      <c r="BK62" s="11">
        <v>24508080</v>
      </c>
      <c r="BL62" s="11">
        <v>125143200</v>
      </c>
      <c r="BM62" s="11">
        <v>46747080</v>
      </c>
      <c r="BN62" s="11">
        <v>132713280</v>
      </c>
      <c r="BO62" s="11">
        <v>73323600</v>
      </c>
      <c r="BP62" s="11">
        <v>586548000</v>
      </c>
      <c r="BQ62" s="11">
        <v>172692240</v>
      </c>
      <c r="BR62" s="11">
        <v>27914112</v>
      </c>
      <c r="BS62" s="11">
        <v>193454400</v>
      </c>
      <c r="BT62" s="11">
        <v>52523880</v>
      </c>
      <c r="BU62" s="11">
        <v>125793360</v>
      </c>
      <c r="BV62" s="11">
        <v>52660800</v>
      </c>
      <c r="BW62" s="11">
        <v>36807600</v>
      </c>
      <c r="BX62" s="11">
        <v>11536800</v>
      </c>
      <c r="BY62" s="11">
        <v>252096000</v>
      </c>
      <c r="BZ62" s="11"/>
      <c r="CA62" s="11">
        <v>53715600</v>
      </c>
      <c r="CB62" s="11">
        <v>14572800</v>
      </c>
      <c r="CC62" s="11"/>
      <c r="CD62" s="11">
        <v>66124800</v>
      </c>
      <c r="CE62" s="11">
        <v>96374400</v>
      </c>
      <c r="CF62" s="11"/>
      <c r="CG62" s="11">
        <v>47650800</v>
      </c>
      <c r="CH62" s="11">
        <v>30374400</v>
      </c>
      <c r="CI62" s="11">
        <v>56736000</v>
      </c>
      <c r="CJ62" s="11">
        <v>59055000</v>
      </c>
      <c r="CK62" s="11">
        <v>74826048</v>
      </c>
      <c r="CL62" s="11">
        <v>22092000</v>
      </c>
      <c r="CM62" s="11"/>
      <c r="CN62" s="11"/>
      <c r="CO62" s="11">
        <v>116208000</v>
      </c>
      <c r="CP62" s="11"/>
      <c r="CQ62" s="11">
        <v>189840000</v>
      </c>
      <c r="CR62" s="11"/>
      <c r="CS62" s="11">
        <v>46800000</v>
      </c>
      <c r="CT62" s="11"/>
      <c r="CU62" s="11"/>
      <c r="CV62" s="11"/>
      <c r="CW62" s="11"/>
      <c r="CX62" s="11"/>
      <c r="CY62" s="11">
        <v>202320000</v>
      </c>
      <c r="CZ62" s="11"/>
      <c r="DA62" s="11"/>
      <c r="DB62" s="16">
        <f t="shared" si="1"/>
        <v>15927848316</v>
      </c>
    </row>
    <row r="63" spans="2:106" x14ac:dyDescent="0.3">
      <c r="B63" s="9">
        <v>8400</v>
      </c>
      <c r="C63" s="10" t="s">
        <v>169</v>
      </c>
      <c r="D63" s="10">
        <v>61</v>
      </c>
      <c r="E63" s="10" t="str">
        <f t="shared" si="0"/>
        <v>S</v>
      </c>
      <c r="F63" s="11">
        <v>0</v>
      </c>
      <c r="G63" s="11">
        <v>2724300</v>
      </c>
      <c r="H63" s="11">
        <v>1705200</v>
      </c>
      <c r="I63" s="11">
        <v>11086080</v>
      </c>
      <c r="J63" s="11">
        <v>34815000</v>
      </c>
      <c r="K63" s="11">
        <v>38132496</v>
      </c>
      <c r="L63" s="11">
        <v>99286872</v>
      </c>
      <c r="M63" s="11">
        <v>7343028</v>
      </c>
      <c r="N63" s="11">
        <v>193606896</v>
      </c>
      <c r="O63" s="11">
        <v>61658520</v>
      </c>
      <c r="P63" s="11">
        <v>177485136</v>
      </c>
      <c r="Q63" s="11">
        <v>164174412</v>
      </c>
      <c r="R63" s="11">
        <v>81573840</v>
      </c>
      <c r="S63" s="11">
        <v>5315445708</v>
      </c>
      <c r="T63" s="11">
        <v>774956340</v>
      </c>
      <c r="U63" s="11">
        <v>121745316</v>
      </c>
      <c r="V63" s="11">
        <v>325338384</v>
      </c>
      <c r="W63" s="11">
        <v>1052747496</v>
      </c>
      <c r="X63" s="11">
        <v>162794364</v>
      </c>
      <c r="Y63" s="11">
        <v>296906976</v>
      </c>
      <c r="Z63" s="11">
        <v>260451000</v>
      </c>
      <c r="AA63" s="11">
        <v>1510299060</v>
      </c>
      <c r="AB63" s="11">
        <v>148239120</v>
      </c>
      <c r="AC63" s="11">
        <v>200483664</v>
      </c>
      <c r="AD63" s="11">
        <v>850647084</v>
      </c>
      <c r="AE63" s="11">
        <v>182609256</v>
      </c>
      <c r="AF63" s="11">
        <v>152551572</v>
      </c>
      <c r="AG63" s="11">
        <v>168581736</v>
      </c>
      <c r="AH63" s="11">
        <v>2630703684</v>
      </c>
      <c r="AI63" s="11">
        <v>251641704</v>
      </c>
      <c r="AJ63" s="11">
        <v>1414851336</v>
      </c>
      <c r="AK63" s="11">
        <v>25826340</v>
      </c>
      <c r="AL63" s="11">
        <v>228876156</v>
      </c>
      <c r="AM63" s="11">
        <v>1190289828</v>
      </c>
      <c r="AN63" s="11">
        <v>130584972</v>
      </c>
      <c r="AO63" s="11">
        <v>92283036</v>
      </c>
      <c r="AP63" s="11">
        <v>2625863088</v>
      </c>
      <c r="AQ63" s="11">
        <v>131907240</v>
      </c>
      <c r="AR63" s="11">
        <v>2214437952</v>
      </c>
      <c r="AS63" s="11">
        <v>96964692</v>
      </c>
      <c r="AT63" s="11">
        <v>118124832</v>
      </c>
      <c r="AU63" s="11">
        <v>915071184</v>
      </c>
      <c r="AV63" s="11">
        <v>84523824</v>
      </c>
      <c r="AW63" s="11">
        <v>1856406744</v>
      </c>
      <c r="AX63" s="11">
        <v>158580360</v>
      </c>
      <c r="AY63" s="11">
        <v>597862800</v>
      </c>
      <c r="AZ63" s="11">
        <v>97175148</v>
      </c>
      <c r="BA63" s="11">
        <v>4511072028</v>
      </c>
      <c r="BB63" s="11">
        <v>149055336</v>
      </c>
      <c r="BC63" s="11">
        <v>977372328</v>
      </c>
      <c r="BD63" s="11">
        <v>132693600</v>
      </c>
      <c r="BE63" s="11">
        <v>1244238528</v>
      </c>
      <c r="BF63" s="11">
        <v>109352748</v>
      </c>
      <c r="BG63" s="11">
        <v>1616495460</v>
      </c>
      <c r="BH63" s="11">
        <v>442583364</v>
      </c>
      <c r="BI63" s="11">
        <v>812827704</v>
      </c>
      <c r="BJ63" s="11">
        <v>3422592984</v>
      </c>
      <c r="BK63" s="11">
        <v>61628664</v>
      </c>
      <c r="BL63" s="11">
        <v>1155461364</v>
      </c>
      <c r="BM63" s="11">
        <v>805214520</v>
      </c>
      <c r="BN63" s="11">
        <v>1356684756</v>
      </c>
      <c r="BO63" s="11">
        <v>594696480</v>
      </c>
      <c r="BP63" s="11">
        <v>6445928028</v>
      </c>
      <c r="BQ63" s="11">
        <v>412449588</v>
      </c>
      <c r="BR63" s="11">
        <v>263427828</v>
      </c>
      <c r="BS63" s="11">
        <v>2447516484</v>
      </c>
      <c r="BT63" s="11">
        <v>725852412</v>
      </c>
      <c r="BU63" s="11">
        <v>4602665136</v>
      </c>
      <c r="BV63" s="11">
        <v>547403568</v>
      </c>
      <c r="BW63" s="11">
        <v>504470688</v>
      </c>
      <c r="BX63" s="11">
        <v>2495864112</v>
      </c>
      <c r="BY63" s="11">
        <v>8301732480</v>
      </c>
      <c r="BZ63" s="11">
        <v>883728528</v>
      </c>
      <c r="CA63" s="11">
        <v>1959705156</v>
      </c>
      <c r="CB63" s="11">
        <v>665265192</v>
      </c>
      <c r="CC63" s="11">
        <v>3759410784</v>
      </c>
      <c r="CD63" s="11">
        <v>1696404408</v>
      </c>
      <c r="CE63" s="11">
        <v>8868438720</v>
      </c>
      <c r="CF63" s="11">
        <v>1498713648</v>
      </c>
      <c r="CG63" s="11">
        <v>3095507040</v>
      </c>
      <c r="CH63" s="11">
        <v>1571280960</v>
      </c>
      <c r="CI63" s="11">
        <v>6677115360</v>
      </c>
      <c r="CJ63" s="11">
        <v>1693242288</v>
      </c>
      <c r="CK63" s="11">
        <v>2754461088</v>
      </c>
      <c r="CL63" s="11">
        <v>5908473384</v>
      </c>
      <c r="CM63" s="11">
        <v>3609467052</v>
      </c>
      <c r="CN63" s="11">
        <v>8115059376</v>
      </c>
      <c r="CO63" s="11">
        <v>4449394164</v>
      </c>
      <c r="CP63" s="11">
        <v>2562554688</v>
      </c>
      <c r="CQ63" s="11">
        <v>9411688512</v>
      </c>
      <c r="CR63" s="11">
        <v>3765773400</v>
      </c>
      <c r="CS63" s="11">
        <v>7525745196</v>
      </c>
      <c r="CT63" s="11">
        <v>3894964344</v>
      </c>
      <c r="CU63" s="11">
        <v>8421517620</v>
      </c>
      <c r="CV63" s="11">
        <v>5596498356</v>
      </c>
      <c r="CW63" s="11">
        <v>6705495912</v>
      </c>
      <c r="CX63" s="11">
        <v>4526099280</v>
      </c>
      <c r="CY63" s="11">
        <v>8083656240</v>
      </c>
      <c r="CZ63" s="11">
        <v>5049054000</v>
      </c>
      <c r="DA63" s="11">
        <v>2397655200</v>
      </c>
      <c r="DB63" s="16">
        <f t="shared" si="1"/>
        <v>196545013860</v>
      </c>
    </row>
    <row r="64" spans="2:106" x14ac:dyDescent="0.3">
      <c r="B64" s="9">
        <v>8591</v>
      </c>
      <c r="C64" s="10" t="s">
        <v>170</v>
      </c>
      <c r="D64" s="10">
        <v>62</v>
      </c>
      <c r="E64" s="10" t="str">
        <f t="shared" si="0"/>
        <v>S</v>
      </c>
      <c r="F64" s="11">
        <v>236880</v>
      </c>
      <c r="G64" s="11">
        <v>4861632</v>
      </c>
      <c r="H64" s="11">
        <v>9878040</v>
      </c>
      <c r="I64" s="11">
        <v>29792160</v>
      </c>
      <c r="J64" s="11">
        <v>78719640</v>
      </c>
      <c r="K64" s="11">
        <v>66717000</v>
      </c>
      <c r="L64" s="11">
        <v>246828144</v>
      </c>
      <c r="M64" s="11">
        <v>25957512</v>
      </c>
      <c r="N64" s="11">
        <v>234666768</v>
      </c>
      <c r="O64" s="11">
        <v>31202880</v>
      </c>
      <c r="P64" s="11">
        <v>188759544</v>
      </c>
      <c r="Q64" s="11">
        <v>219478980</v>
      </c>
      <c r="R64" s="11">
        <v>162145128</v>
      </c>
      <c r="S64" s="11">
        <v>4075195860</v>
      </c>
      <c r="T64" s="11">
        <v>775252152</v>
      </c>
      <c r="U64" s="11">
        <v>140006568</v>
      </c>
      <c r="V64" s="11">
        <v>380397828</v>
      </c>
      <c r="W64" s="11">
        <v>1056041184</v>
      </c>
      <c r="X64" s="11">
        <v>218246412</v>
      </c>
      <c r="Y64" s="11">
        <v>285113976</v>
      </c>
      <c r="Z64" s="11">
        <v>304377912</v>
      </c>
      <c r="AA64" s="11">
        <v>1526904252</v>
      </c>
      <c r="AB64" s="11">
        <v>88938720</v>
      </c>
      <c r="AC64" s="11">
        <v>138575568</v>
      </c>
      <c r="AD64" s="11">
        <v>898635480</v>
      </c>
      <c r="AE64" s="11">
        <v>100729812</v>
      </c>
      <c r="AF64" s="11">
        <v>139311192</v>
      </c>
      <c r="AG64" s="11">
        <v>129806376</v>
      </c>
      <c r="AH64" s="11">
        <v>2442891696</v>
      </c>
      <c r="AI64" s="11">
        <v>211104120</v>
      </c>
      <c r="AJ64" s="11">
        <v>1404884736</v>
      </c>
      <c r="AK64" s="11">
        <v>53154576</v>
      </c>
      <c r="AL64" s="11">
        <v>153407496</v>
      </c>
      <c r="AM64" s="11">
        <v>1027229760</v>
      </c>
      <c r="AN64" s="11">
        <v>120283776</v>
      </c>
      <c r="AO64" s="11">
        <v>116548992</v>
      </c>
      <c r="AP64" s="11">
        <v>3437582292</v>
      </c>
      <c r="AQ64" s="11">
        <v>154583940</v>
      </c>
      <c r="AR64" s="11">
        <v>2370263724</v>
      </c>
      <c r="AS64" s="11">
        <v>204717072</v>
      </c>
      <c r="AT64" s="11">
        <v>120022944</v>
      </c>
      <c r="AU64" s="11">
        <v>1008299988</v>
      </c>
      <c r="AV64" s="11">
        <v>144182076</v>
      </c>
      <c r="AW64" s="11">
        <v>2221087608</v>
      </c>
      <c r="AX64" s="11">
        <v>205730148</v>
      </c>
      <c r="AY64" s="11">
        <v>1119437724</v>
      </c>
      <c r="AZ64" s="11">
        <v>304538244</v>
      </c>
      <c r="BA64" s="11">
        <v>5773162092</v>
      </c>
      <c r="BB64" s="11">
        <v>234107628</v>
      </c>
      <c r="BC64" s="11">
        <v>1104424260</v>
      </c>
      <c r="BD64" s="11">
        <v>128017164</v>
      </c>
      <c r="BE64" s="11">
        <v>1887018780</v>
      </c>
      <c r="BF64" s="11">
        <v>310372392</v>
      </c>
      <c r="BG64" s="11">
        <v>1666871904</v>
      </c>
      <c r="BH64" s="11">
        <v>346687116</v>
      </c>
      <c r="BI64" s="11">
        <v>1496386488</v>
      </c>
      <c r="BJ64" s="11">
        <v>4783632336</v>
      </c>
      <c r="BK64" s="11">
        <v>204871404</v>
      </c>
      <c r="BL64" s="11">
        <v>1065328404</v>
      </c>
      <c r="BM64" s="11">
        <v>899219904</v>
      </c>
      <c r="BN64" s="11">
        <v>1827245232</v>
      </c>
      <c r="BO64" s="11">
        <v>867853440</v>
      </c>
      <c r="BP64" s="11">
        <v>6204343116</v>
      </c>
      <c r="BQ64" s="11">
        <v>707370096</v>
      </c>
      <c r="BR64" s="11">
        <v>227826156</v>
      </c>
      <c r="BS64" s="11">
        <v>2129221212</v>
      </c>
      <c r="BT64" s="11">
        <v>854632740</v>
      </c>
      <c r="BU64" s="11">
        <v>3930144288</v>
      </c>
      <c r="BV64" s="11">
        <v>1077326160</v>
      </c>
      <c r="BW64" s="11">
        <v>558739080</v>
      </c>
      <c r="BX64" s="11">
        <v>1728244116</v>
      </c>
      <c r="BY64" s="11">
        <v>5316477552</v>
      </c>
      <c r="BZ64" s="11">
        <v>585302208</v>
      </c>
      <c r="CA64" s="11">
        <v>1476234384</v>
      </c>
      <c r="CB64" s="11">
        <v>332163960</v>
      </c>
      <c r="CC64" s="11">
        <v>2645103528</v>
      </c>
      <c r="CD64" s="11">
        <v>1419743268</v>
      </c>
      <c r="CE64" s="11">
        <v>3919540536</v>
      </c>
      <c r="CF64" s="11">
        <v>959889948</v>
      </c>
      <c r="CG64" s="11">
        <v>1808869032</v>
      </c>
      <c r="CH64" s="11">
        <v>1530446172</v>
      </c>
      <c r="CI64" s="11">
        <v>3054376224</v>
      </c>
      <c r="CJ64" s="11">
        <v>833440728</v>
      </c>
      <c r="CK64" s="11">
        <v>1379667528</v>
      </c>
      <c r="CL64" s="11">
        <v>3678052440</v>
      </c>
      <c r="CM64" s="11">
        <v>2422180416</v>
      </c>
      <c r="CN64" s="11">
        <v>3806934552</v>
      </c>
      <c r="CO64" s="11">
        <v>1885539096</v>
      </c>
      <c r="CP64" s="11">
        <v>548277072</v>
      </c>
      <c r="CQ64" s="11">
        <v>2950393008</v>
      </c>
      <c r="CR64" s="11">
        <v>1853712240</v>
      </c>
      <c r="CS64" s="11">
        <v>2731485120</v>
      </c>
      <c r="CT64" s="11">
        <v>814959240</v>
      </c>
      <c r="CU64" s="11">
        <v>2390287488</v>
      </c>
      <c r="CV64" s="11">
        <v>1222260000</v>
      </c>
      <c r="CW64" s="11">
        <v>2104942476</v>
      </c>
      <c r="CX64" s="11">
        <v>1030558560</v>
      </c>
      <c r="CY64" s="11">
        <v>728520000</v>
      </c>
      <c r="CZ64" s="11">
        <v>516408000</v>
      </c>
      <c r="DA64" s="11"/>
      <c r="DB64" s="16">
        <f t="shared" si="1"/>
        <v>122335538796</v>
      </c>
    </row>
    <row r="65" spans="2:106" x14ac:dyDescent="0.3">
      <c r="B65" s="9">
        <v>8592</v>
      </c>
      <c r="C65" s="10" t="s">
        <v>171</v>
      </c>
      <c r="D65" s="10">
        <v>63</v>
      </c>
      <c r="E65" s="10" t="str">
        <f t="shared" si="0"/>
        <v>S</v>
      </c>
      <c r="F65" s="11">
        <v>0</v>
      </c>
      <c r="G65" s="11">
        <v>1592340</v>
      </c>
      <c r="H65" s="11">
        <v>3948600</v>
      </c>
      <c r="I65" s="11">
        <v>17299200</v>
      </c>
      <c r="J65" s="11">
        <v>29688144</v>
      </c>
      <c r="K65" s="11">
        <v>28038960</v>
      </c>
      <c r="L65" s="11">
        <v>96085224</v>
      </c>
      <c r="M65" s="11">
        <v>12315912</v>
      </c>
      <c r="N65" s="11">
        <v>124829820</v>
      </c>
      <c r="O65" s="11">
        <v>16160448</v>
      </c>
      <c r="P65" s="11">
        <v>92067360</v>
      </c>
      <c r="Q65" s="11">
        <v>86447760</v>
      </c>
      <c r="R65" s="11">
        <v>67518312</v>
      </c>
      <c r="S65" s="11">
        <v>1196334192</v>
      </c>
      <c r="T65" s="11">
        <v>359907996</v>
      </c>
      <c r="U65" s="11">
        <v>78494460</v>
      </c>
      <c r="V65" s="11">
        <v>226085004</v>
      </c>
      <c r="W65" s="11">
        <v>548851140</v>
      </c>
      <c r="X65" s="11">
        <v>40079736</v>
      </c>
      <c r="Y65" s="11">
        <v>136545840</v>
      </c>
      <c r="Z65" s="11">
        <v>82537572</v>
      </c>
      <c r="AA65" s="11">
        <v>856063368</v>
      </c>
      <c r="AB65" s="11">
        <v>30872400</v>
      </c>
      <c r="AC65" s="11">
        <v>56173020</v>
      </c>
      <c r="AD65" s="11">
        <v>322464096</v>
      </c>
      <c r="AE65" s="11">
        <v>24321696</v>
      </c>
      <c r="AF65" s="11">
        <v>36544872</v>
      </c>
      <c r="AG65" s="11">
        <v>65636124</v>
      </c>
      <c r="AH65" s="11">
        <v>1027137600</v>
      </c>
      <c r="AI65" s="11">
        <v>79714812</v>
      </c>
      <c r="AJ65" s="11">
        <v>470272224</v>
      </c>
      <c r="AK65" s="11">
        <v>4349400</v>
      </c>
      <c r="AL65" s="11">
        <v>61367328</v>
      </c>
      <c r="AM65" s="11">
        <v>317694048</v>
      </c>
      <c r="AN65" s="11">
        <v>24794280</v>
      </c>
      <c r="AO65" s="11">
        <v>13902360</v>
      </c>
      <c r="AP65" s="11">
        <v>1334234220</v>
      </c>
      <c r="AQ65" s="11">
        <v>62649768</v>
      </c>
      <c r="AR65" s="11">
        <v>736252752</v>
      </c>
      <c r="AS65" s="11">
        <v>56295060</v>
      </c>
      <c r="AT65" s="11">
        <v>20256000</v>
      </c>
      <c r="AU65" s="11">
        <v>336608964</v>
      </c>
      <c r="AV65" s="11">
        <v>38264760</v>
      </c>
      <c r="AW65" s="11">
        <v>574462608</v>
      </c>
      <c r="AX65" s="11">
        <v>17271600</v>
      </c>
      <c r="AY65" s="11">
        <v>273198660</v>
      </c>
      <c r="AZ65" s="11">
        <v>69249120</v>
      </c>
      <c r="BA65" s="11">
        <v>1908877536</v>
      </c>
      <c r="BB65" s="11">
        <v>51770664</v>
      </c>
      <c r="BC65" s="11">
        <v>331789680</v>
      </c>
      <c r="BD65" s="11">
        <v>6527400</v>
      </c>
      <c r="BE65" s="11">
        <v>369738000</v>
      </c>
      <c r="BF65" s="11">
        <v>6831000</v>
      </c>
      <c r="BG65" s="11">
        <v>544587792</v>
      </c>
      <c r="BH65" s="11">
        <v>70012560</v>
      </c>
      <c r="BI65" s="11">
        <v>293214744</v>
      </c>
      <c r="BJ65" s="11">
        <v>1143786360</v>
      </c>
      <c r="BK65" s="11">
        <v>29863080</v>
      </c>
      <c r="BL65" s="11">
        <v>134784000</v>
      </c>
      <c r="BM65" s="11">
        <v>167148600</v>
      </c>
      <c r="BN65" s="11">
        <v>216451200</v>
      </c>
      <c r="BO65" s="11">
        <v>110609400</v>
      </c>
      <c r="BP65" s="11">
        <v>1838259324</v>
      </c>
      <c r="BQ65" s="11">
        <v>159941400</v>
      </c>
      <c r="BR65" s="11">
        <v>16898544</v>
      </c>
      <c r="BS65" s="11">
        <v>469535400</v>
      </c>
      <c r="BT65" s="11">
        <v>147302400</v>
      </c>
      <c r="BU65" s="11">
        <v>1028270400</v>
      </c>
      <c r="BV65" s="11">
        <v>254836008</v>
      </c>
      <c r="BW65" s="11">
        <v>73200120</v>
      </c>
      <c r="BX65" s="11">
        <v>631521600</v>
      </c>
      <c r="BY65" s="11">
        <v>1306365600</v>
      </c>
      <c r="BZ65" s="11">
        <v>163147200</v>
      </c>
      <c r="CA65" s="11">
        <v>321204528</v>
      </c>
      <c r="CB65" s="11">
        <v>33528000</v>
      </c>
      <c r="CC65" s="11">
        <v>420373200</v>
      </c>
      <c r="CD65" s="11">
        <v>227646432</v>
      </c>
      <c r="CE65" s="11">
        <v>1369045200</v>
      </c>
      <c r="CF65" s="11">
        <v>337455840</v>
      </c>
      <c r="CG65" s="11">
        <v>372511200</v>
      </c>
      <c r="CH65" s="11">
        <v>283554000</v>
      </c>
      <c r="CI65" s="11">
        <v>1711875120</v>
      </c>
      <c r="CJ65" s="11">
        <v>265634400</v>
      </c>
      <c r="CK65" s="11">
        <v>568562232</v>
      </c>
      <c r="CL65" s="11">
        <v>1352361600</v>
      </c>
      <c r="CM65" s="11">
        <v>853824648</v>
      </c>
      <c r="CN65" s="11">
        <v>1555929600</v>
      </c>
      <c r="CO65" s="11">
        <v>551534400</v>
      </c>
      <c r="CP65" s="11">
        <v>386881200</v>
      </c>
      <c r="CQ65" s="11">
        <v>1614235200</v>
      </c>
      <c r="CR65" s="11">
        <v>629276160</v>
      </c>
      <c r="CS65" s="11">
        <v>1076226000</v>
      </c>
      <c r="CT65" s="11">
        <v>277777200</v>
      </c>
      <c r="CU65" s="11">
        <v>951240000</v>
      </c>
      <c r="CV65" s="11">
        <v>833119200</v>
      </c>
      <c r="CW65" s="11">
        <v>962004000</v>
      </c>
      <c r="CX65" s="11">
        <v>186648000</v>
      </c>
      <c r="CY65" s="11">
        <v>575820000</v>
      </c>
      <c r="CZ65" s="11"/>
      <c r="DA65" s="11"/>
      <c r="DB65" s="16">
        <f t="shared" si="1"/>
        <v>39348416532</v>
      </c>
    </row>
    <row r="66" spans="2:106" x14ac:dyDescent="0.3">
      <c r="B66" s="9">
        <v>8691</v>
      </c>
      <c r="C66" s="10" t="s">
        <v>172</v>
      </c>
      <c r="D66" s="10">
        <v>64</v>
      </c>
      <c r="E66" s="10" t="str">
        <f t="shared" si="0"/>
        <v>S</v>
      </c>
      <c r="F66" s="11">
        <v>48720</v>
      </c>
      <c r="G66" s="11">
        <v>198000</v>
      </c>
      <c r="H66" s="11"/>
      <c r="I66" s="11">
        <v>2752800</v>
      </c>
      <c r="J66" s="11">
        <v>10451880</v>
      </c>
      <c r="K66" s="11">
        <v>2660160</v>
      </c>
      <c r="L66" s="11">
        <v>41905104</v>
      </c>
      <c r="M66" s="11">
        <v>2419200</v>
      </c>
      <c r="N66" s="11">
        <v>33059208</v>
      </c>
      <c r="O66" s="11">
        <v>14136216</v>
      </c>
      <c r="P66" s="11">
        <v>34511760</v>
      </c>
      <c r="Q66" s="11">
        <v>41130312</v>
      </c>
      <c r="R66" s="11">
        <v>7529472</v>
      </c>
      <c r="S66" s="11">
        <v>1869305280</v>
      </c>
      <c r="T66" s="11">
        <v>341427936</v>
      </c>
      <c r="U66" s="11">
        <v>51063288</v>
      </c>
      <c r="V66" s="11">
        <v>239610048</v>
      </c>
      <c r="W66" s="11">
        <v>619462872</v>
      </c>
      <c r="X66" s="11">
        <v>138194184</v>
      </c>
      <c r="Y66" s="11">
        <v>293291736</v>
      </c>
      <c r="Z66" s="11">
        <v>138996192</v>
      </c>
      <c r="AA66" s="11">
        <v>1328478336</v>
      </c>
      <c r="AB66" s="11">
        <v>98158776</v>
      </c>
      <c r="AC66" s="11">
        <v>96815136</v>
      </c>
      <c r="AD66" s="11">
        <v>872752200</v>
      </c>
      <c r="AE66" s="11">
        <v>95191944</v>
      </c>
      <c r="AF66" s="11">
        <v>116847924</v>
      </c>
      <c r="AG66" s="11">
        <v>55278288</v>
      </c>
      <c r="AH66" s="11">
        <v>1471398156</v>
      </c>
      <c r="AI66" s="11">
        <v>138385968</v>
      </c>
      <c r="AJ66" s="11">
        <v>697717440</v>
      </c>
      <c r="AK66" s="11">
        <v>42538920</v>
      </c>
      <c r="AL66" s="11">
        <v>125939952</v>
      </c>
      <c r="AM66" s="11">
        <v>520272504</v>
      </c>
      <c r="AN66" s="11">
        <v>25788720</v>
      </c>
      <c r="AO66" s="11">
        <v>62355012</v>
      </c>
      <c r="AP66" s="11">
        <v>1374189216</v>
      </c>
      <c r="AQ66" s="11">
        <v>89331768</v>
      </c>
      <c r="AR66" s="11">
        <v>840200556</v>
      </c>
      <c r="AS66" s="11">
        <v>36204960</v>
      </c>
      <c r="AT66" s="11">
        <v>66464916</v>
      </c>
      <c r="AU66" s="11">
        <v>421639056</v>
      </c>
      <c r="AV66" s="11">
        <v>69795744</v>
      </c>
      <c r="AW66" s="11">
        <v>728709648</v>
      </c>
      <c r="AX66" s="11">
        <v>118245936</v>
      </c>
      <c r="AY66" s="11">
        <v>229620480</v>
      </c>
      <c r="AZ66" s="11">
        <v>105000384</v>
      </c>
      <c r="BA66" s="11">
        <v>1704951480</v>
      </c>
      <c r="BB66" s="11">
        <v>40461960</v>
      </c>
      <c r="BC66" s="11">
        <v>333718848</v>
      </c>
      <c r="BD66" s="11">
        <v>57054540</v>
      </c>
      <c r="BE66" s="11">
        <v>500218848</v>
      </c>
      <c r="BF66" s="11">
        <v>80021112</v>
      </c>
      <c r="BG66" s="11">
        <v>727057728</v>
      </c>
      <c r="BH66" s="11">
        <v>119255568</v>
      </c>
      <c r="BI66" s="11">
        <v>531383844</v>
      </c>
      <c r="BJ66" s="11">
        <v>1494181896</v>
      </c>
      <c r="BK66" s="11">
        <v>37692408</v>
      </c>
      <c r="BL66" s="11">
        <v>328253136</v>
      </c>
      <c r="BM66" s="11">
        <v>269210280</v>
      </c>
      <c r="BN66" s="11">
        <v>493391808</v>
      </c>
      <c r="BO66" s="11">
        <v>252822348</v>
      </c>
      <c r="BP66" s="11">
        <v>2367860256</v>
      </c>
      <c r="BQ66" s="11">
        <v>209880672</v>
      </c>
      <c r="BR66" s="11">
        <v>88553448</v>
      </c>
      <c r="BS66" s="11">
        <v>767813280</v>
      </c>
      <c r="BT66" s="11">
        <v>278211600</v>
      </c>
      <c r="BU66" s="11">
        <v>1012702572</v>
      </c>
      <c r="BV66" s="11">
        <v>302312160</v>
      </c>
      <c r="BW66" s="11">
        <v>190148232</v>
      </c>
      <c r="BX66" s="11">
        <v>519960624</v>
      </c>
      <c r="BY66" s="11">
        <v>1304850000</v>
      </c>
      <c r="BZ66" s="11">
        <v>170940000</v>
      </c>
      <c r="CA66" s="11">
        <v>345045300</v>
      </c>
      <c r="CB66" s="11">
        <v>182686320</v>
      </c>
      <c r="CC66" s="11">
        <v>967575216</v>
      </c>
      <c r="CD66" s="11">
        <v>537007104</v>
      </c>
      <c r="CE66" s="11">
        <v>2371952280</v>
      </c>
      <c r="CF66" s="11">
        <v>309080736</v>
      </c>
      <c r="CG66" s="11">
        <v>530505492</v>
      </c>
      <c r="CH66" s="11">
        <v>483287640</v>
      </c>
      <c r="CI66" s="11">
        <v>1075534080</v>
      </c>
      <c r="CJ66" s="11">
        <v>154585200</v>
      </c>
      <c r="CK66" s="11">
        <v>681156600</v>
      </c>
      <c r="CL66" s="11">
        <v>1107253200</v>
      </c>
      <c r="CM66" s="11">
        <v>610219116</v>
      </c>
      <c r="CN66" s="11">
        <v>1285044300</v>
      </c>
      <c r="CO66" s="11">
        <v>998535600</v>
      </c>
      <c r="CP66" s="11">
        <v>872374800</v>
      </c>
      <c r="CQ66" s="11">
        <v>2458788960</v>
      </c>
      <c r="CR66" s="11">
        <v>1260570000</v>
      </c>
      <c r="CS66" s="11">
        <v>2455732092</v>
      </c>
      <c r="CT66" s="11">
        <v>1283124000</v>
      </c>
      <c r="CU66" s="11">
        <v>1752000816</v>
      </c>
      <c r="CV66" s="11">
        <v>1291869600</v>
      </c>
      <c r="CW66" s="11">
        <v>2088120000</v>
      </c>
      <c r="CX66" s="11">
        <v>1861795200</v>
      </c>
      <c r="CY66" s="11">
        <v>1287177600</v>
      </c>
      <c r="CZ66" s="11">
        <v>2140548000</v>
      </c>
      <c r="DA66" s="11">
        <v>549504000</v>
      </c>
      <c r="DB66" s="16">
        <f t="shared" si="1"/>
        <v>58833458208</v>
      </c>
    </row>
    <row r="67" spans="2:106" x14ac:dyDescent="0.3">
      <c r="B67" s="9">
        <v>8692</v>
      </c>
      <c r="C67" s="10" t="s">
        <v>173</v>
      </c>
      <c r="D67" s="10">
        <v>65</v>
      </c>
      <c r="E67" s="10" t="str">
        <f t="shared" si="0"/>
        <v>S</v>
      </c>
      <c r="F67" s="11">
        <v>0</v>
      </c>
      <c r="G67" s="11"/>
      <c r="H67" s="11">
        <v>5022624</v>
      </c>
      <c r="I67" s="11">
        <v>2836800</v>
      </c>
      <c r="J67" s="11">
        <v>4053600</v>
      </c>
      <c r="K67" s="11">
        <v>8490288</v>
      </c>
      <c r="L67" s="11">
        <v>62821872</v>
      </c>
      <c r="M67" s="11">
        <v>14439672</v>
      </c>
      <c r="N67" s="11">
        <v>79600800</v>
      </c>
      <c r="O67" s="11">
        <v>16433028</v>
      </c>
      <c r="P67" s="11">
        <v>45142440</v>
      </c>
      <c r="Q67" s="11">
        <v>56020872</v>
      </c>
      <c r="R67" s="11">
        <v>47995356</v>
      </c>
      <c r="S67" s="11">
        <v>1423623960</v>
      </c>
      <c r="T67" s="11">
        <v>415846884</v>
      </c>
      <c r="U67" s="11">
        <v>57938448</v>
      </c>
      <c r="V67" s="11">
        <v>192997524</v>
      </c>
      <c r="W67" s="11">
        <v>692807412</v>
      </c>
      <c r="X67" s="11">
        <v>119772108</v>
      </c>
      <c r="Y67" s="11">
        <v>212247408</v>
      </c>
      <c r="Z67" s="11">
        <v>164188656</v>
      </c>
      <c r="AA67" s="11">
        <v>1524438804</v>
      </c>
      <c r="AB67" s="11">
        <v>89945352</v>
      </c>
      <c r="AC67" s="11">
        <v>134486352</v>
      </c>
      <c r="AD67" s="11">
        <v>1076742480</v>
      </c>
      <c r="AE67" s="11">
        <v>53856984</v>
      </c>
      <c r="AF67" s="11">
        <v>85967400</v>
      </c>
      <c r="AG67" s="11">
        <v>132353808</v>
      </c>
      <c r="AH67" s="11">
        <v>2073306000</v>
      </c>
      <c r="AI67" s="11">
        <v>142128720</v>
      </c>
      <c r="AJ67" s="11">
        <v>971419560</v>
      </c>
      <c r="AK67" s="11">
        <v>58589988</v>
      </c>
      <c r="AL67" s="11">
        <v>128848920</v>
      </c>
      <c r="AM67" s="11">
        <v>771482208</v>
      </c>
      <c r="AN67" s="11">
        <v>97090320</v>
      </c>
      <c r="AO67" s="11">
        <v>57801660</v>
      </c>
      <c r="AP67" s="11">
        <v>1777232460</v>
      </c>
      <c r="AQ67" s="11">
        <v>51282936</v>
      </c>
      <c r="AR67" s="11">
        <v>1180295280</v>
      </c>
      <c r="AS67" s="11">
        <v>164505408</v>
      </c>
      <c r="AT67" s="11">
        <v>31722792</v>
      </c>
      <c r="AU67" s="11">
        <v>578481672</v>
      </c>
      <c r="AV67" s="11">
        <v>24510864</v>
      </c>
      <c r="AW67" s="11">
        <v>1059862440</v>
      </c>
      <c r="AX67" s="11">
        <v>98873112</v>
      </c>
      <c r="AY67" s="11">
        <v>306028560</v>
      </c>
      <c r="AZ67" s="11">
        <v>13812960</v>
      </c>
      <c r="BA67" s="11">
        <v>2029112736</v>
      </c>
      <c r="BB67" s="11">
        <v>12447600</v>
      </c>
      <c r="BC67" s="11">
        <v>377712264</v>
      </c>
      <c r="BD67" s="11">
        <v>6988320</v>
      </c>
      <c r="BE67" s="11">
        <v>443517504</v>
      </c>
      <c r="BF67" s="11">
        <v>6849216</v>
      </c>
      <c r="BG67" s="11">
        <v>637355952</v>
      </c>
      <c r="BH67" s="11">
        <v>142098600</v>
      </c>
      <c r="BI67" s="11">
        <v>362822400</v>
      </c>
      <c r="BJ67" s="11">
        <v>1880571744</v>
      </c>
      <c r="BK67" s="11">
        <v>25388568</v>
      </c>
      <c r="BL67" s="11">
        <v>429203628</v>
      </c>
      <c r="BM67" s="11">
        <v>231276120</v>
      </c>
      <c r="BN67" s="11">
        <v>724187100</v>
      </c>
      <c r="BO67" s="11">
        <v>268273200</v>
      </c>
      <c r="BP67" s="11">
        <v>3205505808</v>
      </c>
      <c r="BQ67" s="11">
        <v>239838768</v>
      </c>
      <c r="BR67" s="11">
        <v>82207512</v>
      </c>
      <c r="BS67" s="11">
        <v>414121800</v>
      </c>
      <c r="BT67" s="11">
        <v>179072640</v>
      </c>
      <c r="BU67" s="11">
        <v>1458878400</v>
      </c>
      <c r="BV67" s="11">
        <v>351872640</v>
      </c>
      <c r="BW67" s="11">
        <v>260609376</v>
      </c>
      <c r="BX67" s="11">
        <v>279413232</v>
      </c>
      <c r="BY67" s="11">
        <v>2855103984</v>
      </c>
      <c r="BZ67" s="11">
        <v>199161600</v>
      </c>
      <c r="CA67" s="11">
        <v>385015200</v>
      </c>
      <c r="CB67" s="11">
        <v>252636360</v>
      </c>
      <c r="CC67" s="11">
        <v>607212480</v>
      </c>
      <c r="CD67" s="11">
        <v>421392912</v>
      </c>
      <c r="CE67" s="11">
        <v>2483404800</v>
      </c>
      <c r="CF67" s="11">
        <v>248978400</v>
      </c>
      <c r="CG67" s="11">
        <v>296808744</v>
      </c>
      <c r="CH67" s="11">
        <v>112566000</v>
      </c>
      <c r="CI67" s="11">
        <v>2002780800</v>
      </c>
      <c r="CJ67" s="11">
        <v>126397200</v>
      </c>
      <c r="CK67" s="11">
        <v>561636000</v>
      </c>
      <c r="CL67" s="11">
        <v>2600258400</v>
      </c>
      <c r="CM67" s="11">
        <v>593582880</v>
      </c>
      <c r="CN67" s="11">
        <v>2587527600</v>
      </c>
      <c r="CO67" s="11">
        <v>979323600</v>
      </c>
      <c r="CP67" s="11">
        <v>318791952</v>
      </c>
      <c r="CQ67" s="11">
        <v>3371324400</v>
      </c>
      <c r="CR67" s="11">
        <v>710318400</v>
      </c>
      <c r="CS67" s="11">
        <v>2834868120</v>
      </c>
      <c r="CT67" s="11">
        <v>1113573600</v>
      </c>
      <c r="CU67" s="11">
        <v>4797757200</v>
      </c>
      <c r="CV67" s="11">
        <v>1447676520</v>
      </c>
      <c r="CW67" s="11">
        <v>3674229600</v>
      </c>
      <c r="CX67" s="11">
        <v>1190823600</v>
      </c>
      <c r="CY67" s="11">
        <v>3288326400</v>
      </c>
      <c r="CZ67" s="11">
        <v>4492992000</v>
      </c>
      <c r="DA67" s="11">
        <v>4988454000</v>
      </c>
      <c r="DB67" s="16">
        <f t="shared" si="1"/>
        <v>79899594672</v>
      </c>
    </row>
    <row r="68" spans="2:106" x14ac:dyDescent="0.3">
      <c r="B68" s="9">
        <v>9080</v>
      </c>
      <c r="C68" s="10" t="s">
        <v>174</v>
      </c>
      <c r="D68" s="10">
        <v>66</v>
      </c>
      <c r="E68" s="10" t="str">
        <f t="shared" ref="E68:E70" si="2">IF(SUM(F68:DA68)=0,"N","S")</f>
        <v>S</v>
      </c>
      <c r="F68" s="11">
        <v>40320</v>
      </c>
      <c r="G68" s="11">
        <v>4270680</v>
      </c>
      <c r="H68" s="11">
        <v>10018200</v>
      </c>
      <c r="I68" s="11">
        <v>27297720</v>
      </c>
      <c r="J68" s="11">
        <v>75276000</v>
      </c>
      <c r="K68" s="11">
        <v>24594480</v>
      </c>
      <c r="L68" s="11">
        <v>104616300</v>
      </c>
      <c r="M68" s="11">
        <v>7333200</v>
      </c>
      <c r="N68" s="11">
        <v>159028200</v>
      </c>
      <c r="O68" s="11">
        <v>14244960</v>
      </c>
      <c r="P68" s="11">
        <v>163504800</v>
      </c>
      <c r="Q68" s="11">
        <v>164333520</v>
      </c>
      <c r="R68" s="11">
        <v>39360864</v>
      </c>
      <c r="S68" s="11">
        <v>752913552</v>
      </c>
      <c r="T68" s="11">
        <v>351093888</v>
      </c>
      <c r="U68" s="11">
        <v>37551468</v>
      </c>
      <c r="V68" s="11">
        <v>60289368</v>
      </c>
      <c r="W68" s="11">
        <v>325630320</v>
      </c>
      <c r="X68" s="11">
        <v>99281640</v>
      </c>
      <c r="Y68" s="11">
        <v>90123132</v>
      </c>
      <c r="Z68" s="11">
        <v>39500400</v>
      </c>
      <c r="AA68" s="11">
        <v>976778688</v>
      </c>
      <c r="AB68" s="11">
        <v>28993140</v>
      </c>
      <c r="AC68" s="11">
        <v>9752400</v>
      </c>
      <c r="AD68" s="11">
        <v>262442400</v>
      </c>
      <c r="AE68" s="11"/>
      <c r="AF68" s="11">
        <v>30072960</v>
      </c>
      <c r="AG68" s="11">
        <v>31026960</v>
      </c>
      <c r="AH68" s="11">
        <v>774168300</v>
      </c>
      <c r="AI68" s="11">
        <v>64153296</v>
      </c>
      <c r="AJ68" s="11">
        <v>275315280</v>
      </c>
      <c r="AK68" s="11">
        <v>12512640</v>
      </c>
      <c r="AL68" s="11">
        <v>10886400</v>
      </c>
      <c r="AM68" s="11">
        <v>234746400</v>
      </c>
      <c r="AN68" s="11">
        <v>49154304</v>
      </c>
      <c r="AO68" s="11">
        <v>5789760</v>
      </c>
      <c r="AP68" s="11">
        <v>1207980000</v>
      </c>
      <c r="AQ68" s="11">
        <v>41540568</v>
      </c>
      <c r="AR68" s="11">
        <v>424729536</v>
      </c>
      <c r="AS68" s="11"/>
      <c r="AT68" s="11">
        <v>15492384</v>
      </c>
      <c r="AU68" s="11">
        <v>52468800</v>
      </c>
      <c r="AV68" s="11">
        <v>41644680</v>
      </c>
      <c r="AW68" s="11">
        <v>315112896</v>
      </c>
      <c r="AX68" s="11">
        <v>24131400</v>
      </c>
      <c r="AY68" s="11">
        <v>68787660</v>
      </c>
      <c r="AZ68" s="11">
        <v>48412440</v>
      </c>
      <c r="BA68" s="11">
        <v>1470959424</v>
      </c>
      <c r="BB68" s="11">
        <v>18928944</v>
      </c>
      <c r="BC68" s="11">
        <v>101448960</v>
      </c>
      <c r="BD68" s="11">
        <v>18498600</v>
      </c>
      <c r="BE68" s="11">
        <v>198897600</v>
      </c>
      <c r="BF68" s="11"/>
      <c r="BG68" s="11">
        <v>307823088</v>
      </c>
      <c r="BH68" s="11">
        <v>143678484</v>
      </c>
      <c r="BI68" s="11">
        <v>120996000</v>
      </c>
      <c r="BJ68" s="11">
        <v>969151200</v>
      </c>
      <c r="BK68" s="11"/>
      <c r="BL68" s="11">
        <v>150494952</v>
      </c>
      <c r="BM68" s="11">
        <v>71928000</v>
      </c>
      <c r="BN68" s="11">
        <v>249283968</v>
      </c>
      <c r="BO68" s="11">
        <v>72008832</v>
      </c>
      <c r="BP68" s="11">
        <v>1193023296</v>
      </c>
      <c r="BQ68" s="11">
        <v>102994200</v>
      </c>
      <c r="BR68" s="11">
        <v>24018240</v>
      </c>
      <c r="BS68" s="11">
        <v>137001600</v>
      </c>
      <c r="BT68" s="11">
        <v>75684000</v>
      </c>
      <c r="BU68" s="11">
        <v>470329200</v>
      </c>
      <c r="BV68" s="11">
        <v>123199488</v>
      </c>
      <c r="BW68" s="11">
        <v>36630000</v>
      </c>
      <c r="BX68" s="11">
        <v>188683200</v>
      </c>
      <c r="BY68" s="11">
        <v>1182431520</v>
      </c>
      <c r="BZ68" s="11">
        <v>29470800</v>
      </c>
      <c r="CA68" s="11">
        <v>199101600</v>
      </c>
      <c r="CB68" s="11"/>
      <c r="CC68" s="11">
        <v>347058000</v>
      </c>
      <c r="CD68" s="11">
        <v>123258000</v>
      </c>
      <c r="CE68" s="11">
        <v>1347451200</v>
      </c>
      <c r="CF68" s="11">
        <v>66060900</v>
      </c>
      <c r="CG68" s="11">
        <v>179797200</v>
      </c>
      <c r="CH68" s="11">
        <v>131871744</v>
      </c>
      <c r="CI68" s="11">
        <v>889260408</v>
      </c>
      <c r="CJ68" s="11">
        <v>45967320</v>
      </c>
      <c r="CK68" s="11">
        <v>450475728</v>
      </c>
      <c r="CL68" s="11">
        <v>418740000</v>
      </c>
      <c r="CM68" s="11">
        <v>279249600</v>
      </c>
      <c r="CN68" s="11">
        <v>814098000</v>
      </c>
      <c r="CO68" s="11">
        <v>120162912</v>
      </c>
      <c r="CP68" s="11">
        <v>197859600</v>
      </c>
      <c r="CQ68" s="11">
        <v>1316400000</v>
      </c>
      <c r="CR68" s="11">
        <v>540958800</v>
      </c>
      <c r="CS68" s="11">
        <v>561480000</v>
      </c>
      <c r="CT68" s="11">
        <v>168177360</v>
      </c>
      <c r="CU68" s="11">
        <v>463644000</v>
      </c>
      <c r="CV68" s="11">
        <v>163728000</v>
      </c>
      <c r="CW68" s="11">
        <v>413760000</v>
      </c>
      <c r="CX68" s="11">
        <v>174009600</v>
      </c>
      <c r="CY68" s="11">
        <v>742704000</v>
      </c>
      <c r="CZ68" s="11">
        <v>305280000</v>
      </c>
      <c r="DA68" s="11">
        <v>1267080000</v>
      </c>
      <c r="DB68" s="16">
        <f t="shared" ref="DB68:DB70" si="3">SUM(F68:DA68)</f>
        <v>26741593872</v>
      </c>
    </row>
    <row r="69" spans="2:106" x14ac:dyDescent="0.3">
      <c r="B69" s="9">
        <v>9480</v>
      </c>
      <c r="C69" s="10" t="s">
        <v>175</v>
      </c>
      <c r="D69" s="10">
        <v>67</v>
      </c>
      <c r="E69" s="10" t="str">
        <f t="shared" si="2"/>
        <v>S</v>
      </c>
      <c r="F69" s="11">
        <v>2793120</v>
      </c>
      <c r="G69" s="11">
        <v>20893788</v>
      </c>
      <c r="H69" s="11">
        <v>113046120</v>
      </c>
      <c r="I69" s="11">
        <v>157861440</v>
      </c>
      <c r="J69" s="11">
        <v>375124320</v>
      </c>
      <c r="K69" s="11">
        <v>93840840</v>
      </c>
      <c r="L69" s="11">
        <v>409291356</v>
      </c>
      <c r="M69" s="11">
        <v>15951240</v>
      </c>
      <c r="N69" s="11">
        <v>655181520</v>
      </c>
      <c r="O69" s="11">
        <v>65966016</v>
      </c>
      <c r="P69" s="11">
        <v>477916608</v>
      </c>
      <c r="Q69" s="11">
        <v>518861160</v>
      </c>
      <c r="R69" s="11">
        <v>91994400</v>
      </c>
      <c r="S69" s="11">
        <v>1854862284</v>
      </c>
      <c r="T69" s="11">
        <v>1164765936</v>
      </c>
      <c r="U69" s="11">
        <v>41851560</v>
      </c>
      <c r="V69" s="11">
        <v>152586120</v>
      </c>
      <c r="W69" s="11">
        <v>895403808</v>
      </c>
      <c r="X69" s="11">
        <v>68936256</v>
      </c>
      <c r="Y69" s="11">
        <v>158793540</v>
      </c>
      <c r="Z69" s="11">
        <v>101383428</v>
      </c>
      <c r="AA69" s="11">
        <v>2561418480</v>
      </c>
      <c r="AB69" s="11">
        <v>17166744</v>
      </c>
      <c r="AC69" s="11">
        <v>43770792</v>
      </c>
      <c r="AD69" s="11">
        <v>536420832</v>
      </c>
      <c r="AE69" s="11">
        <v>86122272</v>
      </c>
      <c r="AF69" s="11">
        <v>86440740</v>
      </c>
      <c r="AG69" s="11">
        <v>123107508</v>
      </c>
      <c r="AH69" s="11">
        <v>1929856080</v>
      </c>
      <c r="AI69" s="11">
        <v>162664752</v>
      </c>
      <c r="AJ69" s="11">
        <v>711706608</v>
      </c>
      <c r="AK69" s="11">
        <v>19145640</v>
      </c>
      <c r="AL69" s="11">
        <v>52552800</v>
      </c>
      <c r="AM69" s="11">
        <v>355796784</v>
      </c>
      <c r="AN69" s="11">
        <v>51674208</v>
      </c>
      <c r="AO69" s="11">
        <v>47078112</v>
      </c>
      <c r="AP69" s="11">
        <v>3063323724</v>
      </c>
      <c r="AQ69" s="11">
        <v>94145040</v>
      </c>
      <c r="AR69" s="11">
        <v>938889576</v>
      </c>
      <c r="AS69" s="11">
        <v>52569000</v>
      </c>
      <c r="AT69" s="11">
        <v>22143456</v>
      </c>
      <c r="AU69" s="11">
        <v>282193200</v>
      </c>
      <c r="AV69" s="11">
        <v>23681700</v>
      </c>
      <c r="AW69" s="11">
        <v>713444544</v>
      </c>
      <c r="AX69" s="11">
        <v>83739900</v>
      </c>
      <c r="AY69" s="11">
        <v>166371072</v>
      </c>
      <c r="AZ69" s="11">
        <v>20295240</v>
      </c>
      <c r="BA69" s="11">
        <v>3574676280</v>
      </c>
      <c r="BB69" s="11">
        <v>39980112</v>
      </c>
      <c r="BC69" s="11">
        <v>316238688</v>
      </c>
      <c r="BD69" s="11"/>
      <c r="BE69" s="11">
        <v>411512400</v>
      </c>
      <c r="BF69" s="11"/>
      <c r="BG69" s="11">
        <v>374183580</v>
      </c>
      <c r="BH69" s="11">
        <v>175868760</v>
      </c>
      <c r="BI69" s="11">
        <v>184492800</v>
      </c>
      <c r="BJ69" s="11">
        <v>1123132200</v>
      </c>
      <c r="BK69" s="11">
        <v>11199600</v>
      </c>
      <c r="BL69" s="11">
        <v>229008000</v>
      </c>
      <c r="BM69" s="11">
        <v>281646720</v>
      </c>
      <c r="BN69" s="11">
        <v>314767728</v>
      </c>
      <c r="BO69" s="11">
        <v>116406000</v>
      </c>
      <c r="BP69" s="11">
        <v>2161976400</v>
      </c>
      <c r="BQ69" s="11">
        <v>134910528</v>
      </c>
      <c r="BR69" s="11">
        <v>50546112</v>
      </c>
      <c r="BS69" s="11">
        <v>197611824</v>
      </c>
      <c r="BT69" s="11">
        <v>10322400</v>
      </c>
      <c r="BU69" s="11">
        <v>921922968</v>
      </c>
      <c r="BV69" s="11">
        <v>109036800</v>
      </c>
      <c r="BW69" s="11">
        <v>111120720</v>
      </c>
      <c r="BX69" s="11">
        <v>344134080</v>
      </c>
      <c r="BY69" s="11">
        <v>1402511520</v>
      </c>
      <c r="BZ69" s="11">
        <v>53480400</v>
      </c>
      <c r="CA69" s="11"/>
      <c r="CB69" s="11">
        <v>114048000</v>
      </c>
      <c r="CC69" s="11">
        <v>292447200</v>
      </c>
      <c r="CD69" s="11">
        <v>215052600</v>
      </c>
      <c r="CE69" s="11">
        <v>1524840000</v>
      </c>
      <c r="CF69" s="11">
        <v>134721600</v>
      </c>
      <c r="CG69" s="11">
        <v>328152144</v>
      </c>
      <c r="CH69" s="11">
        <v>139024800</v>
      </c>
      <c r="CI69" s="11">
        <v>1077923712</v>
      </c>
      <c r="CJ69" s="11">
        <v>301190400</v>
      </c>
      <c r="CK69" s="11">
        <v>231889200</v>
      </c>
      <c r="CL69" s="11">
        <v>363636000</v>
      </c>
      <c r="CM69" s="11">
        <v>79111728</v>
      </c>
      <c r="CN69" s="11">
        <v>552998400</v>
      </c>
      <c r="CO69" s="11">
        <v>95101200</v>
      </c>
      <c r="CP69" s="11">
        <v>144080400</v>
      </c>
      <c r="CQ69" s="11">
        <v>340200000</v>
      </c>
      <c r="CR69" s="11">
        <v>53029200</v>
      </c>
      <c r="CS69" s="11">
        <v>192384000</v>
      </c>
      <c r="CT69" s="11">
        <v>69384000</v>
      </c>
      <c r="CU69" s="11">
        <v>228600000</v>
      </c>
      <c r="CV69" s="11">
        <v>137160000</v>
      </c>
      <c r="CW69" s="11">
        <v>251520000</v>
      </c>
      <c r="CX69" s="11">
        <v>85536000</v>
      </c>
      <c r="CY69" s="11"/>
      <c r="CZ69" s="11">
        <v>291840000</v>
      </c>
      <c r="DA69" s="11"/>
      <c r="DB69" s="16">
        <f t="shared" si="3"/>
        <v>39577580868</v>
      </c>
    </row>
    <row r="70" spans="2:106" x14ac:dyDescent="0.3">
      <c r="B70" s="12">
        <v>9700</v>
      </c>
      <c r="C70" s="13" t="s">
        <v>176</v>
      </c>
      <c r="D70" s="13">
        <v>68</v>
      </c>
      <c r="E70" s="13" t="str">
        <f t="shared" si="2"/>
        <v>S</v>
      </c>
      <c r="F70" s="14">
        <v>3416688</v>
      </c>
      <c r="G70" s="14">
        <v>51602820</v>
      </c>
      <c r="H70" s="14">
        <v>347349252</v>
      </c>
      <c r="I70" s="14">
        <v>656958672</v>
      </c>
      <c r="J70" s="14">
        <v>1363683180</v>
      </c>
      <c r="K70" s="14">
        <v>604677576</v>
      </c>
      <c r="L70" s="14">
        <v>1699456188</v>
      </c>
      <c r="M70" s="14">
        <v>103364100</v>
      </c>
      <c r="N70" s="14">
        <v>2138258652</v>
      </c>
      <c r="O70" s="14">
        <v>502635708</v>
      </c>
      <c r="P70" s="14">
        <v>1830350784</v>
      </c>
      <c r="Q70" s="14">
        <v>1305301980</v>
      </c>
      <c r="R70" s="14">
        <v>501397068</v>
      </c>
      <c r="S70" s="14">
        <v>9575233908</v>
      </c>
      <c r="T70" s="14">
        <v>3622784472</v>
      </c>
      <c r="U70" s="14">
        <v>321081900</v>
      </c>
      <c r="V70" s="14">
        <v>761102892</v>
      </c>
      <c r="W70" s="14">
        <v>2473224888</v>
      </c>
      <c r="X70" s="14">
        <v>350926884</v>
      </c>
      <c r="Y70" s="14">
        <v>505202316</v>
      </c>
      <c r="Z70" s="14">
        <v>393305484</v>
      </c>
      <c r="AA70" s="14">
        <v>4363454520</v>
      </c>
      <c r="AB70" s="14">
        <v>103387968</v>
      </c>
      <c r="AC70" s="14">
        <v>149588592</v>
      </c>
      <c r="AD70" s="14">
        <v>1558460724</v>
      </c>
      <c r="AE70" s="14">
        <v>131761236</v>
      </c>
      <c r="AF70" s="14">
        <v>191785248</v>
      </c>
      <c r="AG70" s="14">
        <v>159948120</v>
      </c>
      <c r="AH70" s="14">
        <v>4165286472</v>
      </c>
      <c r="AI70" s="14">
        <v>295614600</v>
      </c>
      <c r="AJ70" s="14">
        <v>1515395904</v>
      </c>
      <c r="AK70" s="14">
        <v>102519408</v>
      </c>
      <c r="AL70" s="14">
        <v>282865596</v>
      </c>
      <c r="AM70" s="14">
        <v>974569800</v>
      </c>
      <c r="AN70" s="14">
        <v>113923776</v>
      </c>
      <c r="AO70" s="14">
        <v>76799904</v>
      </c>
      <c r="AP70" s="14">
        <v>2929448352</v>
      </c>
      <c r="AQ70" s="14">
        <v>134422968</v>
      </c>
      <c r="AR70" s="14">
        <v>1730132448</v>
      </c>
      <c r="AS70" s="14">
        <v>99673632</v>
      </c>
      <c r="AT70" s="14">
        <v>39454752</v>
      </c>
      <c r="AU70" s="14">
        <v>464772048</v>
      </c>
      <c r="AV70" s="14">
        <v>94004184</v>
      </c>
      <c r="AW70" s="14">
        <v>965356536</v>
      </c>
      <c r="AX70" s="14">
        <v>16556160</v>
      </c>
      <c r="AY70" s="14">
        <v>272403984</v>
      </c>
      <c r="AZ70" s="14">
        <v>59821344</v>
      </c>
      <c r="BA70" s="14">
        <v>1857937584</v>
      </c>
      <c r="BB70" s="14">
        <v>27965280</v>
      </c>
      <c r="BC70" s="14">
        <v>319524744</v>
      </c>
      <c r="BD70" s="14">
        <v>41810400</v>
      </c>
      <c r="BE70" s="14">
        <v>368393376</v>
      </c>
      <c r="BF70" s="14">
        <v>44677668</v>
      </c>
      <c r="BG70" s="14">
        <v>290915088</v>
      </c>
      <c r="BH70" s="14">
        <v>118998720</v>
      </c>
      <c r="BI70" s="14">
        <v>409660944</v>
      </c>
      <c r="BJ70" s="14">
        <v>576940788</v>
      </c>
      <c r="BK70" s="14"/>
      <c r="BL70" s="14">
        <v>368369328</v>
      </c>
      <c r="BM70" s="14">
        <v>229035600</v>
      </c>
      <c r="BN70" s="14">
        <v>155971200</v>
      </c>
      <c r="BO70" s="14">
        <v>110502624</v>
      </c>
      <c r="BP70" s="14">
        <v>495199200</v>
      </c>
      <c r="BQ70" s="14">
        <v>63537600</v>
      </c>
      <c r="BR70" s="14"/>
      <c r="BS70" s="14">
        <v>147274560</v>
      </c>
      <c r="BT70" s="14">
        <v>90514800</v>
      </c>
      <c r="BU70" s="14">
        <v>249295200</v>
      </c>
      <c r="BV70" s="14">
        <v>78393600</v>
      </c>
      <c r="BW70" s="14">
        <v>51660000</v>
      </c>
      <c r="BX70" s="14">
        <v>102396000</v>
      </c>
      <c r="BY70" s="14">
        <v>182592000</v>
      </c>
      <c r="BZ70" s="14">
        <v>17699760</v>
      </c>
      <c r="CA70" s="14">
        <v>13054800</v>
      </c>
      <c r="CB70" s="14"/>
      <c r="CC70" s="14">
        <v>186765600</v>
      </c>
      <c r="CD70" s="14"/>
      <c r="CE70" s="14">
        <v>235980000</v>
      </c>
      <c r="CF70" s="14"/>
      <c r="CG70" s="14">
        <v>41848800</v>
      </c>
      <c r="CH70" s="14"/>
      <c r="CI70" s="14"/>
      <c r="CJ70" s="14"/>
      <c r="CK70" s="14"/>
      <c r="CL70" s="14"/>
      <c r="CM70" s="14"/>
      <c r="CN70" s="14"/>
      <c r="CO70" s="14">
        <v>76575600</v>
      </c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7">
        <f t="shared" si="3"/>
        <v>57056214552</v>
      </c>
    </row>
    <row r="71" spans="2:106" x14ac:dyDescent="0.3">
      <c r="B71" s="36"/>
      <c r="C71" s="36"/>
      <c r="D71" s="3">
        <f>COUNTA(D3:D70)</f>
        <v>68</v>
      </c>
      <c r="E71" s="19">
        <f>COUNTIF(E3:E70,"S")</f>
        <v>68</v>
      </c>
      <c r="F71" s="22">
        <f>SUM(F3:F70)</f>
        <v>54854136</v>
      </c>
      <c r="G71" s="22">
        <f t="shared" ref="G71:BR71" si="4">SUM(G3:G70)</f>
        <v>396206700</v>
      </c>
      <c r="H71" s="22">
        <f t="shared" si="4"/>
        <v>1730557776</v>
      </c>
      <c r="I71" s="22">
        <f t="shared" si="4"/>
        <v>3082938684</v>
      </c>
      <c r="J71" s="22">
        <f t="shared" si="4"/>
        <v>6633269916</v>
      </c>
      <c r="K71" s="22">
        <f t="shared" si="4"/>
        <v>2664549276</v>
      </c>
      <c r="L71" s="22">
        <f t="shared" si="4"/>
        <v>8498122380</v>
      </c>
      <c r="M71" s="22">
        <f t="shared" si="4"/>
        <v>598675104</v>
      </c>
      <c r="N71" s="22">
        <f t="shared" si="4"/>
        <v>12819683736</v>
      </c>
      <c r="O71" s="22">
        <f t="shared" si="4"/>
        <v>1920560484</v>
      </c>
      <c r="P71" s="22">
        <f t="shared" si="4"/>
        <v>11223929688</v>
      </c>
      <c r="Q71" s="22">
        <f t="shared" si="4"/>
        <v>10126545936</v>
      </c>
      <c r="R71" s="22">
        <f t="shared" si="4"/>
        <v>3079210332</v>
      </c>
      <c r="S71" s="22">
        <f t="shared" si="4"/>
        <v>73874841420</v>
      </c>
      <c r="T71" s="22">
        <f t="shared" si="4"/>
        <v>30135544008</v>
      </c>
      <c r="U71" s="22">
        <f t="shared" si="4"/>
        <v>3777238008</v>
      </c>
      <c r="V71" s="22">
        <f t="shared" si="4"/>
        <v>9174983412</v>
      </c>
      <c r="W71" s="22">
        <f t="shared" si="4"/>
        <v>27606125832</v>
      </c>
      <c r="X71" s="22">
        <f t="shared" si="4"/>
        <v>4122546132</v>
      </c>
      <c r="Y71" s="22">
        <f t="shared" si="4"/>
        <v>6696554124</v>
      </c>
      <c r="Z71" s="22">
        <f t="shared" si="4"/>
        <v>5600320752</v>
      </c>
      <c r="AA71" s="22">
        <f t="shared" si="4"/>
        <v>58245287124</v>
      </c>
      <c r="AB71" s="22">
        <f t="shared" si="4"/>
        <v>2315171280</v>
      </c>
      <c r="AC71" s="22">
        <f t="shared" si="4"/>
        <v>3492730236</v>
      </c>
      <c r="AD71" s="22">
        <f t="shared" si="4"/>
        <v>26265878916</v>
      </c>
      <c r="AE71" s="22">
        <f t="shared" si="4"/>
        <v>2070548376</v>
      </c>
      <c r="AF71" s="22">
        <f t="shared" si="4"/>
        <v>3041940300</v>
      </c>
      <c r="AG71" s="22">
        <f t="shared" si="4"/>
        <v>3071081736</v>
      </c>
      <c r="AH71" s="22">
        <f t="shared" si="4"/>
        <v>71415664716</v>
      </c>
      <c r="AI71" s="22">
        <f t="shared" si="4"/>
        <v>5003709096</v>
      </c>
      <c r="AJ71" s="22">
        <f t="shared" si="4"/>
        <v>29817980148</v>
      </c>
      <c r="AK71" s="22">
        <f t="shared" si="4"/>
        <v>1173466944</v>
      </c>
      <c r="AL71" s="22">
        <f t="shared" si="4"/>
        <v>4258443372</v>
      </c>
      <c r="AM71" s="22">
        <f t="shared" si="4"/>
        <v>22142581020</v>
      </c>
      <c r="AN71" s="22">
        <f t="shared" si="4"/>
        <v>2394369828</v>
      </c>
      <c r="AO71" s="22">
        <f t="shared" si="4"/>
        <v>1565492604</v>
      </c>
      <c r="AP71" s="22">
        <f t="shared" si="4"/>
        <v>82439482368</v>
      </c>
      <c r="AQ71" s="22">
        <f t="shared" si="4"/>
        <v>3195078312</v>
      </c>
      <c r="AR71" s="22">
        <f t="shared" si="4"/>
        <v>43402205880</v>
      </c>
      <c r="AS71" s="22">
        <f t="shared" si="4"/>
        <v>2809903128</v>
      </c>
      <c r="AT71" s="22">
        <f t="shared" si="4"/>
        <v>1948499880</v>
      </c>
      <c r="AU71" s="22">
        <f t="shared" si="4"/>
        <v>15075008808</v>
      </c>
      <c r="AV71" s="22">
        <f t="shared" si="4"/>
        <v>2548983708</v>
      </c>
      <c r="AW71" s="22">
        <f t="shared" si="4"/>
        <v>36073953792</v>
      </c>
      <c r="AX71" s="22">
        <f t="shared" si="4"/>
        <v>2496671904</v>
      </c>
      <c r="AY71" s="22">
        <f t="shared" si="4"/>
        <v>10825907928</v>
      </c>
      <c r="AZ71" s="22">
        <f t="shared" si="4"/>
        <v>1960847916</v>
      </c>
      <c r="BA71" s="22">
        <f t="shared" si="4"/>
        <v>100519591596</v>
      </c>
      <c r="BB71" s="22">
        <f t="shared" si="4"/>
        <v>1713064008</v>
      </c>
      <c r="BC71" s="22">
        <f t="shared" si="4"/>
        <v>12397055688</v>
      </c>
      <c r="BD71" s="22">
        <f t="shared" si="4"/>
        <v>1908971352</v>
      </c>
      <c r="BE71" s="22">
        <f t="shared" si="4"/>
        <v>19086758004</v>
      </c>
      <c r="BF71" s="22">
        <f t="shared" si="4"/>
        <v>1887954600</v>
      </c>
      <c r="BG71" s="22">
        <f t="shared" si="4"/>
        <v>21959385792</v>
      </c>
      <c r="BH71" s="22">
        <f t="shared" si="4"/>
        <v>5097009504</v>
      </c>
      <c r="BI71" s="22">
        <f t="shared" si="4"/>
        <v>14467859892</v>
      </c>
      <c r="BJ71" s="22">
        <f t="shared" si="4"/>
        <v>55206010824</v>
      </c>
      <c r="BK71" s="22">
        <f t="shared" si="4"/>
        <v>1633583448</v>
      </c>
      <c r="BL71" s="22">
        <f t="shared" si="4"/>
        <v>11184679272</v>
      </c>
      <c r="BM71" s="22">
        <f t="shared" si="4"/>
        <v>9670406940</v>
      </c>
      <c r="BN71" s="22">
        <f t="shared" si="4"/>
        <v>17160664380</v>
      </c>
      <c r="BO71" s="22">
        <f t="shared" si="4"/>
        <v>6978896616</v>
      </c>
      <c r="BP71" s="22">
        <f t="shared" si="4"/>
        <v>86477432448</v>
      </c>
      <c r="BQ71" s="22">
        <f t="shared" si="4"/>
        <v>6129928764</v>
      </c>
      <c r="BR71" s="22">
        <f t="shared" si="4"/>
        <v>2273058660</v>
      </c>
      <c r="BS71" s="22">
        <f t="shared" ref="BS71:DB71" si="5">SUM(BS3:BS70)</f>
        <v>17973134952</v>
      </c>
      <c r="BT71" s="22">
        <f t="shared" si="5"/>
        <v>5729394240</v>
      </c>
      <c r="BU71" s="22">
        <f t="shared" si="5"/>
        <v>40481868084</v>
      </c>
      <c r="BV71" s="22">
        <f t="shared" si="5"/>
        <v>7240620060</v>
      </c>
      <c r="BW71" s="22">
        <f t="shared" si="5"/>
        <v>4989240756</v>
      </c>
      <c r="BX71" s="22">
        <f t="shared" si="5"/>
        <v>15282523980</v>
      </c>
      <c r="BY71" s="22">
        <f t="shared" si="5"/>
        <v>64492578072</v>
      </c>
      <c r="BZ71" s="22">
        <f t="shared" si="5"/>
        <v>4022386620</v>
      </c>
      <c r="CA71" s="22">
        <f t="shared" si="5"/>
        <v>10773943560</v>
      </c>
      <c r="CB71" s="22">
        <f t="shared" si="5"/>
        <v>3940790808</v>
      </c>
      <c r="CC71" s="22">
        <f t="shared" si="5"/>
        <v>25498112916</v>
      </c>
      <c r="CD71" s="22">
        <f t="shared" si="5"/>
        <v>9463988760</v>
      </c>
      <c r="CE71" s="22">
        <f t="shared" si="5"/>
        <v>74270182860</v>
      </c>
      <c r="CF71" s="22">
        <f t="shared" si="5"/>
        <v>7261419204</v>
      </c>
      <c r="CG71" s="22">
        <f t="shared" si="5"/>
        <v>16217838108</v>
      </c>
      <c r="CH71" s="22">
        <f t="shared" si="5"/>
        <v>9651231564</v>
      </c>
      <c r="CI71" s="22">
        <f t="shared" si="5"/>
        <v>47267452260</v>
      </c>
      <c r="CJ71" s="22">
        <f t="shared" si="5"/>
        <v>7643044848</v>
      </c>
      <c r="CK71" s="22">
        <f t="shared" si="5"/>
        <v>16136706720</v>
      </c>
      <c r="CL71" s="22">
        <f t="shared" si="5"/>
        <v>40622702220</v>
      </c>
      <c r="CM71" s="22">
        <f t="shared" si="5"/>
        <v>18552474852</v>
      </c>
      <c r="CN71" s="22">
        <f t="shared" si="5"/>
        <v>45538800060</v>
      </c>
      <c r="CO71" s="22">
        <f t="shared" si="5"/>
        <v>20893479720</v>
      </c>
      <c r="CP71" s="22">
        <f t="shared" si="5"/>
        <v>10121776980</v>
      </c>
      <c r="CQ71" s="22">
        <f t="shared" si="5"/>
        <v>63535836120</v>
      </c>
      <c r="CR71" s="22">
        <f t="shared" si="5"/>
        <v>20406484524</v>
      </c>
      <c r="CS71" s="22">
        <f t="shared" si="5"/>
        <v>41713417728</v>
      </c>
      <c r="CT71" s="22">
        <f t="shared" si="5"/>
        <v>16169361528</v>
      </c>
      <c r="CU71" s="22">
        <f t="shared" si="5"/>
        <v>50339209848</v>
      </c>
      <c r="CV71" s="22">
        <f t="shared" si="5"/>
        <v>23484401964</v>
      </c>
      <c r="CW71" s="22">
        <f t="shared" si="5"/>
        <v>41328129492</v>
      </c>
      <c r="CX71" s="22">
        <f t="shared" si="5"/>
        <v>16318936560</v>
      </c>
      <c r="CY71" s="22">
        <f t="shared" si="5"/>
        <v>40038678192</v>
      </c>
      <c r="CZ71" s="22">
        <f t="shared" si="5"/>
        <v>29619446592</v>
      </c>
      <c r="DA71" s="22">
        <f t="shared" si="5"/>
        <v>35547821904</v>
      </c>
      <c r="DB71" s="18">
        <f t="shared" si="5"/>
        <v>1941187875600</v>
      </c>
    </row>
    <row r="72" spans="2:106" x14ac:dyDescent="0.3"/>
    <row r="73" spans="2:106" x14ac:dyDescent="0.3"/>
    <row r="74" spans="2:106" x14ac:dyDescent="0.3"/>
  </sheetData>
  <mergeCells count="1">
    <mergeCell ref="B71:C71"/>
  </mergeCells>
  <conditionalFormatting sqref="E3:E70">
    <cfRule type="cellIs" dxfId="9" priority="1" operator="equal">
      <formula>"S"</formula>
    </cfRule>
    <cfRule type="cellIs" dxfId="8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9FED-7D0E-4A71-BB8B-ADDFDB3E6503}">
  <dimension ref="A1:DC71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70.21875" bestFit="1" customWidth="1"/>
    <col min="4" max="4" width="8.88671875" customWidth="1"/>
    <col min="5" max="5" width="17.6640625" customWidth="1"/>
    <col min="6" max="105" width="17.21875" customWidth="1"/>
    <col min="106" max="106" width="21.5546875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4</v>
      </c>
      <c r="C2" s="2" t="s">
        <v>5</v>
      </c>
      <c r="D2" s="3" t="s">
        <v>6</v>
      </c>
      <c r="E2" s="3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4" t="s">
        <v>44</v>
      </c>
      <c r="AQ2" s="4" t="s">
        <v>45</v>
      </c>
      <c r="AR2" s="4" t="s">
        <v>46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51</v>
      </c>
      <c r="AX2" s="4" t="s">
        <v>52</v>
      </c>
      <c r="AY2" s="4" t="s">
        <v>53</v>
      </c>
      <c r="AZ2" s="4" t="s">
        <v>54</v>
      </c>
      <c r="BA2" s="4" t="s">
        <v>55</v>
      </c>
      <c r="BB2" s="4" t="s">
        <v>56</v>
      </c>
      <c r="BC2" s="4" t="s">
        <v>57</v>
      </c>
      <c r="BD2" s="4" t="s">
        <v>58</v>
      </c>
      <c r="BE2" s="4" t="s">
        <v>59</v>
      </c>
      <c r="BF2" s="4" t="s">
        <v>60</v>
      </c>
      <c r="BG2" s="4" t="s">
        <v>61</v>
      </c>
      <c r="BH2" s="4" t="s">
        <v>62</v>
      </c>
      <c r="BI2" s="4" t="s">
        <v>63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69</v>
      </c>
      <c r="BP2" s="4" t="s">
        <v>70</v>
      </c>
      <c r="BQ2" s="4" t="s">
        <v>71</v>
      </c>
      <c r="BR2" s="4" t="s">
        <v>72</v>
      </c>
      <c r="BS2" s="4" t="s">
        <v>73</v>
      </c>
      <c r="BT2" s="4" t="s">
        <v>74</v>
      </c>
      <c r="BU2" s="4" t="s">
        <v>75</v>
      </c>
      <c r="BV2" s="4" t="s">
        <v>76</v>
      </c>
      <c r="BW2" s="4" t="s">
        <v>77</v>
      </c>
      <c r="BX2" s="4" t="s">
        <v>78</v>
      </c>
      <c r="BY2" s="4" t="s">
        <v>79</v>
      </c>
      <c r="BZ2" s="4" t="s">
        <v>80</v>
      </c>
      <c r="CA2" s="4" t="s">
        <v>81</v>
      </c>
      <c r="CB2" s="4" t="s">
        <v>82</v>
      </c>
      <c r="CC2" s="4" t="s">
        <v>83</v>
      </c>
      <c r="CD2" s="4" t="s">
        <v>84</v>
      </c>
      <c r="CE2" s="4" t="s">
        <v>85</v>
      </c>
      <c r="CF2" s="4" t="s">
        <v>86</v>
      </c>
      <c r="CG2" s="4" t="s">
        <v>87</v>
      </c>
      <c r="CH2" s="4" t="s">
        <v>88</v>
      </c>
      <c r="CI2" s="4" t="s">
        <v>89</v>
      </c>
      <c r="CJ2" s="4" t="s">
        <v>90</v>
      </c>
      <c r="CK2" s="4" t="s">
        <v>91</v>
      </c>
      <c r="CL2" s="4" t="s">
        <v>92</v>
      </c>
      <c r="CM2" s="4" t="s">
        <v>93</v>
      </c>
      <c r="CN2" s="4" t="s">
        <v>94</v>
      </c>
      <c r="CO2" s="4" t="s">
        <v>95</v>
      </c>
      <c r="CP2" s="4" t="s">
        <v>96</v>
      </c>
      <c r="CQ2" s="4" t="s">
        <v>97</v>
      </c>
      <c r="CR2" s="4" t="s">
        <v>98</v>
      </c>
      <c r="CS2" s="4" t="s">
        <v>99</v>
      </c>
      <c r="CT2" s="4" t="s">
        <v>100</v>
      </c>
      <c r="CU2" s="4" t="s">
        <v>101</v>
      </c>
      <c r="CV2" s="4" t="s">
        <v>102</v>
      </c>
      <c r="CW2" s="4" t="s">
        <v>103</v>
      </c>
      <c r="CX2" s="4" t="s">
        <v>104</v>
      </c>
      <c r="CY2" s="4" t="s">
        <v>105</v>
      </c>
      <c r="CZ2" s="4" t="s">
        <v>106</v>
      </c>
      <c r="DA2" s="4" t="s">
        <v>107</v>
      </c>
      <c r="DB2" s="4" t="s">
        <v>108</v>
      </c>
    </row>
    <row r="3" spans="2:106" x14ac:dyDescent="0.3">
      <c r="B3" s="6">
        <v>191</v>
      </c>
      <c r="C3" s="7" t="s">
        <v>109</v>
      </c>
      <c r="D3" s="7">
        <v>1</v>
      </c>
      <c r="E3" s="7" t="str">
        <f>IF(SUM(F3:DA3)=0,"N","S")</f>
        <v>S</v>
      </c>
      <c r="F3" s="8">
        <v>10593264</v>
      </c>
      <c r="G3" s="8">
        <v>88816836</v>
      </c>
      <c r="H3" s="8">
        <v>350832684</v>
      </c>
      <c r="I3" s="8">
        <v>568340172</v>
      </c>
      <c r="J3" s="8">
        <v>1220903544</v>
      </c>
      <c r="K3" s="8">
        <v>484860456</v>
      </c>
      <c r="L3" s="8">
        <v>1069949280</v>
      </c>
      <c r="M3" s="8">
        <v>111115908</v>
      </c>
      <c r="N3" s="8">
        <v>1526839848</v>
      </c>
      <c r="O3" s="8">
        <v>185309940</v>
      </c>
      <c r="P3" s="8">
        <v>1243616136</v>
      </c>
      <c r="Q3" s="8">
        <v>1012707612</v>
      </c>
      <c r="R3" s="8">
        <v>314489208</v>
      </c>
      <c r="S3" s="8">
        <v>3037489104</v>
      </c>
      <c r="T3" s="8">
        <v>1716031236</v>
      </c>
      <c r="U3" s="8">
        <v>106901256</v>
      </c>
      <c r="V3" s="8">
        <v>287487576</v>
      </c>
      <c r="W3" s="8">
        <v>1105147956</v>
      </c>
      <c r="X3" s="8">
        <v>117948216</v>
      </c>
      <c r="Y3" s="8">
        <v>245372352</v>
      </c>
      <c r="Z3" s="8">
        <v>133835028</v>
      </c>
      <c r="AA3" s="8">
        <v>2360054208</v>
      </c>
      <c r="AB3" s="8">
        <v>62778552</v>
      </c>
      <c r="AC3" s="8">
        <v>127780872</v>
      </c>
      <c r="AD3" s="8">
        <v>683759532</v>
      </c>
      <c r="AE3" s="8">
        <v>50385000</v>
      </c>
      <c r="AF3" s="8">
        <v>96164280</v>
      </c>
      <c r="AG3" s="8">
        <v>83840064</v>
      </c>
      <c r="AH3" s="8">
        <v>2174969520</v>
      </c>
      <c r="AI3" s="8">
        <v>255443544</v>
      </c>
      <c r="AJ3" s="8">
        <v>946790832</v>
      </c>
      <c r="AK3" s="8">
        <v>27760320</v>
      </c>
      <c r="AL3" s="8">
        <v>123852180</v>
      </c>
      <c r="AM3" s="8">
        <v>713331168</v>
      </c>
      <c r="AN3" s="8">
        <v>64987488</v>
      </c>
      <c r="AO3" s="8">
        <v>36932832</v>
      </c>
      <c r="AP3" s="8">
        <v>2477284344</v>
      </c>
      <c r="AQ3" s="8">
        <v>111084696</v>
      </c>
      <c r="AR3" s="8">
        <v>1542511692</v>
      </c>
      <c r="AS3" s="8">
        <v>75364320</v>
      </c>
      <c r="AT3" s="8">
        <v>57960048</v>
      </c>
      <c r="AU3" s="8">
        <v>420381312</v>
      </c>
      <c r="AV3" s="8">
        <v>61484052</v>
      </c>
      <c r="AW3" s="8">
        <v>1024637448</v>
      </c>
      <c r="AX3" s="8">
        <v>103581384</v>
      </c>
      <c r="AY3" s="8">
        <v>396784896</v>
      </c>
      <c r="AZ3" s="8">
        <v>43766280</v>
      </c>
      <c r="BA3" s="8">
        <v>2992617744</v>
      </c>
      <c r="BB3" s="8">
        <v>84394800</v>
      </c>
      <c r="BC3" s="8">
        <v>508346664</v>
      </c>
      <c r="BD3" s="8">
        <v>108376608</v>
      </c>
      <c r="BE3" s="8">
        <v>360889056</v>
      </c>
      <c r="BF3" s="8">
        <v>12269088</v>
      </c>
      <c r="BG3" s="8">
        <v>539897856</v>
      </c>
      <c r="BH3" s="8">
        <v>267160224</v>
      </c>
      <c r="BI3" s="8">
        <v>546598944</v>
      </c>
      <c r="BJ3" s="8">
        <v>1228813848</v>
      </c>
      <c r="BK3" s="8">
        <v>36636816</v>
      </c>
      <c r="BL3" s="8">
        <v>278347512</v>
      </c>
      <c r="BM3" s="8">
        <v>229953240</v>
      </c>
      <c r="BN3" s="8">
        <v>618575208</v>
      </c>
      <c r="BO3" s="8">
        <v>170368896</v>
      </c>
      <c r="BP3" s="8">
        <v>1920492000</v>
      </c>
      <c r="BQ3" s="8">
        <v>157597680</v>
      </c>
      <c r="BR3" s="8">
        <v>133058784</v>
      </c>
      <c r="BS3" s="8">
        <v>412767504</v>
      </c>
      <c r="BT3" s="8">
        <v>117998016</v>
      </c>
      <c r="BU3" s="8">
        <v>469036512</v>
      </c>
      <c r="BV3" s="8">
        <v>226387104</v>
      </c>
      <c r="BW3" s="8">
        <v>202335600</v>
      </c>
      <c r="BX3" s="8">
        <v>313748784</v>
      </c>
      <c r="BY3" s="8">
        <v>960192000</v>
      </c>
      <c r="BZ3" s="8">
        <v>87428400</v>
      </c>
      <c r="CA3" s="8">
        <v>202655088</v>
      </c>
      <c r="CB3" s="8">
        <v>140723328</v>
      </c>
      <c r="CC3" s="8">
        <v>618882144</v>
      </c>
      <c r="CD3" s="8">
        <v>112609200</v>
      </c>
      <c r="CE3" s="8">
        <v>1582477200</v>
      </c>
      <c r="CF3" s="8">
        <v>76090464</v>
      </c>
      <c r="CG3" s="8">
        <v>130098960</v>
      </c>
      <c r="CH3" s="8">
        <v>189971112</v>
      </c>
      <c r="CI3" s="8">
        <v>983118000</v>
      </c>
      <c r="CJ3" s="8">
        <v>161653200</v>
      </c>
      <c r="CK3" s="8">
        <v>35006400</v>
      </c>
      <c r="CL3" s="8">
        <v>453254400</v>
      </c>
      <c r="CM3" s="8">
        <v>41371200</v>
      </c>
      <c r="CN3" s="8">
        <v>336419448</v>
      </c>
      <c r="CO3" s="8">
        <v>425980800</v>
      </c>
      <c r="CP3" s="8">
        <v>335596800</v>
      </c>
      <c r="CQ3" s="8">
        <v>1740804000</v>
      </c>
      <c r="CR3" s="8">
        <v>388528464</v>
      </c>
      <c r="CS3" s="8">
        <v>381900000</v>
      </c>
      <c r="CT3" s="8">
        <v>112728000</v>
      </c>
      <c r="CU3" s="8">
        <v>680760000</v>
      </c>
      <c r="CV3" s="8">
        <v>239073600</v>
      </c>
      <c r="CW3" s="8">
        <v>856818000</v>
      </c>
      <c r="CX3" s="8">
        <v>127464000</v>
      </c>
      <c r="CY3" s="8">
        <v>1253760000</v>
      </c>
      <c r="CZ3" s="8">
        <v>1214520000</v>
      </c>
      <c r="DA3" s="8">
        <v>1035000000</v>
      </c>
      <c r="DB3" s="15">
        <f>SUM(F3:DA3)</f>
        <v>55903811172</v>
      </c>
    </row>
    <row r="4" spans="2:106" x14ac:dyDescent="0.3">
      <c r="B4" s="9">
        <v>192</v>
      </c>
      <c r="C4" s="10" t="s">
        <v>110</v>
      </c>
      <c r="D4" s="10">
        <v>2</v>
      </c>
      <c r="E4" s="10" t="str">
        <f t="shared" ref="E4:E64" si="0">IF(SUM(F4:DA4)=0,"N","S")</f>
        <v>S</v>
      </c>
      <c r="F4" s="11">
        <v>7159572</v>
      </c>
      <c r="G4" s="11">
        <v>54671028</v>
      </c>
      <c r="H4" s="11">
        <v>136601400</v>
      </c>
      <c r="I4" s="11">
        <v>212887812</v>
      </c>
      <c r="J4" s="11">
        <v>433236684</v>
      </c>
      <c r="K4" s="11">
        <v>237441504</v>
      </c>
      <c r="L4" s="11">
        <v>463436100</v>
      </c>
      <c r="M4" s="11">
        <v>72394884</v>
      </c>
      <c r="N4" s="11">
        <v>803214360</v>
      </c>
      <c r="O4" s="11">
        <v>136341912</v>
      </c>
      <c r="P4" s="11">
        <v>748912008</v>
      </c>
      <c r="Q4" s="11">
        <v>631970640</v>
      </c>
      <c r="R4" s="11">
        <v>125379372</v>
      </c>
      <c r="S4" s="11">
        <v>2118677712</v>
      </c>
      <c r="T4" s="11">
        <v>1167482508</v>
      </c>
      <c r="U4" s="11">
        <v>62425848</v>
      </c>
      <c r="V4" s="11">
        <v>231348840</v>
      </c>
      <c r="W4" s="11">
        <v>665211432</v>
      </c>
      <c r="X4" s="11">
        <v>38502048</v>
      </c>
      <c r="Y4" s="11">
        <v>68767272</v>
      </c>
      <c r="Z4" s="11">
        <v>85271460</v>
      </c>
      <c r="AA4" s="11">
        <v>1581900240</v>
      </c>
      <c r="AB4" s="11">
        <v>52900284</v>
      </c>
      <c r="AC4" s="11">
        <v>70278360</v>
      </c>
      <c r="AD4" s="11">
        <v>406670448</v>
      </c>
      <c r="AE4" s="11">
        <v>30509136</v>
      </c>
      <c r="AF4" s="11">
        <v>48477216</v>
      </c>
      <c r="AG4" s="11">
        <v>280500360</v>
      </c>
      <c r="AH4" s="11">
        <v>1637978580</v>
      </c>
      <c r="AI4" s="11">
        <v>137583360</v>
      </c>
      <c r="AJ4" s="11">
        <v>651918960</v>
      </c>
      <c r="AK4" s="11">
        <v>41136120</v>
      </c>
      <c r="AL4" s="11">
        <v>73197348</v>
      </c>
      <c r="AM4" s="11">
        <v>396629904</v>
      </c>
      <c r="AN4" s="11">
        <v>148331808</v>
      </c>
      <c r="AO4" s="11">
        <v>69079248</v>
      </c>
      <c r="AP4" s="11">
        <v>2097828480</v>
      </c>
      <c r="AQ4" s="11">
        <v>102582192</v>
      </c>
      <c r="AR4" s="11">
        <v>1405536984</v>
      </c>
      <c r="AS4" s="11">
        <v>60053520</v>
      </c>
      <c r="AT4" s="11">
        <v>24268080</v>
      </c>
      <c r="AU4" s="11">
        <v>348643440</v>
      </c>
      <c r="AV4" s="11">
        <v>78949608</v>
      </c>
      <c r="AW4" s="11">
        <v>560227536</v>
      </c>
      <c r="AX4" s="11">
        <v>48094992</v>
      </c>
      <c r="AY4" s="11">
        <v>141789648</v>
      </c>
      <c r="AZ4" s="11">
        <v>120827160</v>
      </c>
      <c r="BA4" s="11">
        <v>2267837808</v>
      </c>
      <c r="BB4" s="11">
        <v>65971512</v>
      </c>
      <c r="BC4" s="11">
        <v>228677760</v>
      </c>
      <c r="BD4" s="11">
        <v>109273464</v>
      </c>
      <c r="BE4" s="11">
        <v>432668916</v>
      </c>
      <c r="BF4" s="11">
        <v>28187040</v>
      </c>
      <c r="BG4" s="11">
        <v>501153504</v>
      </c>
      <c r="BH4" s="11">
        <v>272645520</v>
      </c>
      <c r="BI4" s="11">
        <v>218995200</v>
      </c>
      <c r="BJ4" s="11">
        <v>809034576</v>
      </c>
      <c r="BK4" s="11">
        <v>26169000</v>
      </c>
      <c r="BL4" s="11">
        <v>212721144</v>
      </c>
      <c r="BM4" s="11">
        <v>111293568</v>
      </c>
      <c r="BN4" s="11">
        <v>248976000</v>
      </c>
      <c r="BO4" s="11">
        <v>47838000</v>
      </c>
      <c r="BP4" s="11">
        <v>2146314060</v>
      </c>
      <c r="BQ4" s="11">
        <v>104538600</v>
      </c>
      <c r="BR4" s="11">
        <v>48227328</v>
      </c>
      <c r="BS4" s="11">
        <v>261494400</v>
      </c>
      <c r="BT4" s="11">
        <v>75244176</v>
      </c>
      <c r="BU4" s="11">
        <v>454236000</v>
      </c>
      <c r="BV4" s="11">
        <v>248378328</v>
      </c>
      <c r="BW4" s="11">
        <v>90594360</v>
      </c>
      <c r="BX4" s="11">
        <v>213921504</v>
      </c>
      <c r="BY4" s="11">
        <v>1004784000</v>
      </c>
      <c r="BZ4" s="11">
        <v>107691000</v>
      </c>
      <c r="CA4" s="11">
        <v>89209464</v>
      </c>
      <c r="CB4" s="11">
        <v>39195600</v>
      </c>
      <c r="CC4" s="11">
        <v>381673104</v>
      </c>
      <c r="CD4" s="11">
        <v>11835936</v>
      </c>
      <c r="CE4" s="11">
        <v>1947436560</v>
      </c>
      <c r="CF4" s="11">
        <v>99541824</v>
      </c>
      <c r="CG4" s="11">
        <v>324977280</v>
      </c>
      <c r="CH4" s="11">
        <v>214074144</v>
      </c>
      <c r="CI4" s="11">
        <v>1040314428</v>
      </c>
      <c r="CJ4" s="11">
        <v>148061280</v>
      </c>
      <c r="CK4" s="11">
        <v>175063200</v>
      </c>
      <c r="CL4" s="11">
        <v>819084000</v>
      </c>
      <c r="CM4" s="11">
        <v>544758480</v>
      </c>
      <c r="CN4" s="11">
        <v>676164000</v>
      </c>
      <c r="CO4" s="11">
        <v>446253840</v>
      </c>
      <c r="CP4" s="11">
        <v>210072000</v>
      </c>
      <c r="CQ4" s="11">
        <v>2100684000</v>
      </c>
      <c r="CR4" s="11">
        <v>401186160</v>
      </c>
      <c r="CS4" s="11">
        <v>504866496</v>
      </c>
      <c r="CT4" s="11">
        <v>241977864</v>
      </c>
      <c r="CU4" s="11">
        <v>921372000</v>
      </c>
      <c r="CV4" s="11">
        <v>804955200</v>
      </c>
      <c r="CW4" s="11">
        <v>1556220000</v>
      </c>
      <c r="CX4" s="11">
        <v>200768400</v>
      </c>
      <c r="CY4" s="11">
        <v>1356496800</v>
      </c>
      <c r="CZ4" s="11">
        <v>249504000</v>
      </c>
      <c r="DA4" s="11">
        <v>1555800000</v>
      </c>
      <c r="DB4" s="16">
        <f t="shared" ref="DB4:DB64" si="1">SUM(F4:DA4)</f>
        <v>46515640236</v>
      </c>
    </row>
    <row r="5" spans="2:106" x14ac:dyDescent="0.3">
      <c r="B5" s="9">
        <v>280</v>
      </c>
      <c r="C5" s="10" t="s">
        <v>111</v>
      </c>
      <c r="D5" s="10">
        <v>3</v>
      </c>
      <c r="E5" s="10" t="str">
        <f t="shared" si="0"/>
        <v>S</v>
      </c>
      <c r="F5" s="11">
        <v>2302020</v>
      </c>
      <c r="G5" s="11">
        <v>32169168</v>
      </c>
      <c r="H5" s="11">
        <v>57005040</v>
      </c>
      <c r="I5" s="11">
        <v>77464296</v>
      </c>
      <c r="J5" s="11">
        <v>126016920</v>
      </c>
      <c r="K5" s="11">
        <v>78121128</v>
      </c>
      <c r="L5" s="11">
        <v>185281344</v>
      </c>
      <c r="M5" s="11"/>
      <c r="N5" s="11">
        <v>211180680</v>
      </c>
      <c r="O5" s="11">
        <v>24890544</v>
      </c>
      <c r="P5" s="11">
        <v>145569096</v>
      </c>
      <c r="Q5" s="11">
        <v>191786880</v>
      </c>
      <c r="R5" s="11">
        <v>37661280</v>
      </c>
      <c r="S5" s="11">
        <v>498677280</v>
      </c>
      <c r="T5" s="11">
        <v>248871360</v>
      </c>
      <c r="U5" s="11">
        <v>22538400</v>
      </c>
      <c r="V5" s="11">
        <v>66820944</v>
      </c>
      <c r="W5" s="11">
        <v>85301520</v>
      </c>
      <c r="X5" s="11">
        <v>20463744</v>
      </c>
      <c r="Y5" s="11">
        <v>38190000</v>
      </c>
      <c r="Z5" s="11">
        <v>13513740</v>
      </c>
      <c r="AA5" s="11">
        <v>381988752</v>
      </c>
      <c r="AB5" s="11">
        <v>21218160</v>
      </c>
      <c r="AC5" s="11">
        <v>23640876</v>
      </c>
      <c r="AD5" s="11">
        <v>112783152</v>
      </c>
      <c r="AE5" s="11">
        <v>6854544</v>
      </c>
      <c r="AF5" s="11">
        <v>37774080</v>
      </c>
      <c r="AG5" s="11">
        <v>21000792</v>
      </c>
      <c r="AH5" s="11">
        <v>250689600</v>
      </c>
      <c r="AI5" s="11">
        <v>17992992</v>
      </c>
      <c r="AJ5" s="11">
        <v>87022560</v>
      </c>
      <c r="AK5" s="11">
        <v>6885360</v>
      </c>
      <c r="AL5" s="11">
        <v>24624000</v>
      </c>
      <c r="AM5" s="11">
        <v>57378720</v>
      </c>
      <c r="AN5" s="11">
        <v>30136800</v>
      </c>
      <c r="AO5" s="11"/>
      <c r="AP5" s="11">
        <v>379494000</v>
      </c>
      <c r="AQ5" s="11">
        <v>11232000</v>
      </c>
      <c r="AR5" s="11">
        <v>226276680</v>
      </c>
      <c r="AS5" s="11">
        <v>29521800</v>
      </c>
      <c r="AT5" s="11">
        <v>8857680</v>
      </c>
      <c r="AU5" s="11">
        <v>57051648</v>
      </c>
      <c r="AV5" s="11">
        <v>18694440</v>
      </c>
      <c r="AW5" s="11">
        <v>87566400</v>
      </c>
      <c r="AX5" s="11"/>
      <c r="AY5" s="11">
        <v>59234400</v>
      </c>
      <c r="AZ5" s="11">
        <v>10358712</v>
      </c>
      <c r="BA5" s="11">
        <v>358224000</v>
      </c>
      <c r="BB5" s="11"/>
      <c r="BC5" s="11">
        <v>35073120</v>
      </c>
      <c r="BD5" s="11">
        <v>11195280</v>
      </c>
      <c r="BE5" s="11">
        <v>99211200</v>
      </c>
      <c r="BF5" s="11"/>
      <c r="BG5" s="11">
        <v>29228400</v>
      </c>
      <c r="BH5" s="11">
        <v>20027808</v>
      </c>
      <c r="BI5" s="11"/>
      <c r="BJ5" s="11">
        <v>157039800</v>
      </c>
      <c r="BK5" s="11"/>
      <c r="BL5" s="11"/>
      <c r="BM5" s="11">
        <v>18160128</v>
      </c>
      <c r="BN5" s="11">
        <v>85195440</v>
      </c>
      <c r="BO5" s="11"/>
      <c r="BP5" s="11">
        <v>141624000</v>
      </c>
      <c r="BQ5" s="11">
        <v>19096200</v>
      </c>
      <c r="BR5" s="11"/>
      <c r="BS5" s="11"/>
      <c r="BT5" s="11"/>
      <c r="BU5" s="11">
        <v>30114000</v>
      </c>
      <c r="BV5" s="11"/>
      <c r="BW5" s="11"/>
      <c r="BX5" s="11">
        <v>65326800</v>
      </c>
      <c r="BY5" s="11">
        <v>124416000</v>
      </c>
      <c r="BZ5" s="11"/>
      <c r="CA5" s="11">
        <v>24069240</v>
      </c>
      <c r="CB5" s="11"/>
      <c r="CC5" s="11"/>
      <c r="CD5" s="11">
        <v>11923200</v>
      </c>
      <c r="CE5" s="11">
        <v>255300000</v>
      </c>
      <c r="CF5" s="11"/>
      <c r="CG5" s="11"/>
      <c r="CH5" s="11"/>
      <c r="CI5" s="11">
        <v>37080000</v>
      </c>
      <c r="CJ5" s="11"/>
      <c r="CK5" s="11"/>
      <c r="CL5" s="11"/>
      <c r="CM5" s="11"/>
      <c r="CN5" s="11">
        <v>39552000</v>
      </c>
      <c r="CO5" s="11"/>
      <c r="CP5" s="11"/>
      <c r="CQ5" s="11">
        <v>86040000</v>
      </c>
      <c r="CR5" s="11"/>
      <c r="CS5" s="11">
        <v>74160000</v>
      </c>
      <c r="CT5" s="11"/>
      <c r="CU5" s="11"/>
      <c r="CV5" s="11"/>
      <c r="CW5" s="11"/>
      <c r="CX5" s="11"/>
      <c r="CY5" s="11">
        <v>270720000</v>
      </c>
      <c r="CZ5" s="11"/>
      <c r="DA5" s="11">
        <v>948600000</v>
      </c>
      <c r="DB5" s="16">
        <f t="shared" si="1"/>
        <v>7073480148</v>
      </c>
    </row>
    <row r="6" spans="2:106" x14ac:dyDescent="0.3">
      <c r="B6" s="9">
        <v>580</v>
      </c>
      <c r="C6" s="10" t="s">
        <v>112</v>
      </c>
      <c r="D6" s="10">
        <v>4</v>
      </c>
      <c r="E6" s="10" t="str">
        <f t="shared" si="0"/>
        <v>S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>
        <v>17208000</v>
      </c>
      <c r="BB6" s="11"/>
      <c r="BC6" s="11"/>
      <c r="BD6" s="11"/>
      <c r="BE6" s="11">
        <v>18928800</v>
      </c>
      <c r="BF6" s="11"/>
      <c r="BG6" s="11"/>
      <c r="BH6" s="11">
        <v>20391480</v>
      </c>
      <c r="BI6" s="11"/>
      <c r="BJ6" s="11"/>
      <c r="BK6" s="11"/>
      <c r="BL6" s="11"/>
      <c r="BM6" s="11">
        <v>23230800</v>
      </c>
      <c r="BN6" s="11"/>
      <c r="BO6" s="11"/>
      <c r="BP6" s="11"/>
      <c r="BQ6" s="11"/>
      <c r="BR6" s="11"/>
      <c r="BS6" s="11"/>
      <c r="BT6" s="11"/>
      <c r="BU6" s="11">
        <v>30072000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>
        <v>33396000</v>
      </c>
      <c r="CS6" s="11"/>
      <c r="CT6" s="11"/>
      <c r="CU6" s="11"/>
      <c r="CV6" s="11"/>
      <c r="CW6" s="11"/>
      <c r="CX6" s="11"/>
      <c r="CY6" s="11"/>
      <c r="CZ6" s="11"/>
      <c r="DA6" s="11"/>
      <c r="DB6" s="16">
        <f t="shared" si="1"/>
        <v>143227080</v>
      </c>
    </row>
    <row r="7" spans="2:106" x14ac:dyDescent="0.3">
      <c r="B7" s="9">
        <v>680</v>
      </c>
      <c r="C7" s="10" t="s">
        <v>113</v>
      </c>
      <c r="D7" s="10">
        <v>5</v>
      </c>
      <c r="E7" s="10" t="str">
        <f t="shared" si="0"/>
        <v>S</v>
      </c>
      <c r="F7" s="11"/>
      <c r="G7" s="11"/>
      <c r="H7" s="11"/>
      <c r="I7" s="11"/>
      <c r="J7" s="11"/>
      <c r="K7" s="11"/>
      <c r="L7" s="11">
        <v>3158400</v>
      </c>
      <c r="M7" s="11"/>
      <c r="N7" s="11"/>
      <c r="O7" s="11"/>
      <c r="P7" s="11"/>
      <c r="Q7" s="11"/>
      <c r="R7" s="11"/>
      <c r="S7" s="11">
        <v>9295248</v>
      </c>
      <c r="T7" s="11"/>
      <c r="U7" s="11"/>
      <c r="V7" s="11"/>
      <c r="W7" s="11">
        <v>7095600</v>
      </c>
      <c r="X7" s="11"/>
      <c r="Y7" s="11"/>
      <c r="Z7" s="11"/>
      <c r="AA7" s="11">
        <v>7200000</v>
      </c>
      <c r="AB7" s="11"/>
      <c r="AC7" s="11"/>
      <c r="AD7" s="11">
        <v>8685600</v>
      </c>
      <c r="AE7" s="11"/>
      <c r="AF7" s="11"/>
      <c r="AG7" s="11"/>
      <c r="AH7" s="11">
        <v>42062400</v>
      </c>
      <c r="AI7" s="11"/>
      <c r="AJ7" s="11">
        <v>5085600</v>
      </c>
      <c r="AK7" s="11"/>
      <c r="AL7" s="11"/>
      <c r="AM7" s="11">
        <v>22108800</v>
      </c>
      <c r="AN7" s="11"/>
      <c r="AO7" s="11"/>
      <c r="AP7" s="11">
        <v>40554000</v>
      </c>
      <c r="AQ7" s="11"/>
      <c r="AR7" s="11">
        <v>49538808</v>
      </c>
      <c r="AS7" s="11"/>
      <c r="AT7" s="11"/>
      <c r="AU7" s="11">
        <v>13402800</v>
      </c>
      <c r="AV7" s="11"/>
      <c r="AW7" s="11">
        <v>14212800</v>
      </c>
      <c r="AX7" s="11"/>
      <c r="AY7" s="11">
        <v>46352400</v>
      </c>
      <c r="AZ7" s="11">
        <v>15452640</v>
      </c>
      <c r="BA7" s="11">
        <v>82008000</v>
      </c>
      <c r="BB7" s="11"/>
      <c r="BC7" s="11"/>
      <c r="BD7" s="11"/>
      <c r="BE7" s="11">
        <v>23443200</v>
      </c>
      <c r="BF7" s="11"/>
      <c r="BG7" s="11">
        <v>72477600</v>
      </c>
      <c r="BH7" s="11"/>
      <c r="BI7" s="11">
        <v>37209600</v>
      </c>
      <c r="BJ7" s="11">
        <v>69810000</v>
      </c>
      <c r="BK7" s="11"/>
      <c r="BL7" s="11"/>
      <c r="BM7" s="11"/>
      <c r="BN7" s="11">
        <v>44217600</v>
      </c>
      <c r="BO7" s="11">
        <v>12551400</v>
      </c>
      <c r="BP7" s="11">
        <v>106056000</v>
      </c>
      <c r="BQ7" s="11">
        <v>7588800</v>
      </c>
      <c r="BR7" s="11"/>
      <c r="BS7" s="11"/>
      <c r="BT7" s="11">
        <v>14973600</v>
      </c>
      <c r="BU7" s="11">
        <v>208771800</v>
      </c>
      <c r="BV7" s="11">
        <v>16074600</v>
      </c>
      <c r="BW7" s="11"/>
      <c r="BX7" s="11">
        <v>47013600</v>
      </c>
      <c r="BY7" s="11">
        <v>214896000</v>
      </c>
      <c r="BZ7" s="11">
        <v>17748120</v>
      </c>
      <c r="CA7" s="11">
        <v>18496800</v>
      </c>
      <c r="CB7" s="11">
        <v>33528000</v>
      </c>
      <c r="CC7" s="11">
        <v>60318000</v>
      </c>
      <c r="CD7" s="11">
        <v>19353600</v>
      </c>
      <c r="CE7" s="11">
        <v>137340000</v>
      </c>
      <c r="CF7" s="11"/>
      <c r="CG7" s="11">
        <v>249337920</v>
      </c>
      <c r="CH7" s="11">
        <v>87469440</v>
      </c>
      <c r="CI7" s="11">
        <v>167788800</v>
      </c>
      <c r="CJ7" s="11"/>
      <c r="CK7" s="11">
        <v>51246000</v>
      </c>
      <c r="CL7" s="11">
        <v>158604000</v>
      </c>
      <c r="CM7" s="11">
        <v>57150000</v>
      </c>
      <c r="CN7" s="11">
        <v>135456000</v>
      </c>
      <c r="CO7" s="11">
        <v>142020000</v>
      </c>
      <c r="CP7" s="11">
        <v>149234400</v>
      </c>
      <c r="CQ7" s="11">
        <v>655080000</v>
      </c>
      <c r="CR7" s="11">
        <v>79200000</v>
      </c>
      <c r="CS7" s="11">
        <v>417514320</v>
      </c>
      <c r="CT7" s="11">
        <v>200961600</v>
      </c>
      <c r="CU7" s="11">
        <v>694620000</v>
      </c>
      <c r="CV7" s="11">
        <v>392430000</v>
      </c>
      <c r="CW7" s="11">
        <v>304800000</v>
      </c>
      <c r="CX7" s="11"/>
      <c r="CY7" s="11">
        <v>773208000</v>
      </c>
      <c r="CZ7" s="11">
        <v>945396000</v>
      </c>
      <c r="DA7" s="11"/>
      <c r="DB7" s="16">
        <f t="shared" si="1"/>
        <v>7189597896</v>
      </c>
    </row>
    <row r="8" spans="2:106" x14ac:dyDescent="0.3">
      <c r="B8" s="9">
        <v>791</v>
      </c>
      <c r="C8" s="10" t="s">
        <v>114</v>
      </c>
      <c r="D8" s="10">
        <v>6</v>
      </c>
      <c r="E8" s="10" t="str">
        <f t="shared" si="0"/>
        <v>S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>
        <v>6585600</v>
      </c>
      <c r="R8" s="11"/>
      <c r="S8" s="11">
        <v>13531536</v>
      </c>
      <c r="T8" s="11"/>
      <c r="U8" s="11"/>
      <c r="V8" s="11"/>
      <c r="W8" s="11">
        <v>5945280</v>
      </c>
      <c r="X8" s="11"/>
      <c r="Y8" s="11"/>
      <c r="Z8" s="11"/>
      <c r="AA8" s="11">
        <v>9300000</v>
      </c>
      <c r="AB8" s="11"/>
      <c r="AC8" s="11"/>
      <c r="AD8" s="11">
        <v>6811200</v>
      </c>
      <c r="AE8" s="11"/>
      <c r="AF8" s="11"/>
      <c r="AG8" s="11"/>
      <c r="AH8" s="11">
        <v>26539200</v>
      </c>
      <c r="AI8" s="11"/>
      <c r="AJ8" s="11"/>
      <c r="AK8" s="11"/>
      <c r="AL8" s="11"/>
      <c r="AM8" s="11">
        <v>5460000</v>
      </c>
      <c r="AN8" s="11"/>
      <c r="AO8" s="11"/>
      <c r="AP8" s="11">
        <v>20970000</v>
      </c>
      <c r="AQ8" s="11">
        <v>19665240</v>
      </c>
      <c r="AR8" s="11">
        <v>24326400</v>
      </c>
      <c r="AS8" s="11">
        <v>23997600</v>
      </c>
      <c r="AT8" s="11"/>
      <c r="AU8" s="11">
        <v>13912800</v>
      </c>
      <c r="AV8" s="11"/>
      <c r="AW8" s="11">
        <v>18640800</v>
      </c>
      <c r="AX8" s="11"/>
      <c r="AY8" s="11"/>
      <c r="AZ8" s="11"/>
      <c r="BA8" s="11">
        <v>34200000</v>
      </c>
      <c r="BB8" s="11"/>
      <c r="BC8" s="11">
        <v>16531200</v>
      </c>
      <c r="BD8" s="11"/>
      <c r="BE8" s="11">
        <v>52034400</v>
      </c>
      <c r="BF8" s="11"/>
      <c r="BG8" s="11">
        <v>20329800</v>
      </c>
      <c r="BH8" s="11"/>
      <c r="BI8" s="11">
        <v>13017600</v>
      </c>
      <c r="BJ8" s="11">
        <v>19740000</v>
      </c>
      <c r="BK8" s="11">
        <v>11243520</v>
      </c>
      <c r="BL8" s="11"/>
      <c r="BM8" s="11"/>
      <c r="BN8" s="11">
        <v>49324800</v>
      </c>
      <c r="BO8" s="11"/>
      <c r="BP8" s="11">
        <v>49932000</v>
      </c>
      <c r="BQ8" s="11">
        <v>16814400</v>
      </c>
      <c r="BR8" s="11"/>
      <c r="BS8" s="11">
        <v>14313000</v>
      </c>
      <c r="BT8" s="11"/>
      <c r="BU8" s="11"/>
      <c r="BV8" s="11"/>
      <c r="BW8" s="11"/>
      <c r="BX8" s="11"/>
      <c r="BY8" s="11">
        <v>48517356</v>
      </c>
      <c r="BZ8" s="11"/>
      <c r="CA8" s="11"/>
      <c r="CB8" s="11"/>
      <c r="CC8" s="11"/>
      <c r="CD8" s="11">
        <v>20774160</v>
      </c>
      <c r="CE8" s="11">
        <v>15180000</v>
      </c>
      <c r="CF8" s="11"/>
      <c r="CG8" s="11"/>
      <c r="CH8" s="11"/>
      <c r="CI8" s="11"/>
      <c r="CJ8" s="11"/>
      <c r="CK8" s="11">
        <v>58656000</v>
      </c>
      <c r="CL8" s="11"/>
      <c r="CM8" s="11">
        <v>37170000</v>
      </c>
      <c r="CN8" s="11"/>
      <c r="CO8" s="11"/>
      <c r="CP8" s="11"/>
      <c r="CQ8" s="11">
        <v>129960000</v>
      </c>
      <c r="CR8" s="11"/>
      <c r="CS8" s="11"/>
      <c r="CT8" s="11"/>
      <c r="CU8" s="11"/>
      <c r="CV8" s="11"/>
      <c r="CW8" s="11">
        <v>218400000</v>
      </c>
      <c r="CX8" s="11"/>
      <c r="CY8" s="11"/>
      <c r="CZ8" s="11"/>
      <c r="DA8" s="11"/>
      <c r="DB8" s="16">
        <f t="shared" si="1"/>
        <v>1021823892</v>
      </c>
    </row>
    <row r="9" spans="2:106" x14ac:dyDescent="0.3">
      <c r="B9" s="9">
        <v>792</v>
      </c>
      <c r="C9" s="10" t="s">
        <v>115</v>
      </c>
      <c r="D9" s="10">
        <v>7</v>
      </c>
      <c r="E9" s="10" t="str">
        <f t="shared" si="0"/>
        <v>S</v>
      </c>
      <c r="F9" s="11">
        <v>323400</v>
      </c>
      <c r="G9" s="11">
        <v>743040</v>
      </c>
      <c r="H9" s="11"/>
      <c r="I9" s="11">
        <v>1881600</v>
      </c>
      <c r="J9" s="11">
        <v>6191400</v>
      </c>
      <c r="K9" s="11"/>
      <c r="L9" s="11">
        <v>13864200</v>
      </c>
      <c r="M9" s="11"/>
      <c r="N9" s="11">
        <v>24210000</v>
      </c>
      <c r="O9" s="11">
        <v>4405440</v>
      </c>
      <c r="P9" s="11">
        <v>5090400</v>
      </c>
      <c r="Q9" s="11">
        <v>8413800</v>
      </c>
      <c r="R9" s="11"/>
      <c r="S9" s="11">
        <v>146157168</v>
      </c>
      <c r="T9" s="11">
        <v>46525944</v>
      </c>
      <c r="U9" s="11">
        <v>7812000</v>
      </c>
      <c r="V9" s="11">
        <v>14014800</v>
      </c>
      <c r="W9" s="11">
        <v>60546000</v>
      </c>
      <c r="X9" s="11">
        <v>13260216</v>
      </c>
      <c r="Y9" s="11">
        <v>5038800</v>
      </c>
      <c r="Z9" s="11">
        <v>13662720</v>
      </c>
      <c r="AA9" s="11">
        <v>80100000</v>
      </c>
      <c r="AB9" s="11"/>
      <c r="AC9" s="11">
        <v>7560000</v>
      </c>
      <c r="AD9" s="11">
        <v>85852800</v>
      </c>
      <c r="AE9" s="11"/>
      <c r="AF9" s="11">
        <v>20575800</v>
      </c>
      <c r="AG9" s="11">
        <v>3843864</v>
      </c>
      <c r="AH9" s="11">
        <v>180590400</v>
      </c>
      <c r="AI9" s="11">
        <v>11610000</v>
      </c>
      <c r="AJ9" s="11">
        <v>89958000</v>
      </c>
      <c r="AK9" s="11"/>
      <c r="AL9" s="11">
        <v>9703800</v>
      </c>
      <c r="AM9" s="11">
        <v>48098400</v>
      </c>
      <c r="AN9" s="11">
        <v>23820600</v>
      </c>
      <c r="AO9" s="11"/>
      <c r="AP9" s="11">
        <v>325410768</v>
      </c>
      <c r="AQ9" s="11"/>
      <c r="AR9" s="11">
        <v>127618320</v>
      </c>
      <c r="AS9" s="11"/>
      <c r="AT9" s="11"/>
      <c r="AU9" s="11">
        <v>42896760</v>
      </c>
      <c r="AV9" s="11"/>
      <c r="AW9" s="11">
        <v>144458640</v>
      </c>
      <c r="AX9" s="11"/>
      <c r="AY9" s="11">
        <v>83143896</v>
      </c>
      <c r="AZ9" s="11"/>
      <c r="BA9" s="11">
        <v>279163680</v>
      </c>
      <c r="BB9" s="11"/>
      <c r="BC9" s="11">
        <v>33541200</v>
      </c>
      <c r="BD9" s="11"/>
      <c r="BE9" s="11">
        <v>65970672</v>
      </c>
      <c r="BF9" s="11">
        <v>17902080</v>
      </c>
      <c r="BG9" s="11">
        <v>120087600</v>
      </c>
      <c r="BH9" s="11">
        <v>33473400</v>
      </c>
      <c r="BI9" s="11">
        <v>49507200</v>
      </c>
      <c r="BJ9" s="11">
        <v>199440000</v>
      </c>
      <c r="BK9" s="11"/>
      <c r="BL9" s="11">
        <v>14976000</v>
      </c>
      <c r="BM9" s="11">
        <v>19440000</v>
      </c>
      <c r="BN9" s="11">
        <v>68644800</v>
      </c>
      <c r="BO9" s="11">
        <v>26878656</v>
      </c>
      <c r="BP9" s="11">
        <v>532943040</v>
      </c>
      <c r="BQ9" s="11">
        <v>28792800</v>
      </c>
      <c r="BR9" s="11"/>
      <c r="BS9" s="11">
        <v>69076800</v>
      </c>
      <c r="BT9" s="11"/>
      <c r="BU9" s="11">
        <v>103446000</v>
      </c>
      <c r="BV9" s="11">
        <v>77784480</v>
      </c>
      <c r="BW9" s="11">
        <v>36630000</v>
      </c>
      <c r="BX9" s="11">
        <v>100348800</v>
      </c>
      <c r="BY9" s="11">
        <v>154934640</v>
      </c>
      <c r="BZ9" s="11"/>
      <c r="CA9" s="11"/>
      <c r="CB9" s="11"/>
      <c r="CC9" s="11">
        <v>77724000</v>
      </c>
      <c r="CD9" s="11">
        <v>44582400</v>
      </c>
      <c r="CE9" s="11">
        <v>250740000</v>
      </c>
      <c r="CF9" s="11"/>
      <c r="CG9" s="11">
        <v>51084000</v>
      </c>
      <c r="CH9" s="11">
        <v>35102400</v>
      </c>
      <c r="CI9" s="11">
        <v>123840000</v>
      </c>
      <c r="CJ9" s="11"/>
      <c r="CK9" s="11">
        <v>71481600</v>
      </c>
      <c r="CL9" s="11">
        <v>109200000</v>
      </c>
      <c r="CM9" s="11"/>
      <c r="CN9" s="11">
        <v>77472000</v>
      </c>
      <c r="CO9" s="11">
        <v>98845200</v>
      </c>
      <c r="CP9" s="11">
        <v>90675000</v>
      </c>
      <c r="CQ9" s="11">
        <v>139680000</v>
      </c>
      <c r="CR9" s="11">
        <v>53465328</v>
      </c>
      <c r="CS9" s="11">
        <v>59472000</v>
      </c>
      <c r="CT9" s="11"/>
      <c r="CU9" s="11"/>
      <c r="CV9" s="11"/>
      <c r="CW9" s="11">
        <v>234900000</v>
      </c>
      <c r="CX9" s="11"/>
      <c r="CY9" s="11"/>
      <c r="CZ9" s="11"/>
      <c r="DA9" s="11">
        <v>495600000</v>
      </c>
      <c r="DB9" s="16">
        <f t="shared" si="1"/>
        <v>5704228752</v>
      </c>
    </row>
    <row r="10" spans="2:106" x14ac:dyDescent="0.3">
      <c r="B10" s="9">
        <v>1091</v>
      </c>
      <c r="C10" s="10" t="s">
        <v>116</v>
      </c>
      <c r="D10" s="10">
        <v>8</v>
      </c>
      <c r="E10" s="10" t="str">
        <f t="shared" si="0"/>
        <v>S</v>
      </c>
      <c r="F10" s="11">
        <v>1176060</v>
      </c>
      <c r="G10" s="11">
        <v>4050360</v>
      </c>
      <c r="H10" s="11">
        <v>8375400</v>
      </c>
      <c r="I10" s="11">
        <v>12482400</v>
      </c>
      <c r="J10" s="11">
        <v>18240000</v>
      </c>
      <c r="K10" s="11">
        <v>15090624</v>
      </c>
      <c r="L10" s="11">
        <v>30487104</v>
      </c>
      <c r="M10" s="11">
        <v>6735420</v>
      </c>
      <c r="N10" s="11">
        <v>32191800</v>
      </c>
      <c r="O10" s="11">
        <v>4518504</v>
      </c>
      <c r="P10" s="11">
        <v>32781600</v>
      </c>
      <c r="Q10" s="11">
        <v>18690000</v>
      </c>
      <c r="R10" s="11">
        <v>6039000</v>
      </c>
      <c r="S10" s="11">
        <v>293653152</v>
      </c>
      <c r="T10" s="11">
        <v>169287888</v>
      </c>
      <c r="U10" s="11">
        <v>28517880</v>
      </c>
      <c r="V10" s="11">
        <v>64180848</v>
      </c>
      <c r="W10" s="11">
        <v>263967240</v>
      </c>
      <c r="X10" s="11">
        <v>17486880</v>
      </c>
      <c r="Y10" s="11">
        <v>79333032</v>
      </c>
      <c r="Z10" s="11">
        <v>151722312</v>
      </c>
      <c r="AA10" s="11">
        <v>325979508</v>
      </c>
      <c r="AB10" s="11">
        <v>66629376</v>
      </c>
      <c r="AC10" s="11">
        <v>113802408</v>
      </c>
      <c r="AD10" s="11">
        <v>385780080</v>
      </c>
      <c r="AE10" s="11">
        <v>58996716</v>
      </c>
      <c r="AF10" s="11">
        <v>102497592</v>
      </c>
      <c r="AG10" s="11">
        <v>52047924</v>
      </c>
      <c r="AH10" s="11">
        <v>570927024</v>
      </c>
      <c r="AI10" s="11">
        <v>74619504</v>
      </c>
      <c r="AJ10" s="11">
        <v>400486272</v>
      </c>
      <c r="AK10" s="11">
        <v>30759216</v>
      </c>
      <c r="AL10" s="11"/>
      <c r="AM10" s="11">
        <v>271797744</v>
      </c>
      <c r="AN10" s="11">
        <v>11628288</v>
      </c>
      <c r="AO10" s="11">
        <v>4838976</v>
      </c>
      <c r="AP10" s="11">
        <v>419646240</v>
      </c>
      <c r="AQ10" s="11">
        <v>43114800</v>
      </c>
      <c r="AR10" s="11">
        <v>178236480</v>
      </c>
      <c r="AS10" s="11">
        <v>12611880</v>
      </c>
      <c r="AT10" s="11"/>
      <c r="AU10" s="11">
        <v>150293040</v>
      </c>
      <c r="AV10" s="11">
        <v>15393000</v>
      </c>
      <c r="AW10" s="11">
        <v>199554240</v>
      </c>
      <c r="AX10" s="11">
        <v>31372680</v>
      </c>
      <c r="AY10" s="11">
        <v>60670800</v>
      </c>
      <c r="AZ10" s="11">
        <v>65622960</v>
      </c>
      <c r="BA10" s="11">
        <v>406503360</v>
      </c>
      <c r="BB10" s="11">
        <v>17638200</v>
      </c>
      <c r="BC10" s="11">
        <v>110124000</v>
      </c>
      <c r="BD10" s="11">
        <v>17231280</v>
      </c>
      <c r="BE10" s="11">
        <v>61306536</v>
      </c>
      <c r="BF10" s="11">
        <v>61160352</v>
      </c>
      <c r="BG10" s="11">
        <v>198231960</v>
      </c>
      <c r="BH10" s="11">
        <v>62949840</v>
      </c>
      <c r="BI10" s="11">
        <v>207031440</v>
      </c>
      <c r="BJ10" s="11">
        <v>186600000</v>
      </c>
      <c r="BK10" s="11">
        <v>13402800</v>
      </c>
      <c r="BL10" s="11">
        <v>45240000</v>
      </c>
      <c r="BM10" s="11">
        <v>208768296</v>
      </c>
      <c r="BN10" s="11">
        <v>194359032</v>
      </c>
      <c r="BO10" s="11">
        <v>177690576</v>
      </c>
      <c r="BP10" s="11">
        <v>503892000</v>
      </c>
      <c r="BQ10" s="11">
        <v>107098800</v>
      </c>
      <c r="BR10" s="11">
        <v>69427680</v>
      </c>
      <c r="BS10" s="11">
        <v>55629216</v>
      </c>
      <c r="BT10" s="11">
        <v>76562688</v>
      </c>
      <c r="BU10" s="11">
        <v>133045968</v>
      </c>
      <c r="BV10" s="11">
        <v>91405320</v>
      </c>
      <c r="BW10" s="11">
        <v>64202400</v>
      </c>
      <c r="BX10" s="11">
        <v>103954080</v>
      </c>
      <c r="BY10" s="11">
        <v>102192000</v>
      </c>
      <c r="BZ10" s="11">
        <v>66528000</v>
      </c>
      <c r="CA10" s="11">
        <v>138329424</v>
      </c>
      <c r="CB10" s="11">
        <v>49725360</v>
      </c>
      <c r="CC10" s="11">
        <v>53185200</v>
      </c>
      <c r="CD10" s="11">
        <v>54280200</v>
      </c>
      <c r="CE10" s="11">
        <v>113700000</v>
      </c>
      <c r="CF10" s="11"/>
      <c r="CG10" s="11">
        <v>44286000</v>
      </c>
      <c r="CH10" s="11">
        <v>14128800</v>
      </c>
      <c r="CI10" s="11">
        <v>96552000</v>
      </c>
      <c r="CJ10" s="11"/>
      <c r="CK10" s="11">
        <v>151600896</v>
      </c>
      <c r="CL10" s="11">
        <v>71484000</v>
      </c>
      <c r="CM10" s="11">
        <v>108871848</v>
      </c>
      <c r="CN10" s="11">
        <v>17952000</v>
      </c>
      <c r="CO10" s="11">
        <v>44604000</v>
      </c>
      <c r="CP10" s="11"/>
      <c r="CQ10" s="11"/>
      <c r="CR10" s="11"/>
      <c r="CS10" s="11"/>
      <c r="CT10" s="11">
        <v>111283200</v>
      </c>
      <c r="CU10" s="11"/>
      <c r="CV10" s="11"/>
      <c r="CW10" s="11"/>
      <c r="CX10" s="11"/>
      <c r="CY10" s="11">
        <v>228600000</v>
      </c>
      <c r="CZ10" s="11"/>
      <c r="DA10" s="11"/>
      <c r="DB10" s="16">
        <f t="shared" si="1"/>
        <v>9547073004</v>
      </c>
    </row>
    <row r="11" spans="2:106" x14ac:dyDescent="0.3">
      <c r="B11" s="9">
        <v>1092</v>
      </c>
      <c r="C11" s="10" t="s">
        <v>117</v>
      </c>
      <c r="D11" s="10">
        <v>9</v>
      </c>
      <c r="E11" s="10" t="str">
        <f t="shared" si="0"/>
        <v>S</v>
      </c>
      <c r="F11" s="11">
        <v>0</v>
      </c>
      <c r="G11" s="11"/>
      <c r="H11" s="11"/>
      <c r="I11" s="11"/>
      <c r="J11" s="11"/>
      <c r="K11" s="11"/>
      <c r="L11" s="11"/>
      <c r="M11" s="11"/>
      <c r="N11" s="11">
        <v>3378000</v>
      </c>
      <c r="O11" s="11"/>
      <c r="P11" s="11">
        <v>13802400</v>
      </c>
      <c r="Q11" s="11"/>
      <c r="R11" s="11"/>
      <c r="S11" s="11">
        <v>163532064</v>
      </c>
      <c r="T11" s="11">
        <v>7382400</v>
      </c>
      <c r="U11" s="11"/>
      <c r="V11" s="11">
        <v>11026200</v>
      </c>
      <c r="W11" s="11">
        <v>26438400</v>
      </c>
      <c r="X11" s="11">
        <v>6944160</v>
      </c>
      <c r="Y11" s="11"/>
      <c r="Z11" s="11">
        <v>7862400</v>
      </c>
      <c r="AA11" s="11">
        <v>40392000</v>
      </c>
      <c r="AB11" s="11"/>
      <c r="AC11" s="11"/>
      <c r="AD11" s="11">
        <v>46464000</v>
      </c>
      <c r="AE11" s="11">
        <v>15401568</v>
      </c>
      <c r="AF11" s="11"/>
      <c r="AG11" s="11">
        <v>16145472</v>
      </c>
      <c r="AH11" s="11">
        <v>143668800</v>
      </c>
      <c r="AI11" s="11">
        <v>10080000</v>
      </c>
      <c r="AJ11" s="11">
        <v>80917200</v>
      </c>
      <c r="AK11" s="11"/>
      <c r="AL11" s="11"/>
      <c r="AM11" s="11">
        <v>70862400</v>
      </c>
      <c r="AN11" s="11">
        <v>10916640</v>
      </c>
      <c r="AO11" s="11"/>
      <c r="AP11" s="11">
        <v>181404000</v>
      </c>
      <c r="AQ11" s="11">
        <v>35518560</v>
      </c>
      <c r="AR11" s="11">
        <v>147204456</v>
      </c>
      <c r="AS11" s="11">
        <v>15226200</v>
      </c>
      <c r="AT11" s="11">
        <v>15503040</v>
      </c>
      <c r="AU11" s="11">
        <v>12831600</v>
      </c>
      <c r="AV11" s="11">
        <v>9441120</v>
      </c>
      <c r="AW11" s="11">
        <v>88927200</v>
      </c>
      <c r="AX11" s="11"/>
      <c r="AY11" s="11">
        <v>78523200</v>
      </c>
      <c r="AZ11" s="11">
        <v>10342800</v>
      </c>
      <c r="BA11" s="11">
        <v>189168000</v>
      </c>
      <c r="BB11" s="11">
        <v>19040400</v>
      </c>
      <c r="BC11" s="11">
        <v>11390400</v>
      </c>
      <c r="BD11" s="11"/>
      <c r="BE11" s="11">
        <v>101508000</v>
      </c>
      <c r="BF11" s="11"/>
      <c r="BG11" s="11">
        <v>96931200</v>
      </c>
      <c r="BH11" s="11"/>
      <c r="BI11" s="11">
        <v>55267200</v>
      </c>
      <c r="BJ11" s="11">
        <v>220230000</v>
      </c>
      <c r="BK11" s="11"/>
      <c r="BL11" s="11">
        <v>35817600</v>
      </c>
      <c r="BM11" s="11">
        <v>37195200</v>
      </c>
      <c r="BN11" s="11">
        <v>92332800</v>
      </c>
      <c r="BO11" s="11"/>
      <c r="BP11" s="11">
        <v>154980000</v>
      </c>
      <c r="BQ11" s="11"/>
      <c r="BR11" s="11">
        <v>16707600</v>
      </c>
      <c r="BS11" s="11">
        <v>24832920</v>
      </c>
      <c r="BT11" s="11"/>
      <c r="BU11" s="11">
        <v>48048000</v>
      </c>
      <c r="BV11" s="11"/>
      <c r="BW11" s="11"/>
      <c r="BX11" s="11">
        <v>36223200</v>
      </c>
      <c r="BY11" s="11"/>
      <c r="BZ11" s="11"/>
      <c r="CA11" s="11">
        <v>80623200</v>
      </c>
      <c r="CB11" s="11">
        <v>14572800</v>
      </c>
      <c r="CC11" s="11">
        <v>24408000</v>
      </c>
      <c r="CD11" s="11"/>
      <c r="CE11" s="11"/>
      <c r="CF11" s="11"/>
      <c r="CG11" s="11"/>
      <c r="CH11" s="11">
        <v>49137600</v>
      </c>
      <c r="CI11" s="11">
        <v>165312000</v>
      </c>
      <c r="CJ11" s="11">
        <v>117120000</v>
      </c>
      <c r="CK11" s="11"/>
      <c r="CL11" s="11"/>
      <c r="CM11" s="11"/>
      <c r="CN11" s="11">
        <v>70215936</v>
      </c>
      <c r="CO11" s="11"/>
      <c r="CP11" s="11"/>
      <c r="CQ11" s="11">
        <v>137760000</v>
      </c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6">
        <f t="shared" si="1"/>
        <v>3068958336</v>
      </c>
    </row>
    <row r="12" spans="2:106" x14ac:dyDescent="0.3">
      <c r="B12" s="9">
        <v>1093</v>
      </c>
      <c r="C12" s="10" t="s">
        <v>118</v>
      </c>
      <c r="D12" s="10">
        <v>10</v>
      </c>
      <c r="E12" s="10" t="str">
        <f t="shared" si="0"/>
        <v>S</v>
      </c>
      <c r="F12" s="11">
        <v>897960</v>
      </c>
      <c r="G12" s="11">
        <v>7560060</v>
      </c>
      <c r="H12" s="11">
        <v>28183344</v>
      </c>
      <c r="I12" s="11">
        <v>61070040</v>
      </c>
      <c r="J12" s="11">
        <v>94029480</v>
      </c>
      <c r="K12" s="11">
        <v>23972400</v>
      </c>
      <c r="L12" s="11">
        <v>130628364</v>
      </c>
      <c r="M12" s="11">
        <v>10200960</v>
      </c>
      <c r="N12" s="11">
        <v>168068640</v>
      </c>
      <c r="O12" s="11">
        <v>23128440</v>
      </c>
      <c r="P12" s="11">
        <v>168852480</v>
      </c>
      <c r="Q12" s="11">
        <v>158491200</v>
      </c>
      <c r="R12" s="11">
        <v>16029000</v>
      </c>
      <c r="S12" s="11">
        <v>850070880</v>
      </c>
      <c r="T12" s="11">
        <v>395911836</v>
      </c>
      <c r="U12" s="11">
        <v>110526924</v>
      </c>
      <c r="V12" s="11">
        <v>142702092</v>
      </c>
      <c r="W12" s="11">
        <v>335215152</v>
      </c>
      <c r="X12" s="11">
        <v>106998612</v>
      </c>
      <c r="Y12" s="11">
        <v>97220532</v>
      </c>
      <c r="Z12" s="11">
        <v>116649000</v>
      </c>
      <c r="AA12" s="11">
        <v>903477408</v>
      </c>
      <c r="AB12" s="11">
        <v>20822616</v>
      </c>
      <c r="AC12" s="11">
        <v>51097920</v>
      </c>
      <c r="AD12" s="11">
        <v>580984608</v>
      </c>
      <c r="AE12" s="11">
        <v>33849552</v>
      </c>
      <c r="AF12" s="11">
        <v>56782224</v>
      </c>
      <c r="AG12" s="11">
        <v>60267588</v>
      </c>
      <c r="AH12" s="11">
        <v>1044723816</v>
      </c>
      <c r="AI12" s="11">
        <v>62154360</v>
      </c>
      <c r="AJ12" s="11">
        <v>411587196</v>
      </c>
      <c r="AK12" s="11">
        <v>19336248</v>
      </c>
      <c r="AL12" s="11">
        <v>70702944</v>
      </c>
      <c r="AM12" s="11">
        <v>351615000</v>
      </c>
      <c r="AN12" s="11">
        <v>53315832</v>
      </c>
      <c r="AO12" s="11">
        <v>26689560</v>
      </c>
      <c r="AP12" s="11">
        <v>939029028</v>
      </c>
      <c r="AQ12" s="11">
        <v>49946640</v>
      </c>
      <c r="AR12" s="11">
        <v>625501488</v>
      </c>
      <c r="AS12" s="11">
        <v>13305600</v>
      </c>
      <c r="AT12" s="11">
        <v>74229648</v>
      </c>
      <c r="AU12" s="11">
        <v>229806000</v>
      </c>
      <c r="AV12" s="11">
        <v>78761220</v>
      </c>
      <c r="AW12" s="11">
        <v>334245456</v>
      </c>
      <c r="AX12" s="11">
        <v>10083216</v>
      </c>
      <c r="AY12" s="11">
        <v>135249600</v>
      </c>
      <c r="AZ12" s="11">
        <v>27185100</v>
      </c>
      <c r="BA12" s="11">
        <v>895873248</v>
      </c>
      <c r="BB12" s="11"/>
      <c r="BC12" s="11">
        <v>168235200</v>
      </c>
      <c r="BD12" s="11">
        <v>23024880</v>
      </c>
      <c r="BE12" s="11">
        <v>189579936</v>
      </c>
      <c r="BF12" s="11">
        <v>28638000</v>
      </c>
      <c r="BG12" s="11">
        <v>255245580</v>
      </c>
      <c r="BH12" s="11">
        <v>40367664</v>
      </c>
      <c r="BI12" s="11">
        <v>114422400</v>
      </c>
      <c r="BJ12" s="11">
        <v>254158080</v>
      </c>
      <c r="BK12" s="11">
        <v>33629400</v>
      </c>
      <c r="BL12" s="11">
        <v>85394400</v>
      </c>
      <c r="BM12" s="11">
        <v>104360400</v>
      </c>
      <c r="BN12" s="11">
        <v>125160000</v>
      </c>
      <c r="BO12" s="11"/>
      <c r="BP12" s="11">
        <v>1129611600</v>
      </c>
      <c r="BQ12" s="11">
        <v>53326032</v>
      </c>
      <c r="BR12" s="11">
        <v>25661724</v>
      </c>
      <c r="BS12" s="11">
        <v>272067696</v>
      </c>
      <c r="BT12" s="11">
        <v>8323200</v>
      </c>
      <c r="BU12" s="11">
        <v>314538000</v>
      </c>
      <c r="BV12" s="11">
        <v>143467200</v>
      </c>
      <c r="BW12" s="11"/>
      <c r="BX12" s="11">
        <v>84670320</v>
      </c>
      <c r="BY12" s="11">
        <v>512047200</v>
      </c>
      <c r="BZ12" s="11">
        <v>56481600</v>
      </c>
      <c r="CA12" s="11"/>
      <c r="CB12" s="11"/>
      <c r="CC12" s="11">
        <v>154694400</v>
      </c>
      <c r="CD12" s="11">
        <v>42278400</v>
      </c>
      <c r="CE12" s="11">
        <v>633120000</v>
      </c>
      <c r="CF12" s="11"/>
      <c r="CG12" s="11">
        <v>81943200</v>
      </c>
      <c r="CH12" s="11">
        <v>19100400</v>
      </c>
      <c r="CI12" s="11">
        <v>148536000</v>
      </c>
      <c r="CJ12" s="11">
        <v>19126800</v>
      </c>
      <c r="CK12" s="11">
        <v>103974000</v>
      </c>
      <c r="CL12" s="11">
        <v>281820000</v>
      </c>
      <c r="CM12" s="11">
        <v>168127680</v>
      </c>
      <c r="CN12" s="11">
        <v>227328000</v>
      </c>
      <c r="CO12" s="11">
        <v>60804000</v>
      </c>
      <c r="CP12" s="11">
        <v>36936000</v>
      </c>
      <c r="CQ12" s="11">
        <v>39120000</v>
      </c>
      <c r="CR12" s="11">
        <v>330775200</v>
      </c>
      <c r="CS12" s="11">
        <v>333888000</v>
      </c>
      <c r="CT12" s="11">
        <v>120288000</v>
      </c>
      <c r="CU12" s="11">
        <v>206640000</v>
      </c>
      <c r="CV12" s="11">
        <v>41616000</v>
      </c>
      <c r="CW12" s="11">
        <v>535920000</v>
      </c>
      <c r="CX12" s="11">
        <v>165324000</v>
      </c>
      <c r="CY12" s="11">
        <v>201300000</v>
      </c>
      <c r="CZ12" s="11"/>
      <c r="DA12" s="11"/>
      <c r="DB12" s="16">
        <f t="shared" si="1"/>
        <v>18182101104</v>
      </c>
    </row>
    <row r="13" spans="2:106" x14ac:dyDescent="0.3">
      <c r="B13" s="9">
        <v>1100</v>
      </c>
      <c r="C13" s="10" t="s">
        <v>119</v>
      </c>
      <c r="D13" s="10">
        <v>11</v>
      </c>
      <c r="E13" s="10" t="str">
        <f t="shared" si="0"/>
        <v>S</v>
      </c>
      <c r="F13" s="11">
        <v>299760</v>
      </c>
      <c r="G13" s="11"/>
      <c r="H13" s="11"/>
      <c r="I13" s="11"/>
      <c r="J13" s="11">
        <v>8265600</v>
      </c>
      <c r="K13" s="11"/>
      <c r="L13" s="11">
        <v>3167220</v>
      </c>
      <c r="M13" s="11"/>
      <c r="N13" s="11">
        <v>18453600</v>
      </c>
      <c r="O13" s="11"/>
      <c r="P13" s="11"/>
      <c r="Q13" s="11">
        <v>2973600</v>
      </c>
      <c r="R13" s="11">
        <v>12340320</v>
      </c>
      <c r="S13" s="11">
        <v>162393936</v>
      </c>
      <c r="T13" s="11">
        <v>19394832</v>
      </c>
      <c r="U13" s="11">
        <v>3677340</v>
      </c>
      <c r="V13" s="11">
        <v>7191000</v>
      </c>
      <c r="W13" s="11">
        <v>88028040</v>
      </c>
      <c r="X13" s="11">
        <v>19310568</v>
      </c>
      <c r="Y13" s="11">
        <v>31533984</v>
      </c>
      <c r="Z13" s="11">
        <v>2338560</v>
      </c>
      <c r="AA13" s="11">
        <v>112740000</v>
      </c>
      <c r="AB13" s="11"/>
      <c r="AC13" s="11">
        <v>15937656</v>
      </c>
      <c r="AD13" s="11">
        <v>44734800</v>
      </c>
      <c r="AE13" s="11">
        <v>10570500</v>
      </c>
      <c r="AF13" s="11">
        <v>13841400</v>
      </c>
      <c r="AG13" s="11">
        <v>22054200</v>
      </c>
      <c r="AH13" s="11">
        <v>229107972</v>
      </c>
      <c r="AI13" s="11"/>
      <c r="AJ13" s="11">
        <v>72618000</v>
      </c>
      <c r="AK13" s="11">
        <v>10765440</v>
      </c>
      <c r="AL13" s="11">
        <v>23338704</v>
      </c>
      <c r="AM13" s="11">
        <v>123783780</v>
      </c>
      <c r="AN13" s="11">
        <v>6078660</v>
      </c>
      <c r="AO13" s="11"/>
      <c r="AP13" s="11">
        <v>165492000</v>
      </c>
      <c r="AQ13" s="11">
        <v>8407200</v>
      </c>
      <c r="AR13" s="11">
        <v>146425056</v>
      </c>
      <c r="AS13" s="11">
        <v>40510800</v>
      </c>
      <c r="AT13" s="11"/>
      <c r="AU13" s="11">
        <v>52244400</v>
      </c>
      <c r="AV13" s="11">
        <v>9492000</v>
      </c>
      <c r="AW13" s="11">
        <v>79380000</v>
      </c>
      <c r="AX13" s="11"/>
      <c r="AY13" s="11">
        <v>57037920</v>
      </c>
      <c r="AZ13" s="11">
        <v>19157184</v>
      </c>
      <c r="BA13" s="11">
        <v>209023464</v>
      </c>
      <c r="BB13" s="11"/>
      <c r="BC13" s="11">
        <v>64281240</v>
      </c>
      <c r="BD13" s="11"/>
      <c r="BE13" s="11">
        <v>135168000</v>
      </c>
      <c r="BF13" s="11"/>
      <c r="BG13" s="11">
        <v>68818404</v>
      </c>
      <c r="BH13" s="11"/>
      <c r="BI13" s="11">
        <v>55123200</v>
      </c>
      <c r="BJ13" s="11">
        <v>210150000</v>
      </c>
      <c r="BK13" s="11">
        <v>22429800</v>
      </c>
      <c r="BL13" s="11">
        <v>29078400</v>
      </c>
      <c r="BM13" s="11">
        <v>82749600</v>
      </c>
      <c r="BN13" s="11">
        <v>42168000</v>
      </c>
      <c r="BO13" s="11">
        <v>62848800</v>
      </c>
      <c r="BP13" s="11">
        <v>86004000</v>
      </c>
      <c r="BQ13" s="11"/>
      <c r="BR13" s="11"/>
      <c r="BS13" s="11">
        <v>88166400</v>
      </c>
      <c r="BT13" s="11"/>
      <c r="BU13" s="11">
        <v>131670000</v>
      </c>
      <c r="BV13" s="11">
        <v>35469360</v>
      </c>
      <c r="BW13" s="11"/>
      <c r="BX13" s="11"/>
      <c r="BY13" s="11">
        <v>227328000</v>
      </c>
      <c r="BZ13" s="11"/>
      <c r="CA13" s="11">
        <v>54180000</v>
      </c>
      <c r="CB13" s="11"/>
      <c r="CC13" s="11"/>
      <c r="CD13" s="11"/>
      <c r="CE13" s="11">
        <v>203340000</v>
      </c>
      <c r="CF13" s="11"/>
      <c r="CG13" s="11"/>
      <c r="CH13" s="11"/>
      <c r="CI13" s="11">
        <v>125784000</v>
      </c>
      <c r="CJ13" s="11"/>
      <c r="CK13" s="11"/>
      <c r="CL13" s="11">
        <v>90300000</v>
      </c>
      <c r="CM13" s="11"/>
      <c r="CN13" s="11"/>
      <c r="CO13" s="11"/>
      <c r="CP13" s="11"/>
      <c r="CQ13" s="11">
        <v>275520000</v>
      </c>
      <c r="CR13" s="11"/>
      <c r="CS13" s="11"/>
      <c r="CT13" s="11">
        <v>180600000</v>
      </c>
      <c r="CU13" s="11"/>
      <c r="CV13" s="11"/>
      <c r="CW13" s="11"/>
      <c r="CX13" s="11"/>
      <c r="CY13" s="11">
        <v>322800000</v>
      </c>
      <c r="CZ13" s="11"/>
      <c r="DA13" s="11"/>
      <c r="DB13" s="16">
        <f t="shared" si="1"/>
        <v>4446086700</v>
      </c>
    </row>
    <row r="14" spans="2:106" x14ac:dyDescent="0.3">
      <c r="B14" s="9">
        <v>1200</v>
      </c>
      <c r="C14" s="10" t="s">
        <v>120</v>
      </c>
      <c r="D14" s="10">
        <v>12</v>
      </c>
      <c r="E14" s="10" t="str">
        <f t="shared" si="0"/>
        <v>S</v>
      </c>
      <c r="F14" s="11"/>
      <c r="G14" s="11"/>
      <c r="H14" s="11"/>
      <c r="I14" s="11"/>
      <c r="J14" s="11">
        <v>1630800</v>
      </c>
      <c r="K14" s="11"/>
      <c r="L14" s="11"/>
      <c r="M14" s="11"/>
      <c r="N14" s="11"/>
      <c r="O14" s="11"/>
      <c r="P14" s="11"/>
      <c r="Q14" s="11"/>
      <c r="R14" s="11"/>
      <c r="S14" s="11">
        <v>6940704</v>
      </c>
      <c r="T14" s="11"/>
      <c r="U14" s="11"/>
      <c r="V14" s="11">
        <v>11638200</v>
      </c>
      <c r="W14" s="11"/>
      <c r="X14" s="11"/>
      <c r="Y14" s="11">
        <v>8367600</v>
      </c>
      <c r="Z14" s="11"/>
      <c r="AA14" s="11">
        <v>8808000</v>
      </c>
      <c r="AB14" s="11"/>
      <c r="AC14" s="11"/>
      <c r="AD14" s="11"/>
      <c r="AE14" s="11"/>
      <c r="AF14" s="11"/>
      <c r="AG14" s="11"/>
      <c r="AH14" s="11">
        <v>9144000</v>
      </c>
      <c r="AI14" s="11"/>
      <c r="AJ14" s="11">
        <v>12090000</v>
      </c>
      <c r="AK14" s="11"/>
      <c r="AL14" s="11"/>
      <c r="AM14" s="11">
        <v>4250400</v>
      </c>
      <c r="AN14" s="11">
        <v>10896600</v>
      </c>
      <c r="AO14" s="11"/>
      <c r="AP14" s="11">
        <v>17766000</v>
      </c>
      <c r="AQ14" s="11"/>
      <c r="AR14" s="11">
        <v>14827008</v>
      </c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>
        <v>17740800</v>
      </c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25543200</v>
      </c>
      <c r="BP14" s="11">
        <v>26424000</v>
      </c>
      <c r="BQ14" s="11"/>
      <c r="BR14" s="11"/>
      <c r="BS14" s="11"/>
      <c r="BT14" s="11"/>
      <c r="BU14" s="11">
        <v>30786000</v>
      </c>
      <c r="BV14" s="11"/>
      <c r="BW14" s="11"/>
      <c r="BX14" s="11"/>
      <c r="BY14" s="11">
        <v>34416000</v>
      </c>
      <c r="BZ14" s="11"/>
      <c r="CA14" s="11"/>
      <c r="CB14" s="11"/>
      <c r="CC14" s="11">
        <v>18144000</v>
      </c>
      <c r="CD14" s="11"/>
      <c r="CE14" s="11">
        <v>44040000</v>
      </c>
      <c r="CF14" s="11"/>
      <c r="CG14" s="11">
        <v>42675600</v>
      </c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6">
        <f t="shared" si="1"/>
        <v>346128912</v>
      </c>
    </row>
    <row r="15" spans="2:106" x14ac:dyDescent="0.3">
      <c r="B15" s="9">
        <v>1300</v>
      </c>
      <c r="C15" s="10" t="s">
        <v>121</v>
      </c>
      <c r="D15" s="10">
        <v>13</v>
      </c>
      <c r="E15" s="10" t="str">
        <f t="shared" si="0"/>
        <v>S</v>
      </c>
      <c r="F15" s="11">
        <v>6293544</v>
      </c>
      <c r="G15" s="11">
        <v>15957264</v>
      </c>
      <c r="H15" s="11">
        <v>56531400</v>
      </c>
      <c r="I15" s="11">
        <v>82679460</v>
      </c>
      <c r="J15" s="11">
        <v>132158640</v>
      </c>
      <c r="K15" s="11">
        <v>32989200</v>
      </c>
      <c r="L15" s="11">
        <v>108485100</v>
      </c>
      <c r="M15" s="11">
        <v>3900960</v>
      </c>
      <c r="N15" s="11">
        <v>167871480</v>
      </c>
      <c r="O15" s="11">
        <v>19543200</v>
      </c>
      <c r="P15" s="11">
        <v>102168000</v>
      </c>
      <c r="Q15" s="11">
        <v>71248800</v>
      </c>
      <c r="R15" s="11">
        <v>20636340</v>
      </c>
      <c r="S15" s="11">
        <v>505704768</v>
      </c>
      <c r="T15" s="11">
        <v>230793636</v>
      </c>
      <c r="U15" s="11">
        <v>22994376</v>
      </c>
      <c r="V15" s="11">
        <v>68962680</v>
      </c>
      <c r="W15" s="11">
        <v>214889016</v>
      </c>
      <c r="X15" s="11">
        <v>78529500</v>
      </c>
      <c r="Y15" s="11">
        <v>47640600</v>
      </c>
      <c r="Z15" s="11">
        <v>35143380</v>
      </c>
      <c r="AA15" s="11">
        <v>505696416</v>
      </c>
      <c r="AB15" s="11">
        <v>39325296</v>
      </c>
      <c r="AC15" s="11">
        <v>51591444</v>
      </c>
      <c r="AD15" s="11">
        <v>216979464</v>
      </c>
      <c r="AE15" s="11"/>
      <c r="AF15" s="11">
        <v>33799512</v>
      </c>
      <c r="AG15" s="11">
        <v>20086860</v>
      </c>
      <c r="AH15" s="11">
        <v>495705600</v>
      </c>
      <c r="AI15" s="11">
        <v>27585000</v>
      </c>
      <c r="AJ15" s="11">
        <v>154771200</v>
      </c>
      <c r="AK15" s="11"/>
      <c r="AL15" s="11">
        <v>79865124</v>
      </c>
      <c r="AM15" s="11">
        <v>145219200</v>
      </c>
      <c r="AN15" s="11">
        <v>25943400</v>
      </c>
      <c r="AO15" s="11">
        <v>11367660</v>
      </c>
      <c r="AP15" s="11">
        <v>569299920</v>
      </c>
      <c r="AQ15" s="11"/>
      <c r="AR15" s="11">
        <v>190994508</v>
      </c>
      <c r="AS15" s="11">
        <v>49650240</v>
      </c>
      <c r="AT15" s="11"/>
      <c r="AU15" s="11">
        <v>130111200</v>
      </c>
      <c r="AV15" s="11">
        <v>9654720</v>
      </c>
      <c r="AW15" s="11">
        <v>275652576</v>
      </c>
      <c r="AX15" s="11"/>
      <c r="AY15" s="11">
        <v>79002000</v>
      </c>
      <c r="AZ15" s="11">
        <v>25178400</v>
      </c>
      <c r="BA15" s="11">
        <v>698940960</v>
      </c>
      <c r="BB15" s="11">
        <v>17354268</v>
      </c>
      <c r="BC15" s="11">
        <v>76684848</v>
      </c>
      <c r="BD15" s="11"/>
      <c r="BE15" s="11">
        <v>55299360</v>
      </c>
      <c r="BF15" s="11"/>
      <c r="BG15" s="11">
        <v>83296800</v>
      </c>
      <c r="BH15" s="11">
        <v>9535680</v>
      </c>
      <c r="BI15" s="11">
        <v>64443408</v>
      </c>
      <c r="BJ15" s="11">
        <v>110010000</v>
      </c>
      <c r="BK15" s="11">
        <v>23684400</v>
      </c>
      <c r="BL15" s="11">
        <v>72835680</v>
      </c>
      <c r="BM15" s="11"/>
      <c r="BN15" s="11"/>
      <c r="BO15" s="11">
        <v>103074744</v>
      </c>
      <c r="BP15" s="11">
        <v>375084000</v>
      </c>
      <c r="BQ15" s="11">
        <v>35173392</v>
      </c>
      <c r="BR15" s="11"/>
      <c r="BS15" s="11">
        <v>112366800</v>
      </c>
      <c r="BT15" s="11">
        <v>75621600</v>
      </c>
      <c r="BU15" s="11">
        <v>130998000</v>
      </c>
      <c r="BV15" s="11">
        <v>30931200</v>
      </c>
      <c r="BW15" s="11">
        <v>34365600</v>
      </c>
      <c r="BX15" s="11"/>
      <c r="BY15" s="11">
        <v>201696000</v>
      </c>
      <c r="BZ15" s="11">
        <v>34797600</v>
      </c>
      <c r="CA15" s="11">
        <v>129768192</v>
      </c>
      <c r="CB15" s="11"/>
      <c r="CC15" s="11"/>
      <c r="CD15" s="11">
        <v>85827600</v>
      </c>
      <c r="CE15" s="11">
        <v>302400000</v>
      </c>
      <c r="CF15" s="11"/>
      <c r="CG15" s="11">
        <v>16698000</v>
      </c>
      <c r="CH15" s="11"/>
      <c r="CI15" s="11">
        <v>115200000</v>
      </c>
      <c r="CJ15" s="11">
        <v>55065600</v>
      </c>
      <c r="CK15" s="11">
        <v>120822000</v>
      </c>
      <c r="CL15" s="11">
        <v>90300000</v>
      </c>
      <c r="CM15" s="11">
        <v>206570016</v>
      </c>
      <c r="CN15" s="11"/>
      <c r="CO15" s="11">
        <v>116100000</v>
      </c>
      <c r="CP15" s="11"/>
      <c r="CQ15" s="11">
        <v>116160000</v>
      </c>
      <c r="CR15" s="11"/>
      <c r="CS15" s="11"/>
      <c r="CT15" s="11"/>
      <c r="CU15" s="11">
        <v>206640000</v>
      </c>
      <c r="CV15" s="11"/>
      <c r="CW15" s="11"/>
      <c r="CX15" s="11"/>
      <c r="CY15" s="11"/>
      <c r="CZ15" s="11"/>
      <c r="DA15" s="11"/>
      <c r="DB15" s="16">
        <f t="shared" si="1"/>
        <v>9070346832</v>
      </c>
    </row>
    <row r="16" spans="2:106" x14ac:dyDescent="0.3">
      <c r="B16" s="9">
        <v>1400</v>
      </c>
      <c r="C16" s="10" t="s">
        <v>122</v>
      </c>
      <c r="D16" s="10">
        <v>14</v>
      </c>
      <c r="E16" s="10" t="str">
        <f t="shared" si="0"/>
        <v>S</v>
      </c>
      <c r="F16" s="11">
        <v>1642356</v>
      </c>
      <c r="G16" s="11">
        <v>9947640</v>
      </c>
      <c r="H16" s="11">
        <v>70862040</v>
      </c>
      <c r="I16" s="11">
        <v>112786008</v>
      </c>
      <c r="J16" s="11">
        <v>220622880</v>
      </c>
      <c r="K16" s="11">
        <v>74806680</v>
      </c>
      <c r="L16" s="11">
        <v>242174352</v>
      </c>
      <c r="M16" s="11">
        <v>7084560</v>
      </c>
      <c r="N16" s="11">
        <v>383051460</v>
      </c>
      <c r="O16" s="11">
        <v>37548120</v>
      </c>
      <c r="P16" s="11">
        <v>233008560</v>
      </c>
      <c r="Q16" s="11">
        <v>257592000</v>
      </c>
      <c r="R16" s="11">
        <v>67453488</v>
      </c>
      <c r="S16" s="11">
        <v>1731081432</v>
      </c>
      <c r="T16" s="11">
        <v>796785360</v>
      </c>
      <c r="U16" s="11">
        <v>85097208</v>
      </c>
      <c r="V16" s="11">
        <v>215393580</v>
      </c>
      <c r="W16" s="11">
        <v>539367744</v>
      </c>
      <c r="X16" s="11">
        <v>194043096</v>
      </c>
      <c r="Y16" s="11">
        <v>169116876</v>
      </c>
      <c r="Z16" s="11">
        <v>171587760</v>
      </c>
      <c r="AA16" s="11">
        <v>1274649504</v>
      </c>
      <c r="AB16" s="11">
        <v>66655656</v>
      </c>
      <c r="AC16" s="11">
        <v>88234188</v>
      </c>
      <c r="AD16" s="11">
        <v>581153424</v>
      </c>
      <c r="AE16" s="11">
        <v>20811756</v>
      </c>
      <c r="AF16" s="11">
        <v>78506928</v>
      </c>
      <c r="AG16" s="11">
        <v>52352040</v>
      </c>
      <c r="AH16" s="11">
        <v>1474339824</v>
      </c>
      <c r="AI16" s="11">
        <v>122976840</v>
      </c>
      <c r="AJ16" s="11">
        <v>384578784</v>
      </c>
      <c r="AK16" s="11">
        <v>40669440</v>
      </c>
      <c r="AL16" s="11">
        <v>48650736</v>
      </c>
      <c r="AM16" s="11">
        <v>254790144</v>
      </c>
      <c r="AN16" s="11">
        <v>23385600</v>
      </c>
      <c r="AO16" s="11">
        <v>13472880</v>
      </c>
      <c r="AP16" s="11">
        <v>1017238860</v>
      </c>
      <c r="AQ16" s="11">
        <v>37977552</v>
      </c>
      <c r="AR16" s="11">
        <v>656443416</v>
      </c>
      <c r="AS16" s="11">
        <v>81251952</v>
      </c>
      <c r="AT16" s="11">
        <v>34768176</v>
      </c>
      <c r="AU16" s="11">
        <v>125576292</v>
      </c>
      <c r="AV16" s="11">
        <v>68019000</v>
      </c>
      <c r="AW16" s="11">
        <v>301390704</v>
      </c>
      <c r="AX16" s="11">
        <v>25678464</v>
      </c>
      <c r="AY16" s="11">
        <v>65680608</v>
      </c>
      <c r="AZ16" s="11">
        <v>14859000</v>
      </c>
      <c r="BA16" s="11">
        <v>1028878416</v>
      </c>
      <c r="BB16" s="11">
        <v>25504248</v>
      </c>
      <c r="BC16" s="11">
        <v>87434640</v>
      </c>
      <c r="BD16" s="11"/>
      <c r="BE16" s="11">
        <v>185626368</v>
      </c>
      <c r="BF16" s="11"/>
      <c r="BG16" s="11">
        <v>147798000</v>
      </c>
      <c r="BH16" s="11">
        <v>29104536</v>
      </c>
      <c r="BI16" s="11">
        <v>89020800</v>
      </c>
      <c r="BJ16" s="11">
        <v>432678720</v>
      </c>
      <c r="BK16" s="11">
        <v>10832400</v>
      </c>
      <c r="BL16" s="11">
        <v>93693600</v>
      </c>
      <c r="BM16" s="11">
        <v>58482000</v>
      </c>
      <c r="BN16" s="11">
        <v>127144296</v>
      </c>
      <c r="BO16" s="11">
        <v>51886800</v>
      </c>
      <c r="BP16" s="11">
        <v>636912000</v>
      </c>
      <c r="BQ16" s="11">
        <v>53307600</v>
      </c>
      <c r="BR16" s="11">
        <v>29275776</v>
      </c>
      <c r="BS16" s="11">
        <v>159883824</v>
      </c>
      <c r="BT16" s="11">
        <v>87230400</v>
      </c>
      <c r="BU16" s="11">
        <v>307608000</v>
      </c>
      <c r="BV16" s="11">
        <v>82373040</v>
      </c>
      <c r="BW16" s="11">
        <v>20466540</v>
      </c>
      <c r="BX16" s="11">
        <v>106155696</v>
      </c>
      <c r="BY16" s="11">
        <v>321290400</v>
      </c>
      <c r="BZ16" s="11"/>
      <c r="CA16" s="11">
        <v>34623600</v>
      </c>
      <c r="CB16" s="11">
        <v>69432000</v>
      </c>
      <c r="CC16" s="11">
        <v>278670000</v>
      </c>
      <c r="CD16" s="11"/>
      <c r="CE16" s="11">
        <v>365640000</v>
      </c>
      <c r="CF16" s="11">
        <v>139795200</v>
      </c>
      <c r="CG16" s="11">
        <v>154893600</v>
      </c>
      <c r="CH16" s="11"/>
      <c r="CI16" s="11">
        <v>182036664</v>
      </c>
      <c r="CJ16" s="11"/>
      <c r="CK16" s="11">
        <v>140678400</v>
      </c>
      <c r="CL16" s="11">
        <v>247044000</v>
      </c>
      <c r="CM16" s="11">
        <v>72820440</v>
      </c>
      <c r="CN16" s="11">
        <v>101088000</v>
      </c>
      <c r="CO16" s="11"/>
      <c r="CP16" s="11"/>
      <c r="CQ16" s="11">
        <v>131040000</v>
      </c>
      <c r="CR16" s="11">
        <v>128940000</v>
      </c>
      <c r="CS16" s="11">
        <v>150912000</v>
      </c>
      <c r="CT16" s="11"/>
      <c r="CU16" s="11"/>
      <c r="CV16" s="11"/>
      <c r="CW16" s="11">
        <v>280008000</v>
      </c>
      <c r="CX16" s="11"/>
      <c r="CY16" s="11"/>
      <c r="CZ16" s="11"/>
      <c r="DA16" s="11"/>
      <c r="DB16" s="16">
        <f t="shared" si="1"/>
        <v>19225374972</v>
      </c>
    </row>
    <row r="17" spans="2:106" x14ac:dyDescent="0.3">
      <c r="B17" s="9">
        <v>1500</v>
      </c>
      <c r="C17" s="10" t="s">
        <v>123</v>
      </c>
      <c r="D17" s="10">
        <v>15</v>
      </c>
      <c r="E17" s="10" t="str">
        <f t="shared" si="0"/>
        <v>S</v>
      </c>
      <c r="F17" s="11">
        <v>310080</v>
      </c>
      <c r="G17" s="11"/>
      <c r="H17" s="11">
        <v>3280800</v>
      </c>
      <c r="I17" s="11">
        <v>2436768</v>
      </c>
      <c r="J17" s="11">
        <v>12993600</v>
      </c>
      <c r="K17" s="11">
        <v>9096600</v>
      </c>
      <c r="L17" s="11">
        <v>15940080</v>
      </c>
      <c r="M17" s="11"/>
      <c r="N17" s="11">
        <v>34228080</v>
      </c>
      <c r="O17" s="11">
        <v>4342800</v>
      </c>
      <c r="P17" s="11">
        <v>33940872</v>
      </c>
      <c r="Q17" s="11">
        <v>10340400</v>
      </c>
      <c r="R17" s="11">
        <v>6341760</v>
      </c>
      <c r="S17" s="11">
        <v>777464460</v>
      </c>
      <c r="T17" s="11">
        <v>163163964</v>
      </c>
      <c r="U17" s="11">
        <v>61709520</v>
      </c>
      <c r="V17" s="11">
        <v>95059920</v>
      </c>
      <c r="W17" s="11">
        <v>133220040</v>
      </c>
      <c r="X17" s="11">
        <v>23943000</v>
      </c>
      <c r="Y17" s="11">
        <v>98490528</v>
      </c>
      <c r="Z17" s="11">
        <v>90024012</v>
      </c>
      <c r="AA17" s="11">
        <v>254968392</v>
      </c>
      <c r="AB17" s="11">
        <v>9160320</v>
      </c>
      <c r="AC17" s="11">
        <v>22823580</v>
      </c>
      <c r="AD17" s="11">
        <v>200519856</v>
      </c>
      <c r="AE17" s="11">
        <v>9895500</v>
      </c>
      <c r="AF17" s="11">
        <v>13633188</v>
      </c>
      <c r="AG17" s="11">
        <v>16393440</v>
      </c>
      <c r="AH17" s="11">
        <v>392685744</v>
      </c>
      <c r="AI17" s="11">
        <v>21015000</v>
      </c>
      <c r="AJ17" s="11">
        <v>247785888</v>
      </c>
      <c r="AK17" s="11"/>
      <c r="AL17" s="11">
        <v>47755200</v>
      </c>
      <c r="AM17" s="11">
        <v>166521600</v>
      </c>
      <c r="AN17" s="11">
        <v>76203480</v>
      </c>
      <c r="AO17" s="11"/>
      <c r="AP17" s="11">
        <v>272880000</v>
      </c>
      <c r="AQ17" s="11">
        <v>27901332</v>
      </c>
      <c r="AR17" s="11">
        <v>316320672</v>
      </c>
      <c r="AS17" s="11">
        <v>5009400</v>
      </c>
      <c r="AT17" s="11"/>
      <c r="AU17" s="11">
        <v>62035440</v>
      </c>
      <c r="AV17" s="11"/>
      <c r="AW17" s="11">
        <v>170999112</v>
      </c>
      <c r="AX17" s="11">
        <v>16904448</v>
      </c>
      <c r="AY17" s="11">
        <v>74473248</v>
      </c>
      <c r="AZ17" s="11">
        <v>22760520</v>
      </c>
      <c r="BA17" s="11">
        <v>355280448</v>
      </c>
      <c r="BB17" s="11">
        <v>32588424</v>
      </c>
      <c r="BC17" s="11">
        <v>96601440</v>
      </c>
      <c r="BD17" s="11">
        <v>13054800</v>
      </c>
      <c r="BE17" s="11">
        <v>41701968</v>
      </c>
      <c r="BF17" s="11">
        <v>36114000</v>
      </c>
      <c r="BG17" s="11">
        <v>111439968</v>
      </c>
      <c r="BH17" s="11">
        <v>56047008</v>
      </c>
      <c r="BI17" s="11">
        <v>40266144</v>
      </c>
      <c r="BJ17" s="11">
        <v>179010000</v>
      </c>
      <c r="BK17" s="11">
        <v>50385912</v>
      </c>
      <c r="BL17" s="11">
        <v>47294808</v>
      </c>
      <c r="BM17" s="11">
        <v>89620440</v>
      </c>
      <c r="BN17" s="11">
        <v>105790944</v>
      </c>
      <c r="BO17" s="11">
        <v>48754800</v>
      </c>
      <c r="BP17" s="11">
        <v>230421816</v>
      </c>
      <c r="BQ17" s="11">
        <v>57064800</v>
      </c>
      <c r="BR17" s="11">
        <v>9642336</v>
      </c>
      <c r="BS17" s="11">
        <v>75726336</v>
      </c>
      <c r="BT17" s="11">
        <v>91171680</v>
      </c>
      <c r="BU17" s="11">
        <v>121884000</v>
      </c>
      <c r="BV17" s="11">
        <v>103639008</v>
      </c>
      <c r="BW17" s="11"/>
      <c r="BX17" s="11">
        <v>11536800</v>
      </c>
      <c r="BY17" s="11">
        <v>257424000</v>
      </c>
      <c r="BZ17" s="11"/>
      <c r="CA17" s="11">
        <v>122120400</v>
      </c>
      <c r="CB17" s="11"/>
      <c r="CC17" s="11">
        <v>140401200</v>
      </c>
      <c r="CD17" s="11">
        <v>83456448</v>
      </c>
      <c r="CE17" s="11">
        <v>58080000</v>
      </c>
      <c r="CF17" s="11"/>
      <c r="CG17" s="11">
        <v>32691648</v>
      </c>
      <c r="CH17" s="11"/>
      <c r="CI17" s="11">
        <v>36432000</v>
      </c>
      <c r="CJ17" s="11">
        <v>19126800</v>
      </c>
      <c r="CK17" s="11"/>
      <c r="CL17" s="11">
        <v>104076000</v>
      </c>
      <c r="CM17" s="11">
        <v>22770000</v>
      </c>
      <c r="CN17" s="11">
        <v>110208000</v>
      </c>
      <c r="CO17" s="11"/>
      <c r="CP17" s="11"/>
      <c r="CQ17" s="11"/>
      <c r="CR17" s="11"/>
      <c r="CS17" s="11"/>
      <c r="CT17" s="11"/>
      <c r="CU17" s="11"/>
      <c r="CV17" s="11"/>
      <c r="CW17" s="11">
        <v>100776000</v>
      </c>
      <c r="CX17" s="11"/>
      <c r="CY17" s="11">
        <v>201552000</v>
      </c>
      <c r="CZ17" s="11"/>
      <c r="DA17" s="11"/>
      <c r="DB17" s="16">
        <f t="shared" si="1"/>
        <v>7319125020</v>
      </c>
    </row>
    <row r="18" spans="2:106" x14ac:dyDescent="0.3">
      <c r="B18" s="9">
        <v>1600</v>
      </c>
      <c r="C18" s="10" t="s">
        <v>124</v>
      </c>
      <c r="D18" s="10">
        <v>16</v>
      </c>
      <c r="E18" s="10" t="str">
        <f t="shared" si="0"/>
        <v>S</v>
      </c>
      <c r="F18" s="11">
        <v>1012020</v>
      </c>
      <c r="G18" s="11">
        <v>3137328</v>
      </c>
      <c r="H18" s="11">
        <v>9286440</v>
      </c>
      <c r="I18" s="11">
        <v>19415088</v>
      </c>
      <c r="J18" s="11">
        <v>24520800</v>
      </c>
      <c r="K18" s="11">
        <v>12000240</v>
      </c>
      <c r="L18" s="11">
        <v>20171472</v>
      </c>
      <c r="M18" s="11"/>
      <c r="N18" s="11">
        <v>86185656</v>
      </c>
      <c r="O18" s="11">
        <v>1853640</v>
      </c>
      <c r="P18" s="11">
        <v>40795200</v>
      </c>
      <c r="Q18" s="11">
        <v>15456000</v>
      </c>
      <c r="R18" s="11">
        <v>2430000</v>
      </c>
      <c r="S18" s="11">
        <v>408624000</v>
      </c>
      <c r="T18" s="11">
        <v>166678656</v>
      </c>
      <c r="U18" s="11">
        <v>6683160</v>
      </c>
      <c r="V18" s="11">
        <v>72137256</v>
      </c>
      <c r="W18" s="11">
        <v>158025600</v>
      </c>
      <c r="X18" s="11"/>
      <c r="Y18" s="11">
        <v>18165660</v>
      </c>
      <c r="Z18" s="11">
        <v>50740512</v>
      </c>
      <c r="AA18" s="11">
        <v>333093720</v>
      </c>
      <c r="AB18" s="11">
        <v>22320924</v>
      </c>
      <c r="AC18" s="11"/>
      <c r="AD18" s="11">
        <v>180609720</v>
      </c>
      <c r="AE18" s="11">
        <v>12927264</v>
      </c>
      <c r="AF18" s="11">
        <v>42600000</v>
      </c>
      <c r="AG18" s="11">
        <v>3790800</v>
      </c>
      <c r="AH18" s="11">
        <v>513532800</v>
      </c>
      <c r="AI18" s="11">
        <v>21348120</v>
      </c>
      <c r="AJ18" s="11">
        <v>167341200</v>
      </c>
      <c r="AK18" s="11"/>
      <c r="AL18" s="11">
        <v>14400840</v>
      </c>
      <c r="AM18" s="11">
        <v>84084000</v>
      </c>
      <c r="AN18" s="11">
        <v>11066400</v>
      </c>
      <c r="AO18" s="11">
        <v>10271712</v>
      </c>
      <c r="AP18" s="11">
        <v>528308460</v>
      </c>
      <c r="AQ18" s="11">
        <v>35640216</v>
      </c>
      <c r="AR18" s="11">
        <v>294235584</v>
      </c>
      <c r="AS18" s="11">
        <v>8009280</v>
      </c>
      <c r="AT18" s="11">
        <v>5489376</v>
      </c>
      <c r="AU18" s="11">
        <v>161601444</v>
      </c>
      <c r="AV18" s="11"/>
      <c r="AW18" s="11">
        <v>291956976</v>
      </c>
      <c r="AX18" s="11">
        <v>29740032</v>
      </c>
      <c r="AY18" s="11">
        <v>56209044</v>
      </c>
      <c r="AZ18" s="11">
        <v>14016600</v>
      </c>
      <c r="BA18" s="11">
        <v>469608000</v>
      </c>
      <c r="BB18" s="11">
        <v>17466120</v>
      </c>
      <c r="BC18" s="11">
        <v>58823280</v>
      </c>
      <c r="BD18" s="11">
        <v>13054800</v>
      </c>
      <c r="BE18" s="11">
        <v>112147200</v>
      </c>
      <c r="BF18" s="11">
        <v>19818000</v>
      </c>
      <c r="BG18" s="11">
        <v>115527312</v>
      </c>
      <c r="BH18" s="11">
        <v>19111680</v>
      </c>
      <c r="BI18" s="11">
        <v>113961600</v>
      </c>
      <c r="BJ18" s="11">
        <v>221940000</v>
      </c>
      <c r="BK18" s="11"/>
      <c r="BL18" s="11">
        <v>58923840</v>
      </c>
      <c r="BM18" s="11"/>
      <c r="BN18" s="11">
        <v>94874448</v>
      </c>
      <c r="BO18" s="11"/>
      <c r="BP18" s="11">
        <v>418140000</v>
      </c>
      <c r="BQ18" s="11">
        <v>42705600</v>
      </c>
      <c r="BR18" s="11">
        <v>36186240</v>
      </c>
      <c r="BS18" s="11">
        <v>51571200</v>
      </c>
      <c r="BT18" s="11"/>
      <c r="BU18" s="11">
        <v>236813400</v>
      </c>
      <c r="BV18" s="11">
        <v>38483040</v>
      </c>
      <c r="BW18" s="11"/>
      <c r="BX18" s="11">
        <v>91878576</v>
      </c>
      <c r="BY18" s="11">
        <v>230400000</v>
      </c>
      <c r="BZ18" s="11"/>
      <c r="CA18" s="11"/>
      <c r="CB18" s="11"/>
      <c r="CC18" s="11">
        <v>98604000</v>
      </c>
      <c r="CD18" s="11">
        <v>15840000</v>
      </c>
      <c r="CE18" s="11">
        <v>279780000</v>
      </c>
      <c r="CF18" s="11"/>
      <c r="CG18" s="11">
        <v>44352000</v>
      </c>
      <c r="CH18" s="11">
        <v>50216688</v>
      </c>
      <c r="CI18" s="11">
        <v>76464000</v>
      </c>
      <c r="CJ18" s="11">
        <v>13020000</v>
      </c>
      <c r="CK18" s="11"/>
      <c r="CL18" s="11">
        <v>98595528</v>
      </c>
      <c r="CM18" s="11">
        <v>60480000</v>
      </c>
      <c r="CN18" s="11">
        <v>223704000</v>
      </c>
      <c r="CO18" s="11">
        <v>47736000</v>
      </c>
      <c r="CP18" s="11">
        <v>135004800</v>
      </c>
      <c r="CQ18" s="11"/>
      <c r="CR18" s="11">
        <v>149416056</v>
      </c>
      <c r="CS18" s="11">
        <v>165312000</v>
      </c>
      <c r="CT18" s="11"/>
      <c r="CU18" s="11">
        <v>139320000</v>
      </c>
      <c r="CV18" s="11"/>
      <c r="CW18" s="11"/>
      <c r="CX18" s="11">
        <v>316848000</v>
      </c>
      <c r="CY18" s="11">
        <v>63360000</v>
      </c>
      <c r="CZ18" s="11"/>
      <c r="DA18" s="11"/>
      <c r="DB18" s="16">
        <f t="shared" si="1"/>
        <v>8399400648</v>
      </c>
    </row>
    <row r="19" spans="2:106" x14ac:dyDescent="0.3">
      <c r="B19" s="9">
        <v>1700</v>
      </c>
      <c r="C19" s="10" t="s">
        <v>125</v>
      </c>
      <c r="D19" s="10">
        <v>17</v>
      </c>
      <c r="E19" s="10" t="str">
        <f t="shared" si="0"/>
        <v>S</v>
      </c>
      <c r="F19" s="11">
        <v>369600</v>
      </c>
      <c r="G19" s="11"/>
      <c r="H19" s="11">
        <v>902400</v>
      </c>
      <c r="I19" s="11">
        <v>1238400</v>
      </c>
      <c r="J19" s="11">
        <v>2818800</v>
      </c>
      <c r="K19" s="11">
        <v>8483640</v>
      </c>
      <c r="L19" s="11">
        <v>13534320</v>
      </c>
      <c r="M19" s="11"/>
      <c r="N19" s="11">
        <v>1224000</v>
      </c>
      <c r="O19" s="11"/>
      <c r="P19" s="11">
        <v>17762400</v>
      </c>
      <c r="Q19" s="11"/>
      <c r="R19" s="11"/>
      <c r="S19" s="11">
        <v>110045040</v>
      </c>
      <c r="T19" s="11">
        <v>41064960</v>
      </c>
      <c r="U19" s="11">
        <v>18073872</v>
      </c>
      <c r="V19" s="11">
        <v>30671400</v>
      </c>
      <c r="W19" s="11">
        <v>82663200</v>
      </c>
      <c r="X19" s="11">
        <v>3003000</v>
      </c>
      <c r="Y19" s="11">
        <v>11377200</v>
      </c>
      <c r="Z19" s="11">
        <v>14298816</v>
      </c>
      <c r="AA19" s="11">
        <v>134640000</v>
      </c>
      <c r="AB19" s="11">
        <v>12227580</v>
      </c>
      <c r="AC19" s="11">
        <v>57099360</v>
      </c>
      <c r="AD19" s="11">
        <v>128304000</v>
      </c>
      <c r="AE19" s="11">
        <v>15387792</v>
      </c>
      <c r="AF19" s="11">
        <v>19113480</v>
      </c>
      <c r="AG19" s="11"/>
      <c r="AH19" s="11">
        <v>231379200</v>
      </c>
      <c r="AI19" s="11">
        <v>13470000</v>
      </c>
      <c r="AJ19" s="11">
        <v>172068000</v>
      </c>
      <c r="AK19" s="11"/>
      <c r="AL19" s="11">
        <v>42172152</v>
      </c>
      <c r="AM19" s="11">
        <v>101556000</v>
      </c>
      <c r="AN19" s="11"/>
      <c r="AO19" s="11">
        <v>7726320</v>
      </c>
      <c r="AP19" s="11">
        <v>232116384</v>
      </c>
      <c r="AQ19" s="11">
        <v>26834976</v>
      </c>
      <c r="AR19" s="11">
        <v>129383196</v>
      </c>
      <c r="AS19" s="11"/>
      <c r="AT19" s="11"/>
      <c r="AU19" s="11">
        <v>51999600</v>
      </c>
      <c r="AV19" s="11">
        <v>22199040</v>
      </c>
      <c r="AW19" s="11">
        <v>149189280</v>
      </c>
      <c r="AX19" s="11"/>
      <c r="AY19" s="11">
        <v>46420800</v>
      </c>
      <c r="AZ19" s="11">
        <v>15805440</v>
      </c>
      <c r="BA19" s="11">
        <v>265248000</v>
      </c>
      <c r="BB19" s="11">
        <v>18944100</v>
      </c>
      <c r="BC19" s="11">
        <v>25401600</v>
      </c>
      <c r="BD19" s="11">
        <v>10595928</v>
      </c>
      <c r="BE19" s="11">
        <v>122786400</v>
      </c>
      <c r="BF19" s="11">
        <v>30830688</v>
      </c>
      <c r="BG19" s="11">
        <v>42945600</v>
      </c>
      <c r="BH19" s="11">
        <v>11707392</v>
      </c>
      <c r="BI19" s="11">
        <v>52704000</v>
      </c>
      <c r="BJ19" s="11">
        <v>193560000</v>
      </c>
      <c r="BK19" s="11"/>
      <c r="BL19" s="11">
        <v>78831156</v>
      </c>
      <c r="BM19" s="11">
        <v>38201784</v>
      </c>
      <c r="BN19" s="11">
        <v>36120000</v>
      </c>
      <c r="BO19" s="11">
        <v>87765600</v>
      </c>
      <c r="BP19" s="11">
        <v>222516000</v>
      </c>
      <c r="BQ19" s="11">
        <v>27304800</v>
      </c>
      <c r="BR19" s="11"/>
      <c r="BS19" s="11">
        <v>69270000</v>
      </c>
      <c r="BT19" s="11"/>
      <c r="BU19" s="11">
        <v>38808000</v>
      </c>
      <c r="BV19" s="11"/>
      <c r="BW19" s="11"/>
      <c r="BX19" s="11">
        <v>73881600</v>
      </c>
      <c r="BY19" s="11">
        <v>95904000</v>
      </c>
      <c r="BZ19" s="11"/>
      <c r="CA19" s="11">
        <v>78069600</v>
      </c>
      <c r="CB19" s="11"/>
      <c r="CC19" s="11"/>
      <c r="CD19" s="11">
        <v>34502400</v>
      </c>
      <c r="CE19" s="11">
        <v>300540000</v>
      </c>
      <c r="CF19" s="11">
        <v>15969360</v>
      </c>
      <c r="CG19" s="11"/>
      <c r="CH19" s="11"/>
      <c r="CI19" s="11">
        <v>72576000</v>
      </c>
      <c r="CJ19" s="11"/>
      <c r="CK19" s="11"/>
      <c r="CL19" s="11">
        <v>193284000</v>
      </c>
      <c r="CM19" s="11">
        <v>22861080</v>
      </c>
      <c r="CN19" s="11">
        <v>106944000</v>
      </c>
      <c r="CO19" s="11"/>
      <c r="CP19" s="11"/>
      <c r="CQ19" s="11">
        <v>119640000</v>
      </c>
      <c r="CR19" s="11"/>
      <c r="CS19" s="11">
        <v>330276000</v>
      </c>
      <c r="CT19" s="11"/>
      <c r="CU19" s="11">
        <v>561888000</v>
      </c>
      <c r="CV19" s="11"/>
      <c r="CW19" s="11"/>
      <c r="CX19" s="11">
        <v>189222000</v>
      </c>
      <c r="CY19" s="11">
        <v>413280000</v>
      </c>
      <c r="CZ19" s="11">
        <v>516000000</v>
      </c>
      <c r="DA19" s="11"/>
      <c r="DB19" s="16">
        <f t="shared" si="1"/>
        <v>6465002736</v>
      </c>
    </row>
    <row r="20" spans="2:106" x14ac:dyDescent="0.3">
      <c r="B20" s="9">
        <v>1800</v>
      </c>
      <c r="C20" s="10" t="s">
        <v>126</v>
      </c>
      <c r="D20" s="10">
        <v>18</v>
      </c>
      <c r="E20" s="10" t="str">
        <f t="shared" si="0"/>
        <v>S</v>
      </c>
      <c r="F20" s="11">
        <v>0</v>
      </c>
      <c r="G20" s="11"/>
      <c r="H20" s="11"/>
      <c r="I20" s="11">
        <v>2697600</v>
      </c>
      <c r="J20" s="11">
        <v>7338480</v>
      </c>
      <c r="K20" s="11"/>
      <c r="L20" s="11">
        <v>10646400</v>
      </c>
      <c r="M20" s="11"/>
      <c r="N20" s="11">
        <v>18675240</v>
      </c>
      <c r="O20" s="11"/>
      <c r="P20" s="11">
        <v>5692320</v>
      </c>
      <c r="Q20" s="11">
        <v>16062600</v>
      </c>
      <c r="R20" s="11"/>
      <c r="S20" s="11">
        <v>132166512</v>
      </c>
      <c r="T20" s="11">
        <v>96591504</v>
      </c>
      <c r="U20" s="11">
        <v>10834560</v>
      </c>
      <c r="V20" s="11">
        <v>34667376</v>
      </c>
      <c r="W20" s="11">
        <v>88617456</v>
      </c>
      <c r="X20" s="11">
        <v>4837248</v>
      </c>
      <c r="Y20" s="11">
        <v>18825240</v>
      </c>
      <c r="Z20" s="11">
        <v>3234000</v>
      </c>
      <c r="AA20" s="11">
        <v>207108000</v>
      </c>
      <c r="AB20" s="11"/>
      <c r="AC20" s="11">
        <v>8467200</v>
      </c>
      <c r="AD20" s="11">
        <v>92590488</v>
      </c>
      <c r="AE20" s="11">
        <v>9822720</v>
      </c>
      <c r="AF20" s="11"/>
      <c r="AG20" s="11"/>
      <c r="AH20" s="11">
        <v>376732800</v>
      </c>
      <c r="AI20" s="11"/>
      <c r="AJ20" s="11">
        <v>112420800</v>
      </c>
      <c r="AK20" s="11"/>
      <c r="AL20" s="11">
        <v>6674400</v>
      </c>
      <c r="AM20" s="11">
        <v>110107200</v>
      </c>
      <c r="AN20" s="11">
        <v>24381360</v>
      </c>
      <c r="AO20" s="11"/>
      <c r="AP20" s="11">
        <v>507626400</v>
      </c>
      <c r="AQ20" s="11"/>
      <c r="AR20" s="11">
        <v>161722368</v>
      </c>
      <c r="AS20" s="11">
        <v>5029200</v>
      </c>
      <c r="AT20" s="11"/>
      <c r="AU20" s="11">
        <v>128316000</v>
      </c>
      <c r="AV20" s="11"/>
      <c r="AW20" s="11">
        <v>143380800</v>
      </c>
      <c r="AX20" s="11">
        <v>5616600</v>
      </c>
      <c r="AY20" s="11">
        <v>9393600</v>
      </c>
      <c r="AZ20" s="11"/>
      <c r="BA20" s="11">
        <v>551976000</v>
      </c>
      <c r="BB20" s="11"/>
      <c r="BC20" s="11">
        <v>72651600</v>
      </c>
      <c r="BD20" s="11"/>
      <c r="BE20" s="11">
        <v>96280800</v>
      </c>
      <c r="BF20" s="11"/>
      <c r="BG20" s="11">
        <v>203632800</v>
      </c>
      <c r="BH20" s="11">
        <v>44172276</v>
      </c>
      <c r="BI20" s="11">
        <v>62336160</v>
      </c>
      <c r="BJ20" s="11">
        <v>283089600</v>
      </c>
      <c r="BK20" s="11"/>
      <c r="BL20" s="11">
        <v>33540000</v>
      </c>
      <c r="BM20" s="11">
        <v>34830000</v>
      </c>
      <c r="BN20" s="11">
        <v>105436800</v>
      </c>
      <c r="BO20" s="11">
        <v>59866800</v>
      </c>
      <c r="BP20" s="11">
        <v>458712000</v>
      </c>
      <c r="BQ20" s="11"/>
      <c r="BR20" s="11"/>
      <c r="BS20" s="11">
        <v>121245360</v>
      </c>
      <c r="BT20" s="11"/>
      <c r="BU20" s="11">
        <v>209664000</v>
      </c>
      <c r="BV20" s="11">
        <v>129513600</v>
      </c>
      <c r="BW20" s="11"/>
      <c r="BX20" s="11"/>
      <c r="BY20" s="11">
        <v>738691680</v>
      </c>
      <c r="BZ20" s="11"/>
      <c r="CA20" s="11"/>
      <c r="CB20" s="11"/>
      <c r="CC20" s="11">
        <v>129816000</v>
      </c>
      <c r="CD20" s="11">
        <v>20560320</v>
      </c>
      <c r="CE20" s="11">
        <v>384840000</v>
      </c>
      <c r="CF20" s="11">
        <v>15787200</v>
      </c>
      <c r="CG20" s="11">
        <v>163684800</v>
      </c>
      <c r="CH20" s="11"/>
      <c r="CI20" s="11">
        <v>123192000</v>
      </c>
      <c r="CJ20" s="11">
        <v>124036800</v>
      </c>
      <c r="CK20" s="11">
        <v>54482400</v>
      </c>
      <c r="CL20" s="11">
        <v>333570000</v>
      </c>
      <c r="CM20" s="11">
        <v>88596000</v>
      </c>
      <c r="CN20" s="11">
        <v>206496000</v>
      </c>
      <c r="CO20" s="11"/>
      <c r="CP20" s="11"/>
      <c r="CQ20" s="11">
        <v>80640000</v>
      </c>
      <c r="CR20" s="11">
        <v>224992800</v>
      </c>
      <c r="CS20" s="11">
        <v>69120000</v>
      </c>
      <c r="CT20" s="11">
        <v>187050000</v>
      </c>
      <c r="CU20" s="11"/>
      <c r="CV20" s="11">
        <v>232200000</v>
      </c>
      <c r="CW20" s="11">
        <v>275520000</v>
      </c>
      <c r="CX20" s="11">
        <v>204600000</v>
      </c>
      <c r="CY20" s="11">
        <v>131400000</v>
      </c>
      <c r="CZ20" s="11"/>
      <c r="DA20" s="11"/>
      <c r="DB20" s="16">
        <f t="shared" si="1"/>
        <v>8616500268</v>
      </c>
    </row>
    <row r="21" spans="2:106" x14ac:dyDescent="0.3">
      <c r="B21" s="9">
        <v>1991</v>
      </c>
      <c r="C21" s="10" t="s">
        <v>127</v>
      </c>
      <c r="D21" s="10">
        <v>19</v>
      </c>
      <c r="E21" s="10" t="str">
        <f t="shared" si="0"/>
        <v>S</v>
      </c>
      <c r="F21" s="11"/>
      <c r="G21" s="11"/>
      <c r="H21" s="11"/>
      <c r="I21" s="11"/>
      <c r="J21" s="11"/>
      <c r="K21" s="11"/>
      <c r="L21" s="11"/>
      <c r="M21" s="11"/>
      <c r="N21" s="11">
        <v>4644000</v>
      </c>
      <c r="O21" s="11"/>
      <c r="P21" s="11"/>
      <c r="Q21" s="11"/>
      <c r="R21" s="11">
        <v>2484000</v>
      </c>
      <c r="S21" s="11">
        <v>21540768</v>
      </c>
      <c r="T21" s="11">
        <v>3398400</v>
      </c>
      <c r="U21" s="11"/>
      <c r="V21" s="11"/>
      <c r="W21" s="11"/>
      <c r="X21" s="11"/>
      <c r="Y21" s="11"/>
      <c r="Z21" s="11"/>
      <c r="AA21" s="11">
        <v>2448000</v>
      </c>
      <c r="AB21" s="11"/>
      <c r="AC21" s="11"/>
      <c r="AD21" s="11">
        <v>25080000</v>
      </c>
      <c r="AE21" s="11"/>
      <c r="AF21" s="11"/>
      <c r="AG21" s="11"/>
      <c r="AH21" s="11"/>
      <c r="AI21" s="11"/>
      <c r="AJ21" s="11">
        <v>12729600</v>
      </c>
      <c r="AK21" s="11"/>
      <c r="AL21" s="11"/>
      <c r="AM21" s="11">
        <v>13809600</v>
      </c>
      <c r="AN21" s="11"/>
      <c r="AO21" s="11"/>
      <c r="AP21" s="11">
        <v>53046000</v>
      </c>
      <c r="AQ21" s="11"/>
      <c r="AR21" s="11"/>
      <c r="AS21" s="11"/>
      <c r="AT21" s="11"/>
      <c r="AU21" s="11">
        <v>6854400</v>
      </c>
      <c r="AV21" s="11">
        <v>22575000</v>
      </c>
      <c r="AW21" s="11">
        <v>43977600</v>
      </c>
      <c r="AX21" s="11"/>
      <c r="AY21" s="11"/>
      <c r="AZ21" s="11">
        <v>15294960</v>
      </c>
      <c r="BA21" s="11">
        <v>25752000</v>
      </c>
      <c r="BB21" s="11"/>
      <c r="BC21" s="11"/>
      <c r="BD21" s="11"/>
      <c r="BE21" s="11">
        <v>8870400</v>
      </c>
      <c r="BF21" s="11"/>
      <c r="BG21" s="11">
        <v>30332400</v>
      </c>
      <c r="BH21" s="11">
        <v>18013680</v>
      </c>
      <c r="BI21" s="11"/>
      <c r="BJ21" s="11">
        <v>72510000</v>
      </c>
      <c r="BK21" s="11"/>
      <c r="BL21" s="11"/>
      <c r="BM21" s="11"/>
      <c r="BN21" s="11">
        <v>11256000</v>
      </c>
      <c r="BO21" s="11"/>
      <c r="BP21" s="11">
        <v>122904000</v>
      </c>
      <c r="BQ21" s="11"/>
      <c r="BR21" s="11"/>
      <c r="BS21" s="11"/>
      <c r="BT21" s="11">
        <v>13406400</v>
      </c>
      <c r="BU21" s="11">
        <v>120078000</v>
      </c>
      <c r="BV21" s="11">
        <v>39355200</v>
      </c>
      <c r="BW21" s="11"/>
      <c r="BX21" s="11">
        <v>21888000</v>
      </c>
      <c r="BY21" s="11">
        <v>145920000</v>
      </c>
      <c r="BZ21" s="11"/>
      <c r="CA21" s="11">
        <v>12882240</v>
      </c>
      <c r="CB21" s="11"/>
      <c r="CC21" s="11">
        <v>17496000</v>
      </c>
      <c r="CD21" s="11"/>
      <c r="CE21" s="11">
        <v>93780000</v>
      </c>
      <c r="CF21" s="11"/>
      <c r="CG21" s="11"/>
      <c r="CH21" s="11"/>
      <c r="CI21" s="11">
        <v>133878000</v>
      </c>
      <c r="CJ21" s="11"/>
      <c r="CK21" s="11"/>
      <c r="CL21" s="11">
        <v>174804000</v>
      </c>
      <c r="CM21" s="11"/>
      <c r="CN21" s="11">
        <v>210720000</v>
      </c>
      <c r="CO21" s="11"/>
      <c r="CP21" s="11"/>
      <c r="CQ21" s="11">
        <v>72000000</v>
      </c>
      <c r="CR21" s="11">
        <v>151536000</v>
      </c>
      <c r="CS21" s="11"/>
      <c r="CT21" s="11"/>
      <c r="CU21" s="11">
        <v>418872000</v>
      </c>
      <c r="CV21" s="11">
        <v>54648000</v>
      </c>
      <c r="CW21" s="11"/>
      <c r="CX21" s="11"/>
      <c r="CY21" s="11">
        <v>190500000</v>
      </c>
      <c r="CZ21" s="11"/>
      <c r="DA21" s="11"/>
      <c r="DB21" s="16">
        <f t="shared" si="1"/>
        <v>2389284648</v>
      </c>
    </row>
    <row r="22" spans="2:106" x14ac:dyDescent="0.3">
      <c r="B22" s="9">
        <v>1992</v>
      </c>
      <c r="C22" s="10" t="s">
        <v>128</v>
      </c>
      <c r="D22" s="10">
        <v>20</v>
      </c>
      <c r="E22" s="10" t="str">
        <f t="shared" si="0"/>
        <v>S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v>5572800</v>
      </c>
      <c r="Q22" s="11"/>
      <c r="R22" s="11"/>
      <c r="S22" s="11">
        <v>47497488</v>
      </c>
      <c r="T22" s="11">
        <v>10406400</v>
      </c>
      <c r="U22" s="11"/>
      <c r="V22" s="11">
        <v>6589200</v>
      </c>
      <c r="W22" s="11">
        <v>16750800</v>
      </c>
      <c r="X22" s="11"/>
      <c r="Y22" s="11">
        <v>15321600</v>
      </c>
      <c r="Z22" s="11">
        <v>18629520</v>
      </c>
      <c r="AA22" s="11">
        <v>81744000</v>
      </c>
      <c r="AB22" s="11"/>
      <c r="AC22" s="11"/>
      <c r="AD22" s="11">
        <v>28868400</v>
      </c>
      <c r="AE22" s="11"/>
      <c r="AF22" s="11"/>
      <c r="AG22" s="11">
        <v>20464272</v>
      </c>
      <c r="AH22" s="11">
        <v>115084800</v>
      </c>
      <c r="AI22" s="11">
        <v>6780000</v>
      </c>
      <c r="AJ22" s="11">
        <v>28002000</v>
      </c>
      <c r="AK22" s="11"/>
      <c r="AL22" s="11"/>
      <c r="AM22" s="11">
        <v>26292000</v>
      </c>
      <c r="AN22" s="11"/>
      <c r="AO22" s="11"/>
      <c r="AP22" s="11">
        <v>49014000</v>
      </c>
      <c r="AQ22" s="11">
        <v>29663568</v>
      </c>
      <c r="AR22" s="11">
        <v>119731200</v>
      </c>
      <c r="AS22" s="11"/>
      <c r="AT22" s="11"/>
      <c r="AU22" s="11">
        <v>18237600</v>
      </c>
      <c r="AV22" s="11"/>
      <c r="AW22" s="11">
        <v>102016800</v>
      </c>
      <c r="AX22" s="11">
        <v>25485600</v>
      </c>
      <c r="AY22" s="11">
        <v>30460800</v>
      </c>
      <c r="AZ22" s="11">
        <v>10342800</v>
      </c>
      <c r="BA22" s="11">
        <v>113403120</v>
      </c>
      <c r="BB22" s="11"/>
      <c r="BC22" s="11">
        <v>40265760</v>
      </c>
      <c r="BD22" s="11"/>
      <c r="BE22" s="11">
        <v>23865600</v>
      </c>
      <c r="BF22" s="11"/>
      <c r="BG22" s="11">
        <v>62707200</v>
      </c>
      <c r="BH22" s="11"/>
      <c r="BI22" s="11">
        <v>13017600</v>
      </c>
      <c r="BJ22" s="11">
        <v>308700000</v>
      </c>
      <c r="BK22" s="11">
        <v>35128800</v>
      </c>
      <c r="BL22" s="11">
        <v>49608000</v>
      </c>
      <c r="BM22" s="11"/>
      <c r="BN22" s="11">
        <v>107553600</v>
      </c>
      <c r="BO22" s="11">
        <v>39950400</v>
      </c>
      <c r="BP22" s="11">
        <v>48456000</v>
      </c>
      <c r="BQ22" s="11"/>
      <c r="BR22" s="11"/>
      <c r="BS22" s="11">
        <v>30650400</v>
      </c>
      <c r="BT22" s="11"/>
      <c r="BU22" s="11">
        <v>48216000</v>
      </c>
      <c r="BV22" s="11">
        <v>19094400</v>
      </c>
      <c r="BW22" s="11">
        <v>50971200</v>
      </c>
      <c r="BX22" s="11">
        <v>20685600</v>
      </c>
      <c r="BY22" s="11">
        <v>75120000</v>
      </c>
      <c r="BZ22" s="11">
        <v>37616400</v>
      </c>
      <c r="CA22" s="11">
        <v>169677648</v>
      </c>
      <c r="CB22" s="11"/>
      <c r="CC22" s="11">
        <v>24462000</v>
      </c>
      <c r="CD22" s="11"/>
      <c r="CE22" s="11">
        <v>96000000</v>
      </c>
      <c r="CF22" s="11"/>
      <c r="CG22" s="11">
        <v>75768000</v>
      </c>
      <c r="CH22" s="11"/>
      <c r="CI22" s="11">
        <v>81347280</v>
      </c>
      <c r="CJ22" s="11"/>
      <c r="CK22" s="11"/>
      <c r="CL22" s="11">
        <v>96432000</v>
      </c>
      <c r="CM22" s="11">
        <v>40310400</v>
      </c>
      <c r="CN22" s="11"/>
      <c r="CO22" s="11">
        <v>49358400</v>
      </c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6">
        <f t="shared" si="1"/>
        <v>2571321456</v>
      </c>
    </row>
    <row r="23" spans="2:106" x14ac:dyDescent="0.3">
      <c r="B23" s="9">
        <v>2091</v>
      </c>
      <c r="C23" s="10" t="s">
        <v>129</v>
      </c>
      <c r="D23" s="10">
        <v>21</v>
      </c>
      <c r="E23" s="10" t="str">
        <f t="shared" si="0"/>
        <v>S</v>
      </c>
      <c r="F23" s="11">
        <v>323400</v>
      </c>
      <c r="G23" s="11">
        <v>915000</v>
      </c>
      <c r="H23" s="11">
        <v>3273000</v>
      </c>
      <c r="I23" s="11">
        <v>782400</v>
      </c>
      <c r="J23" s="11">
        <v>2851200</v>
      </c>
      <c r="K23" s="11"/>
      <c r="L23" s="11">
        <v>8740128</v>
      </c>
      <c r="M23" s="11">
        <v>7686000</v>
      </c>
      <c r="N23" s="11">
        <v>6159480</v>
      </c>
      <c r="O23" s="11"/>
      <c r="P23" s="11">
        <v>7178400</v>
      </c>
      <c r="Q23" s="11">
        <v>4334400</v>
      </c>
      <c r="R23" s="11"/>
      <c r="S23" s="11">
        <v>128128800</v>
      </c>
      <c r="T23" s="11">
        <v>44995200</v>
      </c>
      <c r="U23" s="11"/>
      <c r="V23" s="11">
        <v>29646000</v>
      </c>
      <c r="W23" s="11">
        <v>74771280</v>
      </c>
      <c r="X23" s="11">
        <v>10869504</v>
      </c>
      <c r="Y23" s="11">
        <v>23089728</v>
      </c>
      <c r="Z23" s="11">
        <v>25780320</v>
      </c>
      <c r="AA23" s="11">
        <v>138137784</v>
      </c>
      <c r="AB23" s="11">
        <v>22129344</v>
      </c>
      <c r="AC23" s="11">
        <v>25135560</v>
      </c>
      <c r="AD23" s="11">
        <v>113416800</v>
      </c>
      <c r="AE23" s="11">
        <v>18878376</v>
      </c>
      <c r="AF23" s="11">
        <v>4636800</v>
      </c>
      <c r="AG23" s="11">
        <v>25388880</v>
      </c>
      <c r="AH23" s="11">
        <v>341121600</v>
      </c>
      <c r="AI23" s="11">
        <v>28485000</v>
      </c>
      <c r="AJ23" s="11">
        <v>118064280</v>
      </c>
      <c r="AK23" s="11">
        <v>4308900</v>
      </c>
      <c r="AL23" s="11">
        <v>8166840</v>
      </c>
      <c r="AM23" s="11">
        <v>89749260</v>
      </c>
      <c r="AN23" s="11">
        <v>19662000</v>
      </c>
      <c r="AO23" s="11">
        <v>51498720</v>
      </c>
      <c r="AP23" s="11">
        <v>227376000</v>
      </c>
      <c r="AQ23" s="11"/>
      <c r="AR23" s="11">
        <v>191220672</v>
      </c>
      <c r="AS23" s="11"/>
      <c r="AT23" s="11">
        <v>13450752</v>
      </c>
      <c r="AU23" s="11">
        <v>75459600</v>
      </c>
      <c r="AV23" s="11"/>
      <c r="AW23" s="11">
        <v>206128800</v>
      </c>
      <c r="AX23" s="11">
        <v>7443072</v>
      </c>
      <c r="AY23" s="11">
        <v>54811200</v>
      </c>
      <c r="AZ23" s="11"/>
      <c r="BA23" s="11">
        <v>194952000</v>
      </c>
      <c r="BB23" s="11">
        <v>17699520</v>
      </c>
      <c r="BC23" s="11">
        <v>92736000</v>
      </c>
      <c r="BD23" s="11">
        <v>19597680</v>
      </c>
      <c r="BE23" s="11">
        <v>85905600</v>
      </c>
      <c r="BF23" s="11"/>
      <c r="BG23" s="11">
        <v>33837600</v>
      </c>
      <c r="BH23" s="11">
        <v>20822112</v>
      </c>
      <c r="BI23" s="11">
        <v>55987200</v>
      </c>
      <c r="BJ23" s="11">
        <v>149070000</v>
      </c>
      <c r="BK23" s="11"/>
      <c r="BL23" s="11">
        <v>13665600</v>
      </c>
      <c r="BM23" s="11">
        <v>8197200</v>
      </c>
      <c r="BN23" s="11">
        <v>115704960</v>
      </c>
      <c r="BO23" s="11">
        <v>58324800</v>
      </c>
      <c r="BP23" s="11">
        <v>405592560</v>
      </c>
      <c r="BQ23" s="11"/>
      <c r="BR23" s="11"/>
      <c r="BS23" s="11">
        <v>55176000</v>
      </c>
      <c r="BT23" s="11">
        <v>11220000</v>
      </c>
      <c r="BU23" s="11">
        <v>197103840</v>
      </c>
      <c r="BV23" s="11"/>
      <c r="BW23" s="11">
        <v>29836800</v>
      </c>
      <c r="BX23" s="11">
        <v>46327680</v>
      </c>
      <c r="BY23" s="11">
        <v>361449840</v>
      </c>
      <c r="BZ23" s="11"/>
      <c r="CA23" s="11">
        <v>12751200</v>
      </c>
      <c r="CB23" s="11"/>
      <c r="CC23" s="11">
        <v>152280000</v>
      </c>
      <c r="CD23" s="11"/>
      <c r="CE23" s="11">
        <v>328680000</v>
      </c>
      <c r="CF23" s="11">
        <v>75981240</v>
      </c>
      <c r="CG23" s="11">
        <v>64534800</v>
      </c>
      <c r="CH23" s="11">
        <v>72717600</v>
      </c>
      <c r="CI23" s="11">
        <v>212832000</v>
      </c>
      <c r="CJ23" s="11">
        <v>35136000</v>
      </c>
      <c r="CK23" s="11"/>
      <c r="CL23" s="11">
        <v>278853600</v>
      </c>
      <c r="CM23" s="11"/>
      <c r="CN23" s="11">
        <v>111840000</v>
      </c>
      <c r="CO23" s="11"/>
      <c r="CP23" s="11"/>
      <c r="CQ23" s="11">
        <v>629280000</v>
      </c>
      <c r="CR23" s="11">
        <v>27324000</v>
      </c>
      <c r="CS23" s="11">
        <v>320256000</v>
      </c>
      <c r="CT23" s="11">
        <v>42504000</v>
      </c>
      <c r="CU23" s="11">
        <v>326436000</v>
      </c>
      <c r="CV23" s="11"/>
      <c r="CW23" s="11">
        <v>99120000</v>
      </c>
      <c r="CX23" s="11"/>
      <c r="CY23" s="11">
        <v>387000000</v>
      </c>
      <c r="CZ23" s="11"/>
      <c r="DA23" s="11">
        <v>930000000</v>
      </c>
      <c r="DB23" s="16">
        <f t="shared" si="1"/>
        <v>8244927912</v>
      </c>
    </row>
    <row r="24" spans="2:106" x14ac:dyDescent="0.3">
      <c r="B24" s="9">
        <v>2092</v>
      </c>
      <c r="C24" s="10" t="s">
        <v>130</v>
      </c>
      <c r="D24" s="10">
        <v>22</v>
      </c>
      <c r="E24" s="10" t="str">
        <f t="shared" si="0"/>
        <v>S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v>4528800</v>
      </c>
      <c r="Q24" s="11"/>
      <c r="R24" s="11"/>
      <c r="S24" s="11">
        <v>20746464</v>
      </c>
      <c r="T24" s="11"/>
      <c r="U24" s="11"/>
      <c r="V24" s="11"/>
      <c r="W24" s="11">
        <v>2970000</v>
      </c>
      <c r="X24" s="11">
        <v>11816400</v>
      </c>
      <c r="Y24" s="11"/>
      <c r="Z24" s="11"/>
      <c r="AA24" s="11">
        <v>27368520</v>
      </c>
      <c r="AB24" s="11"/>
      <c r="AC24" s="11"/>
      <c r="AD24" s="11">
        <v>26162400</v>
      </c>
      <c r="AE24" s="11"/>
      <c r="AF24" s="11"/>
      <c r="AG24" s="11"/>
      <c r="AH24" s="11">
        <v>59212800</v>
      </c>
      <c r="AI24" s="11"/>
      <c r="AJ24" s="11">
        <v>50138400</v>
      </c>
      <c r="AK24" s="11"/>
      <c r="AL24" s="11"/>
      <c r="AM24" s="11"/>
      <c r="AN24" s="11"/>
      <c r="AO24" s="11"/>
      <c r="AP24" s="11">
        <v>70848000</v>
      </c>
      <c r="AQ24" s="11">
        <v>5181000</v>
      </c>
      <c r="AR24" s="11"/>
      <c r="AS24" s="11"/>
      <c r="AT24" s="11"/>
      <c r="AU24" s="11"/>
      <c r="AV24" s="11"/>
      <c r="AW24" s="11">
        <v>43257168</v>
      </c>
      <c r="AX24" s="11"/>
      <c r="AY24" s="11"/>
      <c r="AZ24" s="11"/>
      <c r="BA24" s="11">
        <v>27552000</v>
      </c>
      <c r="BB24" s="11"/>
      <c r="BC24" s="11"/>
      <c r="BD24" s="11"/>
      <c r="BE24" s="11">
        <v>16764000</v>
      </c>
      <c r="BF24" s="11"/>
      <c r="BG24" s="11">
        <v>9273600</v>
      </c>
      <c r="BH24" s="11"/>
      <c r="BI24" s="11"/>
      <c r="BJ24" s="11">
        <v>34440000</v>
      </c>
      <c r="BK24" s="11"/>
      <c r="BL24" s="11">
        <v>33540000</v>
      </c>
      <c r="BM24" s="11"/>
      <c r="BN24" s="11"/>
      <c r="BO24" s="11"/>
      <c r="BP24" s="11">
        <v>44496000</v>
      </c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>
        <v>116154000</v>
      </c>
      <c r="CD24" s="11"/>
      <c r="CE24" s="11">
        <v>38100000</v>
      </c>
      <c r="CF24" s="11"/>
      <c r="CG24" s="11"/>
      <c r="CH24" s="11"/>
      <c r="CI24" s="11"/>
      <c r="CJ24" s="11">
        <v>81270000</v>
      </c>
      <c r="CK24" s="11"/>
      <c r="CL24" s="11"/>
      <c r="CM24" s="11"/>
      <c r="CN24" s="11">
        <v>46176000</v>
      </c>
      <c r="CO24" s="11"/>
      <c r="CP24" s="11"/>
      <c r="CQ24" s="11">
        <v>76200000</v>
      </c>
      <c r="CR24" s="11"/>
      <c r="CS24" s="11">
        <v>97429200</v>
      </c>
      <c r="CT24" s="11">
        <v>180600000</v>
      </c>
      <c r="CU24" s="11"/>
      <c r="CV24" s="11"/>
      <c r="CW24" s="11"/>
      <c r="CX24" s="11"/>
      <c r="CY24" s="11"/>
      <c r="CZ24" s="11"/>
      <c r="DA24" s="11"/>
      <c r="DB24" s="16">
        <f t="shared" si="1"/>
        <v>1124224752</v>
      </c>
    </row>
    <row r="25" spans="2:106" x14ac:dyDescent="0.3">
      <c r="B25" s="9">
        <v>2093</v>
      </c>
      <c r="C25" s="10" t="s">
        <v>131</v>
      </c>
      <c r="D25" s="10">
        <v>23</v>
      </c>
      <c r="E25" s="10" t="str">
        <f t="shared" si="0"/>
        <v>S</v>
      </c>
      <c r="F25" s="11">
        <v>0</v>
      </c>
      <c r="G25" s="11"/>
      <c r="H25" s="11">
        <v>636480</v>
      </c>
      <c r="I25" s="11"/>
      <c r="J25" s="11">
        <v>990000</v>
      </c>
      <c r="K25" s="11">
        <v>1898400</v>
      </c>
      <c r="L25" s="11">
        <v>5412912</v>
      </c>
      <c r="M25" s="11"/>
      <c r="N25" s="11">
        <v>13949040</v>
      </c>
      <c r="O25" s="11"/>
      <c r="P25" s="11"/>
      <c r="Q25" s="11"/>
      <c r="R25" s="11"/>
      <c r="S25" s="11">
        <v>140397312</v>
      </c>
      <c r="T25" s="11">
        <v>39075648</v>
      </c>
      <c r="U25" s="11">
        <v>15825792</v>
      </c>
      <c r="V25" s="11">
        <v>3307200</v>
      </c>
      <c r="W25" s="11">
        <v>51656400</v>
      </c>
      <c r="X25" s="11">
        <v>14946792</v>
      </c>
      <c r="Y25" s="11">
        <v>2884200</v>
      </c>
      <c r="Z25" s="11">
        <v>16172568</v>
      </c>
      <c r="AA25" s="11">
        <v>61368000</v>
      </c>
      <c r="AB25" s="11">
        <v>5875200</v>
      </c>
      <c r="AC25" s="11">
        <v>9146052</v>
      </c>
      <c r="AD25" s="11"/>
      <c r="AE25" s="11"/>
      <c r="AF25" s="11"/>
      <c r="AG25" s="11"/>
      <c r="AH25" s="11">
        <v>130377600</v>
      </c>
      <c r="AI25" s="11">
        <v>3795000</v>
      </c>
      <c r="AJ25" s="11">
        <v>50226600</v>
      </c>
      <c r="AK25" s="11">
        <v>7175520</v>
      </c>
      <c r="AL25" s="11">
        <v>17754000</v>
      </c>
      <c r="AM25" s="11">
        <v>31315200</v>
      </c>
      <c r="AN25" s="11">
        <v>11066400</v>
      </c>
      <c r="AO25" s="11"/>
      <c r="AP25" s="11">
        <v>97794000</v>
      </c>
      <c r="AQ25" s="11"/>
      <c r="AR25" s="11">
        <v>27875244</v>
      </c>
      <c r="AS25" s="11"/>
      <c r="AT25" s="11"/>
      <c r="AU25" s="11">
        <v>14973600</v>
      </c>
      <c r="AV25" s="11"/>
      <c r="AW25" s="11">
        <v>40845600</v>
      </c>
      <c r="AX25" s="11"/>
      <c r="AY25" s="11"/>
      <c r="AZ25" s="11"/>
      <c r="BA25" s="11">
        <v>256556880</v>
      </c>
      <c r="BB25" s="11"/>
      <c r="BC25" s="11">
        <v>11390400</v>
      </c>
      <c r="BD25" s="11">
        <v>11687400</v>
      </c>
      <c r="BE25" s="11"/>
      <c r="BF25" s="11"/>
      <c r="BG25" s="11">
        <v>59340000</v>
      </c>
      <c r="BH25" s="11"/>
      <c r="BI25" s="11">
        <v>13017600</v>
      </c>
      <c r="BJ25" s="11">
        <v>31890000</v>
      </c>
      <c r="BK25" s="11"/>
      <c r="BL25" s="11">
        <v>35817600</v>
      </c>
      <c r="BM25" s="11"/>
      <c r="BN25" s="11">
        <v>47073600</v>
      </c>
      <c r="BO25" s="11"/>
      <c r="BP25" s="11">
        <v>65304000</v>
      </c>
      <c r="BQ25" s="11"/>
      <c r="BR25" s="11">
        <v>40030200</v>
      </c>
      <c r="BS25" s="11"/>
      <c r="BT25" s="11"/>
      <c r="BU25" s="11">
        <v>62496000</v>
      </c>
      <c r="BV25" s="11">
        <v>17640192</v>
      </c>
      <c r="BW25" s="11"/>
      <c r="BX25" s="11">
        <v>151725600</v>
      </c>
      <c r="BY25" s="11">
        <v>67200000</v>
      </c>
      <c r="BZ25" s="11"/>
      <c r="CA25" s="11">
        <v>57859200</v>
      </c>
      <c r="CB25" s="11"/>
      <c r="CC25" s="11"/>
      <c r="CD25" s="11"/>
      <c r="CE25" s="11">
        <v>150900000</v>
      </c>
      <c r="CF25" s="11"/>
      <c r="CG25" s="11"/>
      <c r="CH25" s="11">
        <v>77145600</v>
      </c>
      <c r="CI25" s="11">
        <v>95616000</v>
      </c>
      <c r="CJ25" s="11"/>
      <c r="CK25" s="11"/>
      <c r="CL25" s="11"/>
      <c r="CM25" s="11"/>
      <c r="CN25" s="11">
        <v>319284000</v>
      </c>
      <c r="CO25" s="11"/>
      <c r="CP25" s="11"/>
      <c r="CQ25" s="11"/>
      <c r="CR25" s="11"/>
      <c r="CS25" s="11">
        <v>320256000</v>
      </c>
      <c r="CT25" s="11"/>
      <c r="CU25" s="11">
        <v>137700000</v>
      </c>
      <c r="CV25" s="11">
        <v>232200000</v>
      </c>
      <c r="CW25" s="11"/>
      <c r="CX25" s="11"/>
      <c r="CY25" s="11">
        <v>387000000</v>
      </c>
      <c r="CZ25" s="11"/>
      <c r="DA25" s="11"/>
      <c r="DB25" s="16">
        <f t="shared" si="1"/>
        <v>3465871032</v>
      </c>
    </row>
    <row r="26" spans="2:106" x14ac:dyDescent="0.3">
      <c r="B26" s="9">
        <v>2100</v>
      </c>
      <c r="C26" s="10" t="s">
        <v>132</v>
      </c>
      <c r="D26" s="10">
        <v>24</v>
      </c>
      <c r="E26" s="10" t="str">
        <f t="shared" si="0"/>
        <v>S</v>
      </c>
      <c r="F26" s="11"/>
      <c r="G26" s="11"/>
      <c r="H26" s="11"/>
      <c r="I26" s="11">
        <v>660000</v>
      </c>
      <c r="J26" s="11">
        <v>2325000</v>
      </c>
      <c r="K26" s="11">
        <v>1952640</v>
      </c>
      <c r="L26" s="11">
        <v>2137056</v>
      </c>
      <c r="M26" s="11"/>
      <c r="N26" s="11"/>
      <c r="O26" s="11">
        <v>1669800</v>
      </c>
      <c r="P26" s="11"/>
      <c r="Q26" s="11">
        <v>9038400</v>
      </c>
      <c r="R26" s="11"/>
      <c r="S26" s="11">
        <v>116304480</v>
      </c>
      <c r="T26" s="11">
        <v>40785900</v>
      </c>
      <c r="U26" s="11">
        <v>3217500</v>
      </c>
      <c r="V26" s="11">
        <v>33575640</v>
      </c>
      <c r="W26" s="11">
        <v>75726240</v>
      </c>
      <c r="X26" s="11"/>
      <c r="Y26" s="11">
        <v>17098320</v>
      </c>
      <c r="Z26" s="11">
        <v>12326328</v>
      </c>
      <c r="AA26" s="11">
        <v>132120000</v>
      </c>
      <c r="AB26" s="11"/>
      <c r="AC26" s="11">
        <v>19713960</v>
      </c>
      <c r="AD26" s="11">
        <v>41302800</v>
      </c>
      <c r="AE26" s="11">
        <v>20045052</v>
      </c>
      <c r="AF26" s="11">
        <v>8717280</v>
      </c>
      <c r="AG26" s="11">
        <v>16434768</v>
      </c>
      <c r="AH26" s="11">
        <v>237916800</v>
      </c>
      <c r="AI26" s="11">
        <v>18384576</v>
      </c>
      <c r="AJ26" s="11">
        <v>97784400</v>
      </c>
      <c r="AK26" s="11"/>
      <c r="AL26" s="11">
        <v>7776000</v>
      </c>
      <c r="AM26" s="11">
        <v>97759200</v>
      </c>
      <c r="AN26" s="11"/>
      <c r="AO26" s="11"/>
      <c r="AP26" s="11">
        <v>140346000</v>
      </c>
      <c r="AQ26" s="11"/>
      <c r="AR26" s="11">
        <v>33468288</v>
      </c>
      <c r="AS26" s="11"/>
      <c r="AT26" s="11"/>
      <c r="AU26" s="11">
        <v>27274800</v>
      </c>
      <c r="AV26" s="11">
        <v>6825000</v>
      </c>
      <c r="AW26" s="11">
        <v>52207200</v>
      </c>
      <c r="AX26" s="11"/>
      <c r="AY26" s="11">
        <v>47446800</v>
      </c>
      <c r="AZ26" s="11"/>
      <c r="BA26" s="11">
        <v>163152000</v>
      </c>
      <c r="BB26" s="11"/>
      <c r="BC26" s="11">
        <v>11390400</v>
      </c>
      <c r="BD26" s="11">
        <v>8588160</v>
      </c>
      <c r="BE26" s="11"/>
      <c r="BF26" s="11">
        <v>20646000</v>
      </c>
      <c r="BG26" s="11">
        <v>19458000</v>
      </c>
      <c r="BH26" s="11"/>
      <c r="BI26" s="11">
        <v>38908800</v>
      </c>
      <c r="BJ26" s="11">
        <v>136530000</v>
      </c>
      <c r="BK26" s="11">
        <v>19614240</v>
      </c>
      <c r="BL26" s="11">
        <v>41059200</v>
      </c>
      <c r="BM26" s="11">
        <v>22842000</v>
      </c>
      <c r="BN26" s="11">
        <v>25616304</v>
      </c>
      <c r="BO26" s="11"/>
      <c r="BP26" s="11">
        <v>264564000</v>
      </c>
      <c r="BQ26" s="11"/>
      <c r="BR26" s="11"/>
      <c r="BS26" s="11">
        <v>15859200</v>
      </c>
      <c r="BT26" s="11"/>
      <c r="BU26" s="11">
        <v>69804000</v>
      </c>
      <c r="BV26" s="11"/>
      <c r="BW26" s="11"/>
      <c r="BX26" s="11">
        <v>69631200</v>
      </c>
      <c r="BY26" s="11">
        <v>361824000</v>
      </c>
      <c r="BZ26" s="11"/>
      <c r="CA26" s="11"/>
      <c r="CB26" s="11"/>
      <c r="CC26" s="11">
        <v>130626000</v>
      </c>
      <c r="CD26" s="11"/>
      <c r="CE26" s="11">
        <v>252540000</v>
      </c>
      <c r="CF26" s="11">
        <v>67080000</v>
      </c>
      <c r="CG26" s="11">
        <v>41910000</v>
      </c>
      <c r="CH26" s="11"/>
      <c r="CI26" s="11">
        <v>181944000</v>
      </c>
      <c r="CJ26" s="11">
        <v>63692400</v>
      </c>
      <c r="CK26" s="11">
        <v>58968000</v>
      </c>
      <c r="CL26" s="11">
        <v>372589200</v>
      </c>
      <c r="CM26" s="11"/>
      <c r="CN26" s="11"/>
      <c r="CO26" s="11">
        <v>299364000</v>
      </c>
      <c r="CP26" s="11"/>
      <c r="CQ26" s="11">
        <v>448650000</v>
      </c>
      <c r="CR26" s="11">
        <v>81534000</v>
      </c>
      <c r="CS26" s="11">
        <v>75744000</v>
      </c>
      <c r="CT26" s="11"/>
      <c r="CU26" s="11">
        <v>620674920</v>
      </c>
      <c r="CV26" s="11"/>
      <c r="CW26" s="11">
        <v>186480000</v>
      </c>
      <c r="CX26" s="11">
        <v>296700000</v>
      </c>
      <c r="CY26" s="11">
        <v>615960000</v>
      </c>
      <c r="CZ26" s="11">
        <v>426096000</v>
      </c>
      <c r="DA26" s="11"/>
      <c r="DB26" s="16">
        <f t="shared" si="1"/>
        <v>6832380252</v>
      </c>
    </row>
    <row r="27" spans="2:106" x14ac:dyDescent="0.3">
      <c r="B27" s="9">
        <v>2200</v>
      </c>
      <c r="C27" s="10" t="s">
        <v>133</v>
      </c>
      <c r="D27" s="10">
        <v>25</v>
      </c>
      <c r="E27" s="10" t="str">
        <f t="shared" si="0"/>
        <v>S</v>
      </c>
      <c r="F27" s="11">
        <v>516000</v>
      </c>
      <c r="G27" s="11"/>
      <c r="H27" s="11">
        <v>494400</v>
      </c>
      <c r="I27" s="11">
        <v>1579200</v>
      </c>
      <c r="J27" s="11">
        <v>10893600</v>
      </c>
      <c r="K27" s="11">
        <v>3292800</v>
      </c>
      <c r="L27" s="11">
        <v>23255052</v>
      </c>
      <c r="M27" s="11"/>
      <c r="N27" s="11">
        <v>25585608</v>
      </c>
      <c r="O27" s="11">
        <v>3405600</v>
      </c>
      <c r="P27" s="11">
        <v>22939200</v>
      </c>
      <c r="Q27" s="11">
        <v>31214400</v>
      </c>
      <c r="R27" s="11">
        <v>2934000</v>
      </c>
      <c r="S27" s="11">
        <v>150785556</v>
      </c>
      <c r="T27" s="11">
        <v>88045656</v>
      </c>
      <c r="U27" s="11">
        <v>22149840</v>
      </c>
      <c r="V27" s="11">
        <v>19267800</v>
      </c>
      <c r="W27" s="11">
        <v>156672024</v>
      </c>
      <c r="X27" s="11">
        <v>25347840</v>
      </c>
      <c r="Y27" s="11">
        <v>26026200</v>
      </c>
      <c r="Z27" s="11">
        <v>35702496</v>
      </c>
      <c r="AA27" s="11">
        <v>218899968</v>
      </c>
      <c r="AB27" s="11">
        <v>13956120</v>
      </c>
      <c r="AC27" s="11">
        <v>27608628</v>
      </c>
      <c r="AD27" s="11">
        <v>159210120</v>
      </c>
      <c r="AE27" s="11">
        <v>9708960</v>
      </c>
      <c r="AF27" s="11">
        <v>53464680</v>
      </c>
      <c r="AG27" s="11">
        <v>24785376</v>
      </c>
      <c r="AH27" s="11">
        <v>487055400</v>
      </c>
      <c r="AI27" s="11">
        <v>32854500</v>
      </c>
      <c r="AJ27" s="11">
        <v>373770720</v>
      </c>
      <c r="AK27" s="11">
        <v>11742660</v>
      </c>
      <c r="AL27" s="11">
        <v>35853120</v>
      </c>
      <c r="AM27" s="11">
        <v>234628800</v>
      </c>
      <c r="AN27" s="11"/>
      <c r="AO27" s="11"/>
      <c r="AP27" s="11">
        <v>375580800</v>
      </c>
      <c r="AQ27" s="11"/>
      <c r="AR27" s="11">
        <v>310720032</v>
      </c>
      <c r="AS27" s="11">
        <v>15325200</v>
      </c>
      <c r="AT27" s="11"/>
      <c r="AU27" s="11">
        <v>55120800</v>
      </c>
      <c r="AV27" s="11">
        <v>29619480</v>
      </c>
      <c r="AW27" s="11">
        <v>136771200</v>
      </c>
      <c r="AX27" s="11">
        <v>7564032</v>
      </c>
      <c r="AY27" s="11">
        <v>24396000</v>
      </c>
      <c r="AZ27" s="11">
        <v>7902720</v>
      </c>
      <c r="BA27" s="11">
        <v>501192000</v>
      </c>
      <c r="BB27" s="11">
        <v>6123612</v>
      </c>
      <c r="BC27" s="11">
        <v>148226400</v>
      </c>
      <c r="BD27" s="11">
        <v>29618400</v>
      </c>
      <c r="BE27" s="11">
        <v>139814400</v>
      </c>
      <c r="BF27" s="11">
        <v>9045000</v>
      </c>
      <c r="BG27" s="11">
        <v>207303600</v>
      </c>
      <c r="BH27" s="11">
        <v>38066640</v>
      </c>
      <c r="BI27" s="11">
        <v>109524600</v>
      </c>
      <c r="BJ27" s="11">
        <v>181500000</v>
      </c>
      <c r="BK27" s="11"/>
      <c r="BL27" s="11">
        <v>119790000</v>
      </c>
      <c r="BM27" s="11">
        <v>69256416</v>
      </c>
      <c r="BN27" s="11">
        <v>43729728</v>
      </c>
      <c r="BO27" s="11">
        <v>36765000</v>
      </c>
      <c r="BP27" s="11">
        <v>374724000</v>
      </c>
      <c r="BQ27" s="11">
        <v>24068400</v>
      </c>
      <c r="BR27" s="11"/>
      <c r="BS27" s="11">
        <v>74346840</v>
      </c>
      <c r="BT27" s="11">
        <v>28565280</v>
      </c>
      <c r="BU27" s="11">
        <v>362301408</v>
      </c>
      <c r="BV27" s="11">
        <v>91403904</v>
      </c>
      <c r="BW27" s="11"/>
      <c r="BX27" s="11">
        <v>170967600</v>
      </c>
      <c r="BY27" s="11">
        <v>334560000</v>
      </c>
      <c r="BZ27" s="11"/>
      <c r="CA27" s="11">
        <v>89913600</v>
      </c>
      <c r="CB27" s="11"/>
      <c r="CC27" s="11">
        <v>13965600</v>
      </c>
      <c r="CD27" s="11"/>
      <c r="CE27" s="11">
        <v>242240400</v>
      </c>
      <c r="CF27" s="11"/>
      <c r="CG27" s="11">
        <v>114368400</v>
      </c>
      <c r="CH27" s="11">
        <v>28744800</v>
      </c>
      <c r="CI27" s="11">
        <v>58752000</v>
      </c>
      <c r="CJ27" s="11">
        <v>54535200</v>
      </c>
      <c r="CK27" s="11">
        <v>163098000</v>
      </c>
      <c r="CL27" s="11"/>
      <c r="CM27" s="11">
        <v>133801920</v>
      </c>
      <c r="CN27" s="11"/>
      <c r="CO27" s="11"/>
      <c r="CP27" s="11"/>
      <c r="CQ27" s="11">
        <v>221880000</v>
      </c>
      <c r="CR27" s="11">
        <v>62056800</v>
      </c>
      <c r="CS27" s="11">
        <v>69264000</v>
      </c>
      <c r="CT27" s="11"/>
      <c r="CU27" s="11"/>
      <c r="CV27" s="11">
        <v>103680000</v>
      </c>
      <c r="CW27" s="11">
        <v>84960000</v>
      </c>
      <c r="CX27" s="11"/>
      <c r="CY27" s="11"/>
      <c r="CZ27" s="11">
        <v>181440000</v>
      </c>
      <c r="DA27" s="11"/>
      <c r="DB27" s="16">
        <f t="shared" si="1"/>
        <v>8020240536</v>
      </c>
    </row>
    <row r="28" spans="2:106" x14ac:dyDescent="0.3">
      <c r="B28" s="9">
        <v>2300</v>
      </c>
      <c r="C28" s="10" t="s">
        <v>134</v>
      </c>
      <c r="D28" s="10">
        <v>26</v>
      </c>
      <c r="E28" s="10" t="str">
        <f t="shared" si="0"/>
        <v>S</v>
      </c>
      <c r="F28" s="11">
        <v>120960</v>
      </c>
      <c r="G28" s="11"/>
      <c r="H28" s="11">
        <v>7641360</v>
      </c>
      <c r="I28" s="11">
        <v>5515200</v>
      </c>
      <c r="J28" s="11">
        <v>14848800</v>
      </c>
      <c r="K28" s="11">
        <v>8951640</v>
      </c>
      <c r="L28" s="11">
        <v>35481984</v>
      </c>
      <c r="M28" s="11"/>
      <c r="N28" s="11">
        <v>47113320</v>
      </c>
      <c r="O28" s="11">
        <v>8507160</v>
      </c>
      <c r="P28" s="11">
        <v>63722664</v>
      </c>
      <c r="Q28" s="11">
        <v>52503600</v>
      </c>
      <c r="R28" s="11">
        <v>15026520</v>
      </c>
      <c r="S28" s="11">
        <v>690580968</v>
      </c>
      <c r="T28" s="11">
        <v>235473420</v>
      </c>
      <c r="U28" s="11">
        <v>45570084</v>
      </c>
      <c r="V28" s="11">
        <v>58603800</v>
      </c>
      <c r="W28" s="11">
        <v>213076296</v>
      </c>
      <c r="X28" s="11">
        <v>43371936</v>
      </c>
      <c r="Y28" s="11">
        <v>40207860</v>
      </c>
      <c r="Z28" s="11">
        <v>25794084</v>
      </c>
      <c r="AA28" s="11">
        <v>332752836</v>
      </c>
      <c r="AB28" s="11">
        <v>8074560</v>
      </c>
      <c r="AC28" s="11">
        <v>38099244</v>
      </c>
      <c r="AD28" s="11">
        <v>191624532</v>
      </c>
      <c r="AE28" s="11">
        <v>18759024</v>
      </c>
      <c r="AF28" s="11">
        <v>14294160</v>
      </c>
      <c r="AG28" s="11">
        <v>10978416</v>
      </c>
      <c r="AH28" s="11">
        <v>553766400</v>
      </c>
      <c r="AI28" s="11">
        <v>60582480</v>
      </c>
      <c r="AJ28" s="11">
        <v>191906880</v>
      </c>
      <c r="AK28" s="11">
        <v>7001280</v>
      </c>
      <c r="AL28" s="11">
        <v>44483160</v>
      </c>
      <c r="AM28" s="11">
        <v>187522440</v>
      </c>
      <c r="AN28" s="11">
        <v>50645304</v>
      </c>
      <c r="AO28" s="11"/>
      <c r="AP28" s="11">
        <v>546048000</v>
      </c>
      <c r="AQ28" s="11">
        <v>45988320</v>
      </c>
      <c r="AR28" s="11">
        <v>493476396</v>
      </c>
      <c r="AS28" s="11">
        <v>26626968</v>
      </c>
      <c r="AT28" s="11">
        <v>43387020</v>
      </c>
      <c r="AU28" s="11">
        <v>126154176</v>
      </c>
      <c r="AV28" s="11"/>
      <c r="AW28" s="11">
        <v>401363568</v>
      </c>
      <c r="AX28" s="11">
        <v>15917400</v>
      </c>
      <c r="AY28" s="11">
        <v>73712400</v>
      </c>
      <c r="AZ28" s="11"/>
      <c r="BA28" s="11">
        <v>604882812</v>
      </c>
      <c r="BB28" s="11"/>
      <c r="BC28" s="11">
        <v>24040800</v>
      </c>
      <c r="BD28" s="11">
        <v>29411760</v>
      </c>
      <c r="BE28" s="11">
        <v>160927680</v>
      </c>
      <c r="BF28" s="11">
        <v>38828760</v>
      </c>
      <c r="BG28" s="11">
        <v>129140400</v>
      </c>
      <c r="BH28" s="11">
        <v>111934392</v>
      </c>
      <c r="BI28" s="11">
        <v>64022400</v>
      </c>
      <c r="BJ28" s="11">
        <v>331260000</v>
      </c>
      <c r="BK28" s="11">
        <v>18483120</v>
      </c>
      <c r="BL28" s="11">
        <v>41932800</v>
      </c>
      <c r="BM28" s="11">
        <v>79855080</v>
      </c>
      <c r="BN28" s="11">
        <v>73449600</v>
      </c>
      <c r="BO28" s="11">
        <v>14337600</v>
      </c>
      <c r="BP28" s="11">
        <v>393840000</v>
      </c>
      <c r="BQ28" s="11">
        <v>80405904</v>
      </c>
      <c r="BR28" s="11">
        <v>12363000</v>
      </c>
      <c r="BS28" s="11">
        <v>155578200</v>
      </c>
      <c r="BT28" s="11"/>
      <c r="BU28" s="11">
        <v>191982000</v>
      </c>
      <c r="BV28" s="11">
        <v>34012656</v>
      </c>
      <c r="BW28" s="11">
        <v>65462736</v>
      </c>
      <c r="BX28" s="11">
        <v>60729600</v>
      </c>
      <c r="BY28" s="11">
        <v>178896000</v>
      </c>
      <c r="BZ28" s="11"/>
      <c r="CA28" s="11">
        <v>73736280</v>
      </c>
      <c r="CB28" s="11">
        <v>37857600</v>
      </c>
      <c r="CC28" s="11">
        <v>109890000</v>
      </c>
      <c r="CD28" s="11">
        <v>23788800</v>
      </c>
      <c r="CE28" s="11">
        <v>330750000</v>
      </c>
      <c r="CF28" s="11">
        <v>26989200</v>
      </c>
      <c r="CG28" s="11"/>
      <c r="CH28" s="11">
        <v>179539800</v>
      </c>
      <c r="CI28" s="11">
        <v>346824000</v>
      </c>
      <c r="CJ28" s="11"/>
      <c r="CK28" s="11">
        <v>169030800</v>
      </c>
      <c r="CL28" s="11">
        <v>90384000</v>
      </c>
      <c r="CM28" s="11">
        <v>355299300</v>
      </c>
      <c r="CN28" s="11">
        <v>28443456</v>
      </c>
      <c r="CO28" s="11">
        <v>78548280</v>
      </c>
      <c r="CP28" s="11"/>
      <c r="CQ28" s="11">
        <v>167540400</v>
      </c>
      <c r="CR28" s="11">
        <v>307632000</v>
      </c>
      <c r="CS28" s="11">
        <v>96768000</v>
      </c>
      <c r="CT28" s="11"/>
      <c r="CU28" s="11"/>
      <c r="CV28" s="11">
        <v>221880000</v>
      </c>
      <c r="CW28" s="11">
        <v>98880000</v>
      </c>
      <c r="CX28" s="11">
        <v>85800000</v>
      </c>
      <c r="CY28" s="11"/>
      <c r="CZ28" s="11">
        <v>606144000</v>
      </c>
      <c r="DA28" s="11"/>
      <c r="DB28" s="16">
        <f t="shared" si="1"/>
        <v>11426779836</v>
      </c>
    </row>
    <row r="29" spans="2:106" x14ac:dyDescent="0.3">
      <c r="B29" s="9">
        <v>2491</v>
      </c>
      <c r="C29" s="10" t="s">
        <v>135</v>
      </c>
      <c r="D29" s="10">
        <v>27</v>
      </c>
      <c r="E29" s="10" t="str">
        <f t="shared" si="0"/>
        <v>S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24358656</v>
      </c>
      <c r="T29" s="11">
        <v>26880000</v>
      </c>
      <c r="U29" s="11"/>
      <c r="V29" s="11">
        <v>20094000</v>
      </c>
      <c r="W29" s="11">
        <v>2203200</v>
      </c>
      <c r="X29" s="11">
        <v>12495600</v>
      </c>
      <c r="Y29" s="11">
        <v>7489800</v>
      </c>
      <c r="Z29" s="11">
        <v>13947360</v>
      </c>
      <c r="AA29" s="11">
        <v>50892000</v>
      </c>
      <c r="AB29" s="11">
        <v>9473760</v>
      </c>
      <c r="AC29" s="11">
        <v>9248400</v>
      </c>
      <c r="AD29" s="11">
        <v>44444400</v>
      </c>
      <c r="AE29" s="11"/>
      <c r="AF29" s="11">
        <v>4628736</v>
      </c>
      <c r="AG29" s="11"/>
      <c r="AH29" s="11">
        <v>88220448</v>
      </c>
      <c r="AI29" s="11">
        <v>6630000</v>
      </c>
      <c r="AJ29" s="11">
        <v>22323600</v>
      </c>
      <c r="AK29" s="11"/>
      <c r="AL29" s="11"/>
      <c r="AM29" s="11">
        <v>24309600</v>
      </c>
      <c r="AN29" s="11"/>
      <c r="AO29" s="11">
        <v>8409804</v>
      </c>
      <c r="AP29" s="11">
        <v>254790000</v>
      </c>
      <c r="AQ29" s="11"/>
      <c r="AR29" s="11">
        <v>99399936</v>
      </c>
      <c r="AS29" s="11">
        <v>15325200</v>
      </c>
      <c r="AT29" s="11"/>
      <c r="AU29" s="11">
        <v>110964096</v>
      </c>
      <c r="AV29" s="11"/>
      <c r="AW29" s="11">
        <v>121953600</v>
      </c>
      <c r="AX29" s="11"/>
      <c r="AY29" s="11">
        <v>8048400</v>
      </c>
      <c r="AZ29" s="11"/>
      <c r="BA29" s="11">
        <v>253944000</v>
      </c>
      <c r="BB29" s="11"/>
      <c r="BC29" s="11">
        <v>77364000</v>
      </c>
      <c r="BD29" s="11">
        <v>8588160</v>
      </c>
      <c r="BE29" s="11">
        <v>37197600</v>
      </c>
      <c r="BF29" s="11"/>
      <c r="BG29" s="11">
        <v>23515200</v>
      </c>
      <c r="BH29" s="11">
        <v>7180140</v>
      </c>
      <c r="BI29" s="11">
        <v>68889600</v>
      </c>
      <c r="BJ29" s="11">
        <v>97050000</v>
      </c>
      <c r="BK29" s="11"/>
      <c r="BL29" s="11">
        <v>24148800</v>
      </c>
      <c r="BM29" s="11">
        <v>14191200</v>
      </c>
      <c r="BN29" s="11">
        <v>97473600</v>
      </c>
      <c r="BO29" s="11"/>
      <c r="BP29" s="11">
        <v>228384000</v>
      </c>
      <c r="BQ29" s="11">
        <v>57825360</v>
      </c>
      <c r="BR29" s="11"/>
      <c r="BS29" s="11">
        <v>132837600</v>
      </c>
      <c r="BT29" s="11"/>
      <c r="BU29" s="11">
        <v>75096000</v>
      </c>
      <c r="BV29" s="11">
        <v>25920000</v>
      </c>
      <c r="BW29" s="11"/>
      <c r="BX29" s="11">
        <v>48837600</v>
      </c>
      <c r="BY29" s="11">
        <v>204144000</v>
      </c>
      <c r="BZ29" s="11">
        <v>25139520</v>
      </c>
      <c r="CA29" s="11"/>
      <c r="CB29" s="11"/>
      <c r="CC29" s="11">
        <v>35478000</v>
      </c>
      <c r="CD29" s="11"/>
      <c r="CE29" s="11">
        <v>208920000</v>
      </c>
      <c r="CF29" s="11">
        <v>65790000</v>
      </c>
      <c r="CG29" s="11"/>
      <c r="CH29" s="11"/>
      <c r="CI29" s="11">
        <v>55728000</v>
      </c>
      <c r="CJ29" s="11"/>
      <c r="CK29" s="11">
        <v>49530000</v>
      </c>
      <c r="CL29" s="11"/>
      <c r="CM29" s="11"/>
      <c r="CN29" s="11">
        <v>62484000</v>
      </c>
      <c r="CO29" s="11">
        <v>167400000</v>
      </c>
      <c r="CP29" s="11"/>
      <c r="CQ29" s="11">
        <v>187320000</v>
      </c>
      <c r="CR29" s="11"/>
      <c r="CS29" s="11"/>
      <c r="CT29" s="11"/>
      <c r="CU29" s="11">
        <v>193680000</v>
      </c>
      <c r="CV29" s="11"/>
      <c r="CW29" s="11"/>
      <c r="CX29" s="11"/>
      <c r="CY29" s="11">
        <v>272580000</v>
      </c>
      <c r="CZ29" s="11"/>
      <c r="DA29" s="11"/>
      <c r="DB29" s="16">
        <f t="shared" si="1"/>
        <v>3793166976</v>
      </c>
    </row>
    <row r="30" spans="2:106" x14ac:dyDescent="0.3">
      <c r="B30" s="9">
        <v>2492</v>
      </c>
      <c r="C30" s="10" t="s">
        <v>136</v>
      </c>
      <c r="D30" s="10">
        <v>28</v>
      </c>
      <c r="E30" s="10" t="str">
        <f t="shared" si="0"/>
        <v>S</v>
      </c>
      <c r="F30" s="11"/>
      <c r="G30" s="11"/>
      <c r="H30" s="11"/>
      <c r="I30" s="11"/>
      <c r="J30" s="11">
        <v>1270800</v>
      </c>
      <c r="K30" s="11"/>
      <c r="L30" s="11">
        <v>2476800</v>
      </c>
      <c r="M30" s="11"/>
      <c r="N30" s="11">
        <v>7397952</v>
      </c>
      <c r="O30" s="11"/>
      <c r="P30" s="11">
        <v>10065600</v>
      </c>
      <c r="Q30" s="11"/>
      <c r="R30" s="11"/>
      <c r="S30" s="11">
        <v>80924448</v>
      </c>
      <c r="T30" s="11">
        <v>19008000</v>
      </c>
      <c r="U30" s="11">
        <v>3386880</v>
      </c>
      <c r="V30" s="11">
        <v>10942800</v>
      </c>
      <c r="W30" s="11">
        <v>34992000</v>
      </c>
      <c r="X30" s="11">
        <v>4588032</v>
      </c>
      <c r="Y30" s="11"/>
      <c r="Z30" s="11">
        <v>23690616</v>
      </c>
      <c r="AA30" s="11">
        <v>116184000</v>
      </c>
      <c r="AB30" s="11">
        <v>7706520</v>
      </c>
      <c r="AC30" s="11"/>
      <c r="AD30" s="11">
        <v>62647200</v>
      </c>
      <c r="AE30" s="11"/>
      <c r="AF30" s="11"/>
      <c r="AG30" s="11">
        <v>15093000</v>
      </c>
      <c r="AH30" s="11">
        <v>188640000</v>
      </c>
      <c r="AI30" s="11">
        <v>7740000</v>
      </c>
      <c r="AJ30" s="11">
        <v>143520000</v>
      </c>
      <c r="AK30" s="11"/>
      <c r="AL30" s="11"/>
      <c r="AM30" s="11">
        <v>64730400</v>
      </c>
      <c r="AN30" s="11"/>
      <c r="AO30" s="11"/>
      <c r="AP30" s="11">
        <v>257526000</v>
      </c>
      <c r="AQ30" s="11">
        <v>20013600</v>
      </c>
      <c r="AR30" s="11">
        <v>75829632</v>
      </c>
      <c r="AS30" s="11"/>
      <c r="AT30" s="11"/>
      <c r="AU30" s="11">
        <v>82742400</v>
      </c>
      <c r="AV30" s="11"/>
      <c r="AW30" s="11">
        <v>72296760</v>
      </c>
      <c r="AX30" s="11">
        <v>35042700</v>
      </c>
      <c r="AY30" s="11">
        <v>83864592</v>
      </c>
      <c r="AZ30" s="11"/>
      <c r="BA30" s="11">
        <v>343008000</v>
      </c>
      <c r="BB30" s="11"/>
      <c r="BC30" s="11">
        <v>39235200</v>
      </c>
      <c r="BD30" s="11"/>
      <c r="BE30" s="11">
        <v>111249600</v>
      </c>
      <c r="BF30" s="11"/>
      <c r="BG30" s="11">
        <v>153182376</v>
      </c>
      <c r="BH30" s="11">
        <v>30495600</v>
      </c>
      <c r="BI30" s="11">
        <v>40348800</v>
      </c>
      <c r="BJ30" s="11">
        <v>253424736</v>
      </c>
      <c r="BK30" s="11"/>
      <c r="BL30" s="11"/>
      <c r="BM30" s="11">
        <v>122439600</v>
      </c>
      <c r="BN30" s="11">
        <v>131284608</v>
      </c>
      <c r="BO30" s="11">
        <v>20880000</v>
      </c>
      <c r="BP30" s="11">
        <v>422316000</v>
      </c>
      <c r="BQ30" s="11"/>
      <c r="BR30" s="11"/>
      <c r="BS30" s="11">
        <v>82978800</v>
      </c>
      <c r="BT30" s="11">
        <v>16512960</v>
      </c>
      <c r="BU30" s="11">
        <v>101556000</v>
      </c>
      <c r="BV30" s="11"/>
      <c r="BW30" s="11"/>
      <c r="BX30" s="11">
        <v>80678400</v>
      </c>
      <c r="BY30" s="11">
        <v>79488000</v>
      </c>
      <c r="BZ30" s="11">
        <v>20567400</v>
      </c>
      <c r="CA30" s="11">
        <v>12751200</v>
      </c>
      <c r="CB30" s="11">
        <v>23800512</v>
      </c>
      <c r="CC30" s="11">
        <v>35532000</v>
      </c>
      <c r="CD30" s="11"/>
      <c r="CE30" s="11">
        <v>178980000</v>
      </c>
      <c r="CF30" s="11"/>
      <c r="CG30" s="11">
        <v>116820000</v>
      </c>
      <c r="CH30" s="11"/>
      <c r="CI30" s="11">
        <v>162216000</v>
      </c>
      <c r="CJ30" s="11">
        <v>54205200</v>
      </c>
      <c r="CK30" s="11"/>
      <c r="CL30" s="11">
        <v>90300000</v>
      </c>
      <c r="CM30" s="11"/>
      <c r="CN30" s="11">
        <v>26400000</v>
      </c>
      <c r="CO30" s="11"/>
      <c r="CP30" s="11"/>
      <c r="CQ30" s="11">
        <v>57600000</v>
      </c>
      <c r="CR30" s="11">
        <v>66126000</v>
      </c>
      <c r="CS30" s="11"/>
      <c r="CT30" s="11"/>
      <c r="CU30" s="11"/>
      <c r="CV30" s="11"/>
      <c r="CW30" s="11"/>
      <c r="CX30" s="11"/>
      <c r="CY30" s="11"/>
      <c r="CZ30" s="11"/>
      <c r="DA30" s="11"/>
      <c r="DB30" s="16">
        <f t="shared" si="1"/>
        <v>4306697724</v>
      </c>
    </row>
    <row r="31" spans="2:106" x14ac:dyDescent="0.3">
      <c r="B31" s="9">
        <v>2500</v>
      </c>
      <c r="C31" s="10" t="s">
        <v>137</v>
      </c>
      <c r="D31" s="10">
        <v>29</v>
      </c>
      <c r="E31" s="10" t="str">
        <f t="shared" si="0"/>
        <v>S</v>
      </c>
      <c r="F31" s="11">
        <v>0</v>
      </c>
      <c r="G31" s="11"/>
      <c r="H31" s="11">
        <v>1509600</v>
      </c>
      <c r="I31" s="11">
        <v>7428000</v>
      </c>
      <c r="J31" s="11">
        <v>19497000</v>
      </c>
      <c r="K31" s="11">
        <v>4636800</v>
      </c>
      <c r="L31" s="11">
        <v>21643200</v>
      </c>
      <c r="M31" s="11"/>
      <c r="N31" s="11">
        <v>53009760</v>
      </c>
      <c r="O31" s="11">
        <v>4882500</v>
      </c>
      <c r="P31" s="11">
        <v>64052880</v>
      </c>
      <c r="Q31" s="11">
        <v>52066800</v>
      </c>
      <c r="R31" s="11">
        <v>2475000</v>
      </c>
      <c r="S31" s="11">
        <v>369945264</v>
      </c>
      <c r="T31" s="11">
        <v>219278484</v>
      </c>
      <c r="U31" s="11">
        <v>5566944</v>
      </c>
      <c r="V31" s="11">
        <v>17766456</v>
      </c>
      <c r="W31" s="11">
        <v>127396200</v>
      </c>
      <c r="X31" s="11">
        <v>10822560</v>
      </c>
      <c r="Y31" s="11">
        <v>22811400</v>
      </c>
      <c r="Z31" s="11">
        <v>42047760</v>
      </c>
      <c r="AA31" s="11">
        <v>472474920</v>
      </c>
      <c r="AB31" s="11">
        <v>8810880</v>
      </c>
      <c r="AC31" s="11">
        <v>34904400</v>
      </c>
      <c r="AD31" s="11">
        <v>357484824</v>
      </c>
      <c r="AE31" s="11">
        <v>24835080</v>
      </c>
      <c r="AF31" s="11">
        <v>29906880</v>
      </c>
      <c r="AG31" s="11"/>
      <c r="AH31" s="11">
        <v>702177216</v>
      </c>
      <c r="AI31" s="11">
        <v>35357028</v>
      </c>
      <c r="AJ31" s="11">
        <v>319673040</v>
      </c>
      <c r="AK31" s="11"/>
      <c r="AL31" s="11">
        <v>14073984</v>
      </c>
      <c r="AM31" s="11">
        <v>260262708</v>
      </c>
      <c r="AN31" s="11"/>
      <c r="AO31" s="11">
        <v>17058240</v>
      </c>
      <c r="AP31" s="11">
        <v>1006140336</v>
      </c>
      <c r="AQ31" s="11">
        <v>44716704</v>
      </c>
      <c r="AR31" s="11">
        <v>346389840</v>
      </c>
      <c r="AS31" s="11">
        <v>29107680</v>
      </c>
      <c r="AT31" s="11">
        <v>28980840</v>
      </c>
      <c r="AU31" s="11">
        <v>334311444</v>
      </c>
      <c r="AV31" s="11">
        <v>19900560</v>
      </c>
      <c r="AW31" s="11">
        <v>414979200</v>
      </c>
      <c r="AX31" s="11">
        <v>25485600</v>
      </c>
      <c r="AY31" s="11">
        <v>95919600</v>
      </c>
      <c r="AZ31" s="11">
        <v>7507500</v>
      </c>
      <c r="BA31" s="11">
        <v>1394564832</v>
      </c>
      <c r="BB31" s="11">
        <v>44963856</v>
      </c>
      <c r="BC31" s="11">
        <v>117532800</v>
      </c>
      <c r="BD31" s="11"/>
      <c r="BE31" s="11">
        <v>150849600</v>
      </c>
      <c r="BF31" s="11">
        <v>71896584</v>
      </c>
      <c r="BG31" s="11">
        <v>317620800</v>
      </c>
      <c r="BH31" s="11"/>
      <c r="BI31" s="11">
        <v>142272000</v>
      </c>
      <c r="BJ31" s="11">
        <v>801226680</v>
      </c>
      <c r="BK31" s="11">
        <v>33024000</v>
      </c>
      <c r="BL31" s="11">
        <v>185460000</v>
      </c>
      <c r="BM31" s="11">
        <v>36332400</v>
      </c>
      <c r="BN31" s="11">
        <v>48753600</v>
      </c>
      <c r="BO31" s="11">
        <v>36541152</v>
      </c>
      <c r="BP31" s="11">
        <v>803160000</v>
      </c>
      <c r="BQ31" s="11">
        <v>49401600</v>
      </c>
      <c r="BR31" s="11"/>
      <c r="BS31" s="11">
        <v>261750960</v>
      </c>
      <c r="BT31" s="11">
        <v>64708800</v>
      </c>
      <c r="BU31" s="11">
        <v>544761600</v>
      </c>
      <c r="BV31" s="11">
        <v>80998200</v>
      </c>
      <c r="BW31" s="11">
        <v>47730000</v>
      </c>
      <c r="BX31" s="11">
        <v>203200512</v>
      </c>
      <c r="BY31" s="11">
        <v>779568000</v>
      </c>
      <c r="BZ31" s="11">
        <v>34866336</v>
      </c>
      <c r="CA31" s="11">
        <v>94852800</v>
      </c>
      <c r="CB31" s="11">
        <v>40867200</v>
      </c>
      <c r="CC31" s="11">
        <v>139157268</v>
      </c>
      <c r="CD31" s="11"/>
      <c r="CE31" s="11">
        <v>520501200</v>
      </c>
      <c r="CF31" s="11">
        <v>175542000</v>
      </c>
      <c r="CG31" s="11">
        <v>200572800</v>
      </c>
      <c r="CH31" s="11">
        <v>81130800</v>
      </c>
      <c r="CI31" s="11">
        <v>213192000</v>
      </c>
      <c r="CJ31" s="11"/>
      <c r="CK31" s="11">
        <v>319062000</v>
      </c>
      <c r="CL31" s="11">
        <v>156912000</v>
      </c>
      <c r="CM31" s="11">
        <v>112806000</v>
      </c>
      <c r="CN31" s="11">
        <v>466748400</v>
      </c>
      <c r="CO31" s="11"/>
      <c r="CP31" s="11"/>
      <c r="CQ31" s="11">
        <v>100080000</v>
      </c>
      <c r="CR31" s="11">
        <v>158424000</v>
      </c>
      <c r="CS31" s="11">
        <v>425952000</v>
      </c>
      <c r="CT31" s="11"/>
      <c r="CU31" s="11">
        <v>865034832</v>
      </c>
      <c r="CV31" s="11"/>
      <c r="CW31" s="11">
        <v>258240000</v>
      </c>
      <c r="CX31" s="11"/>
      <c r="CY31" s="11">
        <v>216360000</v>
      </c>
      <c r="CZ31" s="11"/>
      <c r="DA31" s="11">
        <v>483120000</v>
      </c>
      <c r="DB31" s="16">
        <f t="shared" si="1"/>
        <v>16957034724</v>
      </c>
    </row>
    <row r="32" spans="2:106" x14ac:dyDescent="0.3">
      <c r="B32" s="9">
        <v>2600</v>
      </c>
      <c r="C32" s="10" t="s">
        <v>138</v>
      </c>
      <c r="D32" s="10">
        <v>30</v>
      </c>
      <c r="E32" s="10" t="str">
        <f t="shared" si="0"/>
        <v>S</v>
      </c>
      <c r="F32" s="11">
        <v>0</v>
      </c>
      <c r="G32" s="11"/>
      <c r="H32" s="11">
        <v>1515600</v>
      </c>
      <c r="I32" s="11">
        <v>2760000</v>
      </c>
      <c r="J32" s="11">
        <v>5032200</v>
      </c>
      <c r="K32" s="11">
        <v>4609296</v>
      </c>
      <c r="L32" s="11">
        <v>15180504</v>
      </c>
      <c r="M32" s="11">
        <v>5445840</v>
      </c>
      <c r="N32" s="11">
        <v>25794360</v>
      </c>
      <c r="O32" s="11">
        <v>11662200</v>
      </c>
      <c r="P32" s="11">
        <v>15522480</v>
      </c>
      <c r="Q32" s="11">
        <v>29139600</v>
      </c>
      <c r="R32" s="11"/>
      <c r="S32" s="11">
        <v>152657664</v>
      </c>
      <c r="T32" s="11">
        <v>113132004</v>
      </c>
      <c r="U32" s="11">
        <v>7801920</v>
      </c>
      <c r="V32" s="11">
        <v>3393000</v>
      </c>
      <c r="W32" s="11">
        <v>71096400</v>
      </c>
      <c r="X32" s="11">
        <v>3588000</v>
      </c>
      <c r="Y32" s="11">
        <v>20882784</v>
      </c>
      <c r="Z32" s="11">
        <v>30486360</v>
      </c>
      <c r="AA32" s="11">
        <v>214872000</v>
      </c>
      <c r="AB32" s="11">
        <v>16838712</v>
      </c>
      <c r="AC32" s="11"/>
      <c r="AD32" s="11">
        <v>104165760</v>
      </c>
      <c r="AE32" s="11">
        <v>23300772</v>
      </c>
      <c r="AF32" s="11">
        <v>25449024</v>
      </c>
      <c r="AG32" s="11">
        <v>10652184</v>
      </c>
      <c r="AH32" s="11">
        <v>299160000</v>
      </c>
      <c r="AI32" s="11"/>
      <c r="AJ32" s="11">
        <v>75263976</v>
      </c>
      <c r="AK32" s="11"/>
      <c r="AL32" s="11">
        <v>11088000</v>
      </c>
      <c r="AM32" s="11">
        <v>63366240</v>
      </c>
      <c r="AN32" s="11"/>
      <c r="AO32" s="11">
        <v>7225848</v>
      </c>
      <c r="AP32" s="11">
        <v>438786000</v>
      </c>
      <c r="AQ32" s="11">
        <v>21628320</v>
      </c>
      <c r="AR32" s="11">
        <v>103362792</v>
      </c>
      <c r="AS32" s="11"/>
      <c r="AT32" s="11"/>
      <c r="AU32" s="11">
        <v>19828800</v>
      </c>
      <c r="AV32" s="11"/>
      <c r="AW32" s="11">
        <v>110431800</v>
      </c>
      <c r="AX32" s="11">
        <v>25485600</v>
      </c>
      <c r="AY32" s="11">
        <v>13224000</v>
      </c>
      <c r="AZ32" s="11"/>
      <c r="BA32" s="11">
        <v>416208000</v>
      </c>
      <c r="BB32" s="11">
        <v>17303940</v>
      </c>
      <c r="BC32" s="11">
        <v>42739200</v>
      </c>
      <c r="BD32" s="11">
        <v>16604784</v>
      </c>
      <c r="BE32" s="11">
        <v>81074400</v>
      </c>
      <c r="BF32" s="11"/>
      <c r="BG32" s="11">
        <v>51474000</v>
      </c>
      <c r="BH32" s="11">
        <v>41621568</v>
      </c>
      <c r="BI32" s="11">
        <v>22291200</v>
      </c>
      <c r="BJ32" s="11">
        <v>293041200</v>
      </c>
      <c r="BK32" s="11"/>
      <c r="BL32" s="11">
        <v>79332288</v>
      </c>
      <c r="BM32" s="11">
        <v>47725200</v>
      </c>
      <c r="BN32" s="11">
        <v>70828800</v>
      </c>
      <c r="BO32" s="11"/>
      <c r="BP32" s="11">
        <v>353304000</v>
      </c>
      <c r="BQ32" s="11"/>
      <c r="BR32" s="11"/>
      <c r="BS32" s="11">
        <v>63670200</v>
      </c>
      <c r="BT32" s="11">
        <v>57568800</v>
      </c>
      <c r="BU32" s="11">
        <v>240660000</v>
      </c>
      <c r="BV32" s="11"/>
      <c r="BW32" s="11"/>
      <c r="BX32" s="11">
        <v>49020000</v>
      </c>
      <c r="BY32" s="11">
        <v>211488000</v>
      </c>
      <c r="BZ32" s="11"/>
      <c r="CA32" s="11">
        <v>57859200</v>
      </c>
      <c r="CB32" s="11">
        <v>25632000</v>
      </c>
      <c r="CC32" s="11">
        <v>79542000</v>
      </c>
      <c r="CD32" s="11">
        <v>23788800</v>
      </c>
      <c r="CE32" s="11">
        <v>293100000</v>
      </c>
      <c r="CF32" s="11"/>
      <c r="CG32" s="11">
        <v>16698000</v>
      </c>
      <c r="CH32" s="11"/>
      <c r="CI32" s="11">
        <v>275112000</v>
      </c>
      <c r="CJ32" s="11">
        <v>47625000</v>
      </c>
      <c r="CK32" s="11">
        <v>19734000</v>
      </c>
      <c r="CL32" s="11">
        <v>211680000</v>
      </c>
      <c r="CM32" s="11"/>
      <c r="CN32" s="11">
        <v>414273600</v>
      </c>
      <c r="CO32" s="11">
        <v>123984000</v>
      </c>
      <c r="CP32" s="11"/>
      <c r="CQ32" s="11">
        <v>69360000</v>
      </c>
      <c r="CR32" s="11">
        <v>141900000</v>
      </c>
      <c r="CS32" s="11">
        <v>298608000</v>
      </c>
      <c r="CT32" s="11"/>
      <c r="CU32" s="11"/>
      <c r="CV32" s="11"/>
      <c r="CW32" s="11"/>
      <c r="CX32" s="11"/>
      <c r="CY32" s="11">
        <v>145329600</v>
      </c>
      <c r="CZ32" s="11"/>
      <c r="DA32" s="11"/>
      <c r="DB32" s="16">
        <f t="shared" si="1"/>
        <v>6504011820</v>
      </c>
    </row>
    <row r="33" spans="2:106" x14ac:dyDescent="0.3">
      <c r="B33" s="9">
        <v>2700</v>
      </c>
      <c r="C33" s="10" t="s">
        <v>139</v>
      </c>
      <c r="D33" s="10">
        <v>31</v>
      </c>
      <c r="E33" s="10" t="str">
        <f t="shared" si="0"/>
        <v>S</v>
      </c>
      <c r="F33" s="11"/>
      <c r="G33" s="11"/>
      <c r="H33" s="11"/>
      <c r="I33" s="11">
        <v>847200</v>
      </c>
      <c r="J33" s="11"/>
      <c r="K33" s="11"/>
      <c r="L33" s="11">
        <v>12353460</v>
      </c>
      <c r="M33" s="11"/>
      <c r="N33" s="11">
        <v>9867840</v>
      </c>
      <c r="O33" s="11">
        <v>7921200</v>
      </c>
      <c r="P33" s="11">
        <v>10188000</v>
      </c>
      <c r="Q33" s="11">
        <v>11953200</v>
      </c>
      <c r="R33" s="11">
        <v>2816640</v>
      </c>
      <c r="S33" s="11">
        <v>186494496</v>
      </c>
      <c r="T33" s="11">
        <v>53663544</v>
      </c>
      <c r="U33" s="11"/>
      <c r="V33" s="11">
        <v>46203072</v>
      </c>
      <c r="W33" s="11">
        <v>125502240</v>
      </c>
      <c r="X33" s="11">
        <v>4609080</v>
      </c>
      <c r="Y33" s="11">
        <v>61870920</v>
      </c>
      <c r="Z33" s="11">
        <v>16875600</v>
      </c>
      <c r="AA33" s="11">
        <v>188354088</v>
      </c>
      <c r="AB33" s="11">
        <v>18054744</v>
      </c>
      <c r="AC33" s="11">
        <v>8215200</v>
      </c>
      <c r="AD33" s="11">
        <v>174890808</v>
      </c>
      <c r="AE33" s="11">
        <v>13744440</v>
      </c>
      <c r="AF33" s="11">
        <v>34740264</v>
      </c>
      <c r="AG33" s="11">
        <v>14996832</v>
      </c>
      <c r="AH33" s="11">
        <v>458248704</v>
      </c>
      <c r="AI33" s="11">
        <v>34343568</v>
      </c>
      <c r="AJ33" s="11">
        <v>261508200</v>
      </c>
      <c r="AK33" s="11"/>
      <c r="AL33" s="11">
        <v>16268400</v>
      </c>
      <c r="AM33" s="11">
        <v>178147200</v>
      </c>
      <c r="AN33" s="11">
        <v>19975200</v>
      </c>
      <c r="AO33" s="11">
        <v>5927040</v>
      </c>
      <c r="AP33" s="11">
        <v>386928960</v>
      </c>
      <c r="AQ33" s="11">
        <v>6102720</v>
      </c>
      <c r="AR33" s="11">
        <v>271951320</v>
      </c>
      <c r="AS33" s="11">
        <v>63241200</v>
      </c>
      <c r="AT33" s="11">
        <v>14454720</v>
      </c>
      <c r="AU33" s="11">
        <v>114770400</v>
      </c>
      <c r="AV33" s="11">
        <v>9355680</v>
      </c>
      <c r="AW33" s="11">
        <v>214812000</v>
      </c>
      <c r="AX33" s="11">
        <v>7176000</v>
      </c>
      <c r="AY33" s="11">
        <v>116758800</v>
      </c>
      <c r="AZ33" s="11"/>
      <c r="BA33" s="11">
        <v>484632000</v>
      </c>
      <c r="BB33" s="11"/>
      <c r="BC33" s="11">
        <v>111182400</v>
      </c>
      <c r="BD33" s="11"/>
      <c r="BE33" s="11">
        <v>54357600</v>
      </c>
      <c r="BF33" s="11"/>
      <c r="BG33" s="11">
        <v>120115200</v>
      </c>
      <c r="BH33" s="11"/>
      <c r="BI33" s="11">
        <v>86313600</v>
      </c>
      <c r="BJ33" s="11">
        <v>396225840</v>
      </c>
      <c r="BK33" s="11">
        <v>7802520</v>
      </c>
      <c r="BL33" s="11">
        <v>39405600</v>
      </c>
      <c r="BM33" s="11">
        <v>38782800</v>
      </c>
      <c r="BN33" s="11">
        <v>76941168</v>
      </c>
      <c r="BO33" s="11"/>
      <c r="BP33" s="11">
        <v>369828000</v>
      </c>
      <c r="BQ33" s="11">
        <v>66530400</v>
      </c>
      <c r="BR33" s="11">
        <v>27896400</v>
      </c>
      <c r="BS33" s="11">
        <v>64634880</v>
      </c>
      <c r="BT33" s="11"/>
      <c r="BU33" s="11">
        <v>323988000</v>
      </c>
      <c r="BV33" s="11">
        <v>28667280</v>
      </c>
      <c r="BW33" s="11"/>
      <c r="BX33" s="11">
        <v>16689600</v>
      </c>
      <c r="BY33" s="11">
        <v>291216000</v>
      </c>
      <c r="BZ33" s="11">
        <v>20319600</v>
      </c>
      <c r="CA33" s="11">
        <v>13003200</v>
      </c>
      <c r="CB33" s="11"/>
      <c r="CC33" s="11">
        <v>449334000</v>
      </c>
      <c r="CD33" s="11">
        <v>61480416</v>
      </c>
      <c r="CE33" s="11">
        <v>377851200</v>
      </c>
      <c r="CF33" s="11"/>
      <c r="CG33" s="11">
        <v>91560240</v>
      </c>
      <c r="CH33" s="11">
        <v>31394112</v>
      </c>
      <c r="CI33" s="11">
        <v>260784000</v>
      </c>
      <c r="CJ33" s="11">
        <v>18823200</v>
      </c>
      <c r="CK33" s="11"/>
      <c r="CL33" s="11">
        <v>424956000</v>
      </c>
      <c r="CM33" s="11">
        <v>273771360</v>
      </c>
      <c r="CN33" s="11">
        <v>137574000</v>
      </c>
      <c r="CO33" s="11">
        <v>151200000</v>
      </c>
      <c r="CP33" s="11"/>
      <c r="CQ33" s="11">
        <v>205320000</v>
      </c>
      <c r="CR33" s="11">
        <v>149779200</v>
      </c>
      <c r="CS33" s="11">
        <v>165120000</v>
      </c>
      <c r="CT33" s="11"/>
      <c r="CU33" s="11">
        <v>639312000</v>
      </c>
      <c r="CV33" s="11">
        <v>51612000</v>
      </c>
      <c r="CW33" s="11">
        <v>230400000</v>
      </c>
      <c r="CX33" s="11"/>
      <c r="CY33" s="11">
        <v>190500000</v>
      </c>
      <c r="CZ33" s="11"/>
      <c r="DA33" s="11"/>
      <c r="DB33" s="16">
        <f t="shared" si="1"/>
        <v>9733436796</v>
      </c>
    </row>
    <row r="34" spans="2:106" x14ac:dyDescent="0.3">
      <c r="B34" s="9">
        <v>2800</v>
      </c>
      <c r="C34" s="10" t="s">
        <v>140</v>
      </c>
      <c r="D34" s="10">
        <v>32</v>
      </c>
      <c r="E34" s="10" t="str">
        <f t="shared" si="0"/>
        <v>S</v>
      </c>
      <c r="F34" s="11"/>
      <c r="G34" s="11"/>
      <c r="H34" s="11"/>
      <c r="I34" s="11">
        <v>2138400</v>
      </c>
      <c r="J34" s="11">
        <v>4580400</v>
      </c>
      <c r="K34" s="11"/>
      <c r="L34" s="11">
        <v>2070864</v>
      </c>
      <c r="M34" s="11"/>
      <c r="N34" s="11">
        <v>16518000</v>
      </c>
      <c r="O34" s="11">
        <v>4359120</v>
      </c>
      <c r="P34" s="11">
        <v>1490400</v>
      </c>
      <c r="Q34" s="11">
        <v>8845200</v>
      </c>
      <c r="R34" s="11">
        <v>3024000</v>
      </c>
      <c r="S34" s="11">
        <v>145414368</v>
      </c>
      <c r="T34" s="11">
        <v>73988700</v>
      </c>
      <c r="U34" s="11">
        <v>27807624</v>
      </c>
      <c r="V34" s="11">
        <v>44282760</v>
      </c>
      <c r="W34" s="11">
        <v>84695640</v>
      </c>
      <c r="X34" s="11">
        <v>26456400</v>
      </c>
      <c r="Y34" s="11">
        <v>16587000</v>
      </c>
      <c r="Z34" s="11">
        <v>32634360</v>
      </c>
      <c r="AA34" s="11">
        <v>240698400</v>
      </c>
      <c r="AB34" s="11">
        <v>17190744</v>
      </c>
      <c r="AC34" s="11">
        <v>16763160</v>
      </c>
      <c r="AD34" s="11">
        <v>137574384</v>
      </c>
      <c r="AE34" s="11">
        <v>23245536</v>
      </c>
      <c r="AF34" s="11">
        <v>54190248</v>
      </c>
      <c r="AG34" s="11">
        <v>10481520</v>
      </c>
      <c r="AH34" s="11">
        <v>489309048</v>
      </c>
      <c r="AI34" s="11">
        <v>45696432</v>
      </c>
      <c r="AJ34" s="11">
        <v>185936400</v>
      </c>
      <c r="AK34" s="11"/>
      <c r="AL34" s="11">
        <v>31105800</v>
      </c>
      <c r="AM34" s="11">
        <v>195050640</v>
      </c>
      <c r="AN34" s="11">
        <v>4402200</v>
      </c>
      <c r="AO34" s="11">
        <v>4523640</v>
      </c>
      <c r="AP34" s="11">
        <v>868620840</v>
      </c>
      <c r="AQ34" s="11">
        <v>36043320</v>
      </c>
      <c r="AR34" s="11">
        <v>402815040</v>
      </c>
      <c r="AS34" s="11">
        <v>39342600</v>
      </c>
      <c r="AT34" s="11">
        <v>43126680</v>
      </c>
      <c r="AU34" s="11">
        <v>116794272</v>
      </c>
      <c r="AV34" s="11"/>
      <c r="AW34" s="11">
        <v>438270480</v>
      </c>
      <c r="AX34" s="11">
        <v>50361384</v>
      </c>
      <c r="AY34" s="11">
        <v>127505568</v>
      </c>
      <c r="AZ34" s="11"/>
      <c r="BA34" s="11">
        <v>1192320000</v>
      </c>
      <c r="BB34" s="11">
        <v>17534952</v>
      </c>
      <c r="BC34" s="11">
        <v>152183808</v>
      </c>
      <c r="BD34" s="11">
        <v>16383000</v>
      </c>
      <c r="BE34" s="11">
        <v>269174400</v>
      </c>
      <c r="BF34" s="11">
        <v>94468644</v>
      </c>
      <c r="BG34" s="11">
        <v>299142432</v>
      </c>
      <c r="BH34" s="11">
        <v>20793744</v>
      </c>
      <c r="BI34" s="11">
        <v>174921120</v>
      </c>
      <c r="BJ34" s="11">
        <v>636754080</v>
      </c>
      <c r="BK34" s="11"/>
      <c r="BL34" s="11">
        <v>121180800</v>
      </c>
      <c r="BM34" s="11">
        <v>149493600</v>
      </c>
      <c r="BN34" s="11">
        <v>227001600</v>
      </c>
      <c r="BO34" s="11">
        <v>113687760</v>
      </c>
      <c r="BP34" s="11">
        <v>904968000</v>
      </c>
      <c r="BQ34" s="11">
        <v>85411200</v>
      </c>
      <c r="BR34" s="11">
        <v>43394400</v>
      </c>
      <c r="BS34" s="11">
        <v>256220400</v>
      </c>
      <c r="BT34" s="11">
        <v>138271200</v>
      </c>
      <c r="BU34" s="11">
        <v>410928000</v>
      </c>
      <c r="BV34" s="11">
        <v>266362752</v>
      </c>
      <c r="BW34" s="11">
        <v>11233200</v>
      </c>
      <c r="BX34" s="11">
        <v>51271200</v>
      </c>
      <c r="BY34" s="11">
        <v>690357120</v>
      </c>
      <c r="BZ34" s="11">
        <v>45763200</v>
      </c>
      <c r="CA34" s="11">
        <v>168766800</v>
      </c>
      <c r="CB34" s="11">
        <v>25396800</v>
      </c>
      <c r="CC34" s="11">
        <v>392490000</v>
      </c>
      <c r="CD34" s="11">
        <v>91290528</v>
      </c>
      <c r="CE34" s="11">
        <v>775025520</v>
      </c>
      <c r="CF34" s="11">
        <v>100270800</v>
      </c>
      <c r="CG34" s="11">
        <v>240614400</v>
      </c>
      <c r="CH34" s="11">
        <v>49559040</v>
      </c>
      <c r="CI34" s="11">
        <v>198072000</v>
      </c>
      <c r="CJ34" s="11">
        <v>33596256</v>
      </c>
      <c r="CK34" s="11">
        <v>246034800</v>
      </c>
      <c r="CL34" s="11">
        <v>90300000</v>
      </c>
      <c r="CM34" s="11">
        <v>161956560</v>
      </c>
      <c r="CN34" s="11">
        <v>188839200</v>
      </c>
      <c r="CO34" s="11"/>
      <c r="CP34" s="11"/>
      <c r="CQ34" s="11">
        <v>135480000</v>
      </c>
      <c r="CR34" s="11">
        <v>151536000</v>
      </c>
      <c r="CS34" s="11">
        <v>36432000</v>
      </c>
      <c r="CT34" s="11"/>
      <c r="CU34" s="11">
        <v>267264000</v>
      </c>
      <c r="CV34" s="11">
        <v>341496000</v>
      </c>
      <c r="CW34" s="11">
        <v>678568800</v>
      </c>
      <c r="CX34" s="11"/>
      <c r="CY34" s="11"/>
      <c r="CZ34" s="11">
        <v>620100000</v>
      </c>
      <c r="DA34" s="11"/>
      <c r="DB34" s="16">
        <f t="shared" si="1"/>
        <v>15456251688</v>
      </c>
    </row>
    <row r="35" spans="2:106" x14ac:dyDescent="0.3">
      <c r="B35" s="9">
        <v>2991</v>
      </c>
      <c r="C35" s="10" t="s">
        <v>141</v>
      </c>
      <c r="D35" s="10">
        <v>33</v>
      </c>
      <c r="E35" s="10" t="str">
        <f t="shared" si="0"/>
        <v>S</v>
      </c>
      <c r="F35" s="11"/>
      <c r="G35" s="11"/>
      <c r="H35" s="11"/>
      <c r="I35" s="11"/>
      <c r="J35" s="11"/>
      <c r="K35" s="11"/>
      <c r="L35" s="11">
        <v>3900600</v>
      </c>
      <c r="M35" s="11"/>
      <c r="N35" s="11">
        <v>9768000</v>
      </c>
      <c r="O35" s="11">
        <v>7670712</v>
      </c>
      <c r="P35" s="11"/>
      <c r="Q35" s="11"/>
      <c r="R35" s="11"/>
      <c r="S35" s="11">
        <v>18959280</v>
      </c>
      <c r="T35" s="11">
        <v>31996800</v>
      </c>
      <c r="U35" s="11">
        <v>10766868</v>
      </c>
      <c r="V35" s="11">
        <v>11709600</v>
      </c>
      <c r="W35" s="11">
        <v>39197280</v>
      </c>
      <c r="X35" s="11">
        <v>3749760</v>
      </c>
      <c r="Y35" s="11"/>
      <c r="Z35" s="11"/>
      <c r="AA35" s="11">
        <v>84372000</v>
      </c>
      <c r="AB35" s="11">
        <v>3432000</v>
      </c>
      <c r="AC35" s="11">
        <v>14464800</v>
      </c>
      <c r="AD35" s="11">
        <v>78672000</v>
      </c>
      <c r="AE35" s="11"/>
      <c r="AF35" s="11">
        <v>6237600</v>
      </c>
      <c r="AG35" s="11">
        <v>5833920</v>
      </c>
      <c r="AH35" s="11">
        <v>273542400</v>
      </c>
      <c r="AI35" s="11"/>
      <c r="AJ35" s="11">
        <v>172301472</v>
      </c>
      <c r="AK35" s="11"/>
      <c r="AL35" s="11">
        <v>18947880</v>
      </c>
      <c r="AM35" s="11">
        <v>149066400</v>
      </c>
      <c r="AN35" s="11"/>
      <c r="AO35" s="11"/>
      <c r="AP35" s="11">
        <v>387630384</v>
      </c>
      <c r="AQ35" s="11">
        <v>28960260</v>
      </c>
      <c r="AR35" s="11">
        <v>191705040</v>
      </c>
      <c r="AS35" s="11">
        <v>22730400</v>
      </c>
      <c r="AT35" s="11">
        <v>9561600</v>
      </c>
      <c r="AU35" s="11">
        <v>96358680</v>
      </c>
      <c r="AV35" s="11">
        <v>8673000</v>
      </c>
      <c r="AW35" s="11">
        <v>397526400</v>
      </c>
      <c r="AX35" s="11">
        <v>24252000</v>
      </c>
      <c r="AY35" s="11">
        <v>85864800</v>
      </c>
      <c r="AZ35" s="11"/>
      <c r="BA35" s="11">
        <v>506784000</v>
      </c>
      <c r="BB35" s="11">
        <v>11692800</v>
      </c>
      <c r="BC35" s="11">
        <v>97322400</v>
      </c>
      <c r="BD35" s="11"/>
      <c r="BE35" s="11">
        <v>111672000</v>
      </c>
      <c r="BF35" s="11"/>
      <c r="BG35" s="11">
        <v>166069200</v>
      </c>
      <c r="BH35" s="11">
        <v>32909184</v>
      </c>
      <c r="BI35" s="11">
        <v>43014720</v>
      </c>
      <c r="BJ35" s="11">
        <v>386164800</v>
      </c>
      <c r="BK35" s="11"/>
      <c r="BL35" s="11">
        <v>218581920</v>
      </c>
      <c r="BM35" s="11">
        <v>67586400</v>
      </c>
      <c r="BN35" s="11">
        <v>206572800</v>
      </c>
      <c r="BO35" s="11">
        <v>39950400</v>
      </c>
      <c r="BP35" s="11">
        <v>990396000</v>
      </c>
      <c r="BQ35" s="11">
        <v>65025600</v>
      </c>
      <c r="BR35" s="11"/>
      <c r="BS35" s="11">
        <v>90516000</v>
      </c>
      <c r="BT35" s="11">
        <v>13708800</v>
      </c>
      <c r="BU35" s="11">
        <v>215292000</v>
      </c>
      <c r="BV35" s="11">
        <v>20779200</v>
      </c>
      <c r="BW35" s="11">
        <v>67798800</v>
      </c>
      <c r="BX35" s="11">
        <v>144703200</v>
      </c>
      <c r="BY35" s="11">
        <v>391344000</v>
      </c>
      <c r="BZ35" s="11">
        <v>56215104</v>
      </c>
      <c r="CA35" s="11">
        <v>57859200</v>
      </c>
      <c r="CB35" s="11">
        <v>60614400</v>
      </c>
      <c r="CC35" s="11">
        <v>260550000</v>
      </c>
      <c r="CD35" s="11">
        <v>160288800</v>
      </c>
      <c r="CE35" s="11">
        <v>458505600</v>
      </c>
      <c r="CF35" s="11">
        <v>53433600</v>
      </c>
      <c r="CG35" s="11">
        <v>112629840</v>
      </c>
      <c r="CH35" s="11">
        <v>17608800</v>
      </c>
      <c r="CI35" s="11">
        <v>681984000</v>
      </c>
      <c r="CJ35" s="11">
        <v>131192400</v>
      </c>
      <c r="CK35" s="11">
        <v>139044000</v>
      </c>
      <c r="CL35" s="11">
        <v>317496228</v>
      </c>
      <c r="CM35" s="11">
        <v>39053280</v>
      </c>
      <c r="CN35" s="11">
        <v>454176000</v>
      </c>
      <c r="CO35" s="11">
        <v>348300000</v>
      </c>
      <c r="CP35" s="11">
        <v>122664000</v>
      </c>
      <c r="CQ35" s="11">
        <v>1061280000</v>
      </c>
      <c r="CR35" s="11">
        <v>141900000</v>
      </c>
      <c r="CS35" s="11">
        <v>711732000</v>
      </c>
      <c r="CT35" s="11">
        <v>192864000</v>
      </c>
      <c r="CU35" s="11">
        <v>407400000</v>
      </c>
      <c r="CV35" s="11">
        <v>232416000</v>
      </c>
      <c r="CW35" s="11"/>
      <c r="CX35" s="11"/>
      <c r="CY35" s="11"/>
      <c r="CZ35" s="11"/>
      <c r="DA35" s="11"/>
      <c r="DB35" s="16">
        <f t="shared" si="1"/>
        <v>12304943412</v>
      </c>
    </row>
    <row r="36" spans="2:106" x14ac:dyDescent="0.3">
      <c r="B36" s="9">
        <v>2992</v>
      </c>
      <c r="C36" s="10" t="s">
        <v>142</v>
      </c>
      <c r="D36" s="10">
        <v>34</v>
      </c>
      <c r="E36" s="10" t="str">
        <f t="shared" si="0"/>
        <v>S</v>
      </c>
      <c r="F36" s="11"/>
      <c r="G36" s="11"/>
      <c r="H36" s="11"/>
      <c r="I36" s="11">
        <v>2580000</v>
      </c>
      <c r="J36" s="11"/>
      <c r="K36" s="11"/>
      <c r="L36" s="11">
        <v>1756800</v>
      </c>
      <c r="M36" s="11"/>
      <c r="N36" s="11">
        <v>7857000</v>
      </c>
      <c r="O36" s="11"/>
      <c r="P36" s="11">
        <v>2548800</v>
      </c>
      <c r="Q36" s="11">
        <v>9643200</v>
      </c>
      <c r="R36" s="11"/>
      <c r="S36" s="11">
        <v>18581040</v>
      </c>
      <c r="T36" s="11">
        <v>33583440</v>
      </c>
      <c r="U36" s="11"/>
      <c r="V36" s="11">
        <v>15227160</v>
      </c>
      <c r="W36" s="11">
        <v>35748000</v>
      </c>
      <c r="X36" s="11"/>
      <c r="Y36" s="11">
        <v>16803600</v>
      </c>
      <c r="Z36" s="11">
        <v>9588048</v>
      </c>
      <c r="AA36" s="11">
        <v>74412672</v>
      </c>
      <c r="AB36" s="11">
        <v>28351008</v>
      </c>
      <c r="AC36" s="11">
        <v>27619200</v>
      </c>
      <c r="AD36" s="11">
        <v>138019200</v>
      </c>
      <c r="AE36" s="11">
        <v>15429120</v>
      </c>
      <c r="AF36" s="11"/>
      <c r="AG36" s="11">
        <v>8991600</v>
      </c>
      <c r="AH36" s="11">
        <v>231004800</v>
      </c>
      <c r="AI36" s="11">
        <v>9525000</v>
      </c>
      <c r="AJ36" s="11">
        <v>96564000</v>
      </c>
      <c r="AK36" s="11"/>
      <c r="AL36" s="11"/>
      <c r="AM36" s="11">
        <v>75902400</v>
      </c>
      <c r="AN36" s="11"/>
      <c r="AO36" s="11">
        <v>6240312</v>
      </c>
      <c r="AP36" s="11">
        <v>358643016</v>
      </c>
      <c r="AQ36" s="11"/>
      <c r="AR36" s="11">
        <v>188542200</v>
      </c>
      <c r="AS36" s="11"/>
      <c r="AT36" s="11">
        <v>7136640</v>
      </c>
      <c r="AU36" s="11">
        <v>27091200</v>
      </c>
      <c r="AV36" s="11"/>
      <c r="AW36" s="11">
        <v>63849600</v>
      </c>
      <c r="AX36" s="11">
        <v>16294800</v>
      </c>
      <c r="AY36" s="11">
        <v>26174400</v>
      </c>
      <c r="AZ36" s="11"/>
      <c r="BA36" s="11">
        <v>249036672</v>
      </c>
      <c r="BB36" s="11"/>
      <c r="BC36" s="11">
        <v>28929600</v>
      </c>
      <c r="BD36" s="11"/>
      <c r="BE36" s="11">
        <v>90921600</v>
      </c>
      <c r="BF36" s="11"/>
      <c r="BG36" s="11">
        <v>83628000</v>
      </c>
      <c r="BH36" s="11"/>
      <c r="BI36" s="11">
        <v>20620800</v>
      </c>
      <c r="BJ36" s="11">
        <v>181680000</v>
      </c>
      <c r="BK36" s="11"/>
      <c r="BL36" s="11">
        <v>22900800</v>
      </c>
      <c r="BM36" s="11"/>
      <c r="BN36" s="11">
        <v>63201600</v>
      </c>
      <c r="BO36" s="11">
        <v>105444000</v>
      </c>
      <c r="BP36" s="11">
        <v>352980000</v>
      </c>
      <c r="BQ36" s="11">
        <v>15363600</v>
      </c>
      <c r="BR36" s="11"/>
      <c r="BS36" s="11">
        <v>202736400</v>
      </c>
      <c r="BT36" s="11">
        <v>43860000</v>
      </c>
      <c r="BU36" s="11">
        <v>136936200</v>
      </c>
      <c r="BV36" s="11">
        <v>20736000</v>
      </c>
      <c r="BW36" s="11"/>
      <c r="BX36" s="11">
        <v>195806160</v>
      </c>
      <c r="BY36" s="11">
        <v>174144000</v>
      </c>
      <c r="BZ36" s="11">
        <v>20319600</v>
      </c>
      <c r="CA36" s="11"/>
      <c r="CB36" s="11">
        <v>23337600</v>
      </c>
      <c r="CC36" s="11">
        <v>41850000</v>
      </c>
      <c r="CD36" s="11"/>
      <c r="CE36" s="11">
        <v>154940400</v>
      </c>
      <c r="CF36" s="11"/>
      <c r="CG36" s="11">
        <v>31680000</v>
      </c>
      <c r="CH36" s="11"/>
      <c r="CI36" s="11"/>
      <c r="CJ36" s="11">
        <v>30231600</v>
      </c>
      <c r="CK36" s="11">
        <v>64170000</v>
      </c>
      <c r="CL36" s="11">
        <v>233184000</v>
      </c>
      <c r="CM36" s="11">
        <v>65970000</v>
      </c>
      <c r="CN36" s="11">
        <v>173568000</v>
      </c>
      <c r="CO36" s="11">
        <v>116100000</v>
      </c>
      <c r="CP36" s="11"/>
      <c r="CQ36" s="11"/>
      <c r="CR36" s="11">
        <v>96756000</v>
      </c>
      <c r="CS36" s="11"/>
      <c r="CT36" s="11"/>
      <c r="CU36" s="11"/>
      <c r="CV36" s="11"/>
      <c r="CW36" s="11"/>
      <c r="CX36" s="11"/>
      <c r="CY36" s="11"/>
      <c r="CZ36" s="11"/>
      <c r="DA36" s="11"/>
      <c r="DB36" s="16">
        <f t="shared" si="1"/>
        <v>4594740888</v>
      </c>
    </row>
    <row r="37" spans="2:106" x14ac:dyDescent="0.3">
      <c r="B37" s="9">
        <v>3000</v>
      </c>
      <c r="C37" s="10" t="s">
        <v>143</v>
      </c>
      <c r="D37" s="10">
        <v>35</v>
      </c>
      <c r="E37" s="10" t="str">
        <f t="shared" si="0"/>
        <v>S</v>
      </c>
      <c r="F37" s="11">
        <v>85680</v>
      </c>
      <c r="G37" s="11">
        <v>660600</v>
      </c>
      <c r="H37" s="11">
        <v>294000</v>
      </c>
      <c r="I37" s="11">
        <v>1300800</v>
      </c>
      <c r="J37" s="11">
        <v>759000</v>
      </c>
      <c r="K37" s="11"/>
      <c r="L37" s="11"/>
      <c r="M37" s="11"/>
      <c r="N37" s="11"/>
      <c r="O37" s="11"/>
      <c r="P37" s="11"/>
      <c r="Q37" s="11">
        <v>2730000</v>
      </c>
      <c r="R37" s="11"/>
      <c r="S37" s="11">
        <v>44278128</v>
      </c>
      <c r="T37" s="11">
        <v>11030400</v>
      </c>
      <c r="U37" s="11"/>
      <c r="V37" s="11">
        <v>17493000</v>
      </c>
      <c r="W37" s="11">
        <v>25790400</v>
      </c>
      <c r="X37" s="11">
        <v>3615300</v>
      </c>
      <c r="Y37" s="11">
        <v>3705000</v>
      </c>
      <c r="Z37" s="11">
        <v>7632408</v>
      </c>
      <c r="AA37" s="11">
        <v>64152000</v>
      </c>
      <c r="AB37" s="11">
        <v>8086104</v>
      </c>
      <c r="AC37" s="11">
        <v>11847600</v>
      </c>
      <c r="AD37" s="11">
        <v>56878800</v>
      </c>
      <c r="AE37" s="11"/>
      <c r="AF37" s="11">
        <v>11083680</v>
      </c>
      <c r="AG37" s="11"/>
      <c r="AH37" s="11">
        <v>186048000</v>
      </c>
      <c r="AI37" s="11">
        <v>14430000</v>
      </c>
      <c r="AJ37" s="11">
        <v>3182400</v>
      </c>
      <c r="AK37" s="11"/>
      <c r="AL37" s="11">
        <v>15568200</v>
      </c>
      <c r="AM37" s="11">
        <v>99085728</v>
      </c>
      <c r="AN37" s="11"/>
      <c r="AO37" s="11"/>
      <c r="AP37" s="11">
        <v>188288640</v>
      </c>
      <c r="AQ37" s="11">
        <v>13809720</v>
      </c>
      <c r="AR37" s="11">
        <v>114096768</v>
      </c>
      <c r="AS37" s="11">
        <v>12722100</v>
      </c>
      <c r="AT37" s="11"/>
      <c r="AU37" s="11">
        <v>21624000</v>
      </c>
      <c r="AV37" s="11"/>
      <c r="AW37" s="11">
        <v>140335200</v>
      </c>
      <c r="AX37" s="11"/>
      <c r="AY37" s="11">
        <v>63087600</v>
      </c>
      <c r="AZ37" s="11">
        <v>7628400</v>
      </c>
      <c r="BA37" s="11">
        <v>342696000</v>
      </c>
      <c r="BB37" s="11"/>
      <c r="BC37" s="11">
        <v>44755200</v>
      </c>
      <c r="BD37" s="11"/>
      <c r="BE37" s="11">
        <v>86011200</v>
      </c>
      <c r="BF37" s="11"/>
      <c r="BG37" s="11">
        <v>79322400</v>
      </c>
      <c r="BH37" s="11"/>
      <c r="BI37" s="11">
        <v>118339200</v>
      </c>
      <c r="BJ37" s="11">
        <v>123330000</v>
      </c>
      <c r="BK37" s="11"/>
      <c r="BL37" s="11">
        <v>62712000</v>
      </c>
      <c r="BM37" s="11">
        <v>65642400</v>
      </c>
      <c r="BN37" s="11">
        <v>54398400</v>
      </c>
      <c r="BO37" s="11">
        <v>79212000</v>
      </c>
      <c r="BP37" s="11">
        <v>171720000</v>
      </c>
      <c r="BQ37" s="11"/>
      <c r="BR37" s="11">
        <v>12285000</v>
      </c>
      <c r="BS37" s="11">
        <v>89625600</v>
      </c>
      <c r="BT37" s="11">
        <v>25908000</v>
      </c>
      <c r="BU37" s="11">
        <v>117894000</v>
      </c>
      <c r="BV37" s="11">
        <v>30974400</v>
      </c>
      <c r="BW37" s="11">
        <v>14383200</v>
      </c>
      <c r="BX37" s="11">
        <v>19328400</v>
      </c>
      <c r="BY37" s="11">
        <v>116374080</v>
      </c>
      <c r="BZ37" s="11"/>
      <c r="CA37" s="11"/>
      <c r="CB37" s="11"/>
      <c r="CC37" s="11"/>
      <c r="CD37" s="11">
        <v>78854400</v>
      </c>
      <c r="CE37" s="11">
        <v>55500000</v>
      </c>
      <c r="CF37" s="11">
        <v>44826840</v>
      </c>
      <c r="CG37" s="11">
        <v>63426000</v>
      </c>
      <c r="CH37" s="11">
        <v>152925600</v>
      </c>
      <c r="CI37" s="11">
        <v>204768000</v>
      </c>
      <c r="CJ37" s="11"/>
      <c r="CK37" s="11">
        <v>89544000</v>
      </c>
      <c r="CL37" s="11">
        <v>90300000</v>
      </c>
      <c r="CM37" s="11"/>
      <c r="CN37" s="11">
        <v>31200000</v>
      </c>
      <c r="CO37" s="11"/>
      <c r="CP37" s="11"/>
      <c r="CQ37" s="11">
        <v>178710000</v>
      </c>
      <c r="CR37" s="11"/>
      <c r="CS37" s="11">
        <v>384144000</v>
      </c>
      <c r="CT37" s="11"/>
      <c r="CU37" s="11">
        <v>413280000</v>
      </c>
      <c r="CV37" s="11">
        <v>142128000</v>
      </c>
      <c r="CW37" s="11"/>
      <c r="CX37" s="11"/>
      <c r="CY37" s="11"/>
      <c r="CZ37" s="11"/>
      <c r="DA37" s="11"/>
      <c r="DB37" s="16">
        <f t="shared" si="1"/>
        <v>4735847976</v>
      </c>
    </row>
    <row r="38" spans="2:106" x14ac:dyDescent="0.3">
      <c r="B38" s="9">
        <v>3180</v>
      </c>
      <c r="C38" s="10" t="s">
        <v>144</v>
      </c>
      <c r="D38" s="10">
        <v>36</v>
      </c>
      <c r="E38" s="10" t="str">
        <f t="shared" si="0"/>
        <v>S</v>
      </c>
      <c r="F38" s="11">
        <v>371520</v>
      </c>
      <c r="G38" s="11">
        <v>3749160</v>
      </c>
      <c r="H38" s="11">
        <v>11973960</v>
      </c>
      <c r="I38" s="11">
        <v>36061716</v>
      </c>
      <c r="J38" s="11">
        <v>63331920</v>
      </c>
      <c r="K38" s="11">
        <v>36913752</v>
      </c>
      <c r="L38" s="11">
        <v>67444140</v>
      </c>
      <c r="M38" s="11">
        <v>3255840</v>
      </c>
      <c r="N38" s="11">
        <v>83678880</v>
      </c>
      <c r="O38" s="11">
        <v>6650040</v>
      </c>
      <c r="P38" s="11">
        <v>82242240</v>
      </c>
      <c r="Q38" s="11">
        <v>68265600</v>
      </c>
      <c r="R38" s="11">
        <v>22158360</v>
      </c>
      <c r="S38" s="11">
        <v>403969152</v>
      </c>
      <c r="T38" s="11">
        <v>234543132</v>
      </c>
      <c r="U38" s="11">
        <v>8811552</v>
      </c>
      <c r="V38" s="11">
        <v>78447204</v>
      </c>
      <c r="W38" s="11">
        <v>212337360</v>
      </c>
      <c r="X38" s="11">
        <v>14815680</v>
      </c>
      <c r="Y38" s="11">
        <v>34006200</v>
      </c>
      <c r="Z38" s="11">
        <v>73469736</v>
      </c>
      <c r="AA38" s="11">
        <v>467960052</v>
      </c>
      <c r="AB38" s="11">
        <v>15656232</v>
      </c>
      <c r="AC38" s="11">
        <v>34435992</v>
      </c>
      <c r="AD38" s="11">
        <v>260739600</v>
      </c>
      <c r="AE38" s="11"/>
      <c r="AF38" s="11">
        <v>43130520</v>
      </c>
      <c r="AG38" s="11">
        <v>56302800</v>
      </c>
      <c r="AH38" s="11">
        <v>714803040</v>
      </c>
      <c r="AI38" s="11">
        <v>48740520</v>
      </c>
      <c r="AJ38" s="11">
        <v>198817872</v>
      </c>
      <c r="AK38" s="11"/>
      <c r="AL38" s="11">
        <v>38949000</v>
      </c>
      <c r="AM38" s="11">
        <v>195400800</v>
      </c>
      <c r="AN38" s="11"/>
      <c r="AO38" s="11"/>
      <c r="AP38" s="11">
        <v>797125200</v>
      </c>
      <c r="AQ38" s="11">
        <v>4736160</v>
      </c>
      <c r="AR38" s="11">
        <v>387063888</v>
      </c>
      <c r="AS38" s="11">
        <v>9504000</v>
      </c>
      <c r="AT38" s="11">
        <v>21672000</v>
      </c>
      <c r="AU38" s="11">
        <v>223910160</v>
      </c>
      <c r="AV38" s="11">
        <v>48924312</v>
      </c>
      <c r="AW38" s="11">
        <v>332139456</v>
      </c>
      <c r="AX38" s="11"/>
      <c r="AY38" s="11">
        <v>41792400</v>
      </c>
      <c r="AZ38" s="11">
        <v>10342800</v>
      </c>
      <c r="BA38" s="11">
        <v>738912000</v>
      </c>
      <c r="BB38" s="11">
        <v>28240800</v>
      </c>
      <c r="BC38" s="11">
        <v>18496800</v>
      </c>
      <c r="BD38" s="11">
        <v>6418104</v>
      </c>
      <c r="BE38" s="11">
        <v>182476800</v>
      </c>
      <c r="BF38" s="11">
        <v>31271520</v>
      </c>
      <c r="BG38" s="11">
        <v>118049904</v>
      </c>
      <c r="BH38" s="11">
        <v>93563376</v>
      </c>
      <c r="BI38" s="11">
        <v>227631420</v>
      </c>
      <c r="BJ38" s="11">
        <v>677110320</v>
      </c>
      <c r="BK38" s="11">
        <v>20308512</v>
      </c>
      <c r="BL38" s="11">
        <v>162843000</v>
      </c>
      <c r="BM38" s="11">
        <v>99896424</v>
      </c>
      <c r="BN38" s="11">
        <v>128101632</v>
      </c>
      <c r="BO38" s="11"/>
      <c r="BP38" s="11">
        <v>847688832</v>
      </c>
      <c r="BQ38" s="11"/>
      <c r="BR38" s="11"/>
      <c r="BS38" s="11">
        <v>227772648</v>
      </c>
      <c r="BT38" s="11"/>
      <c r="BU38" s="11">
        <v>393708000</v>
      </c>
      <c r="BV38" s="11"/>
      <c r="BW38" s="11">
        <v>98701200</v>
      </c>
      <c r="BX38" s="11">
        <v>66205200</v>
      </c>
      <c r="BY38" s="11">
        <v>512111520</v>
      </c>
      <c r="BZ38" s="11"/>
      <c r="CA38" s="11">
        <v>39938400</v>
      </c>
      <c r="CB38" s="11">
        <v>60338880</v>
      </c>
      <c r="CC38" s="11">
        <v>167778000</v>
      </c>
      <c r="CD38" s="11">
        <v>61920000</v>
      </c>
      <c r="CE38" s="11">
        <v>459868800</v>
      </c>
      <c r="CF38" s="11"/>
      <c r="CG38" s="11"/>
      <c r="CH38" s="11"/>
      <c r="CI38" s="11">
        <v>32544000</v>
      </c>
      <c r="CJ38" s="11"/>
      <c r="CK38" s="11"/>
      <c r="CL38" s="11">
        <v>242289600</v>
      </c>
      <c r="CM38" s="11">
        <v>174837600</v>
      </c>
      <c r="CN38" s="11">
        <v>133758000</v>
      </c>
      <c r="CO38" s="11">
        <v>120420000</v>
      </c>
      <c r="CP38" s="11"/>
      <c r="CQ38" s="11">
        <v>338040000</v>
      </c>
      <c r="CR38" s="11"/>
      <c r="CS38" s="11">
        <v>173820000</v>
      </c>
      <c r="CT38" s="11">
        <v>180768000</v>
      </c>
      <c r="CU38" s="11">
        <v>132120000</v>
      </c>
      <c r="CV38" s="11"/>
      <c r="CW38" s="11"/>
      <c r="CX38" s="11">
        <v>85800000</v>
      </c>
      <c r="CY38" s="11"/>
      <c r="CZ38" s="11"/>
      <c r="DA38" s="11"/>
      <c r="DB38" s="16">
        <f t="shared" si="1"/>
        <v>12582393240</v>
      </c>
    </row>
    <row r="39" spans="2:106" x14ac:dyDescent="0.3">
      <c r="B39" s="9">
        <v>3300</v>
      </c>
      <c r="C39" s="10" t="s">
        <v>145</v>
      </c>
      <c r="D39" s="10">
        <v>37</v>
      </c>
      <c r="E39" s="10" t="str">
        <f t="shared" si="0"/>
        <v>S</v>
      </c>
      <c r="F39" s="11">
        <v>310080</v>
      </c>
      <c r="G39" s="11">
        <v>4538340</v>
      </c>
      <c r="H39" s="11">
        <v>40184688</v>
      </c>
      <c r="I39" s="11">
        <v>79530960</v>
      </c>
      <c r="J39" s="11">
        <v>172110480</v>
      </c>
      <c r="K39" s="11">
        <v>19063200</v>
      </c>
      <c r="L39" s="11">
        <v>219332844</v>
      </c>
      <c r="M39" s="11">
        <v>17692680</v>
      </c>
      <c r="N39" s="11">
        <v>353990520</v>
      </c>
      <c r="O39" s="11">
        <v>47461800</v>
      </c>
      <c r="P39" s="11">
        <v>380764008</v>
      </c>
      <c r="Q39" s="11">
        <v>278454720</v>
      </c>
      <c r="R39" s="11">
        <v>112629696</v>
      </c>
      <c r="S39" s="11">
        <v>1643487888</v>
      </c>
      <c r="T39" s="11">
        <v>925359708</v>
      </c>
      <c r="U39" s="11">
        <v>54258144</v>
      </c>
      <c r="V39" s="11">
        <v>124114344</v>
      </c>
      <c r="W39" s="11">
        <v>521875200</v>
      </c>
      <c r="X39" s="11">
        <v>35014500</v>
      </c>
      <c r="Y39" s="11">
        <v>84768540</v>
      </c>
      <c r="Z39" s="11">
        <v>70814796</v>
      </c>
      <c r="AA39" s="11">
        <v>2028290424</v>
      </c>
      <c r="AB39" s="11">
        <v>20483280</v>
      </c>
      <c r="AC39" s="11">
        <v>29950200</v>
      </c>
      <c r="AD39" s="11">
        <v>707317800</v>
      </c>
      <c r="AE39" s="11">
        <v>15453456</v>
      </c>
      <c r="AF39" s="11">
        <v>48887040</v>
      </c>
      <c r="AG39" s="11">
        <v>65560716</v>
      </c>
      <c r="AH39" s="11">
        <v>1823498880</v>
      </c>
      <c r="AI39" s="11">
        <v>96174600</v>
      </c>
      <c r="AJ39" s="11">
        <v>781929600</v>
      </c>
      <c r="AK39" s="11">
        <v>22130376</v>
      </c>
      <c r="AL39" s="11">
        <v>75871920</v>
      </c>
      <c r="AM39" s="11">
        <v>467839680</v>
      </c>
      <c r="AN39" s="11">
        <v>39678720</v>
      </c>
      <c r="AO39" s="11">
        <v>73151196</v>
      </c>
      <c r="AP39" s="11">
        <v>3340246680</v>
      </c>
      <c r="AQ39" s="11">
        <v>110006280</v>
      </c>
      <c r="AR39" s="11">
        <v>1393423884</v>
      </c>
      <c r="AS39" s="11">
        <v>55859160</v>
      </c>
      <c r="AT39" s="11"/>
      <c r="AU39" s="11">
        <v>360692400</v>
      </c>
      <c r="AV39" s="11">
        <v>108899472</v>
      </c>
      <c r="AW39" s="11">
        <v>1220060736</v>
      </c>
      <c r="AX39" s="11">
        <v>25703040</v>
      </c>
      <c r="AY39" s="11">
        <v>264755952</v>
      </c>
      <c r="AZ39" s="11">
        <v>9640800</v>
      </c>
      <c r="BA39" s="11">
        <v>3982515660</v>
      </c>
      <c r="BB39" s="11">
        <v>57520368</v>
      </c>
      <c r="BC39" s="11">
        <v>146111904</v>
      </c>
      <c r="BD39" s="11"/>
      <c r="BE39" s="11">
        <v>510602400</v>
      </c>
      <c r="BF39" s="11">
        <v>47489976</v>
      </c>
      <c r="BG39" s="11">
        <v>515703408</v>
      </c>
      <c r="BH39" s="11">
        <v>67054152</v>
      </c>
      <c r="BI39" s="11">
        <v>216938220</v>
      </c>
      <c r="BJ39" s="11">
        <v>1783445280</v>
      </c>
      <c r="BK39" s="11">
        <v>63659664</v>
      </c>
      <c r="BL39" s="11">
        <v>163248936</v>
      </c>
      <c r="BM39" s="11">
        <v>182724240</v>
      </c>
      <c r="BN39" s="11">
        <v>428132448</v>
      </c>
      <c r="BO39" s="11">
        <v>108958800</v>
      </c>
      <c r="BP39" s="11">
        <v>3250348920</v>
      </c>
      <c r="BQ39" s="11">
        <v>51782400</v>
      </c>
      <c r="BR39" s="11">
        <v>85713408</v>
      </c>
      <c r="BS39" s="11">
        <v>205455600</v>
      </c>
      <c r="BT39" s="11">
        <v>54182400</v>
      </c>
      <c r="BU39" s="11">
        <v>1198936200</v>
      </c>
      <c r="BV39" s="11">
        <v>128242272</v>
      </c>
      <c r="BW39" s="11">
        <v>124202328</v>
      </c>
      <c r="BX39" s="11">
        <v>404660112</v>
      </c>
      <c r="BY39" s="11">
        <v>1572889320</v>
      </c>
      <c r="BZ39" s="11">
        <v>146471952</v>
      </c>
      <c r="CA39" s="11">
        <v>190853952</v>
      </c>
      <c r="CB39" s="11">
        <v>70018800</v>
      </c>
      <c r="CC39" s="11">
        <v>493446600</v>
      </c>
      <c r="CD39" s="11">
        <v>244050600</v>
      </c>
      <c r="CE39" s="11">
        <v>2065620000</v>
      </c>
      <c r="CF39" s="11">
        <v>43318800</v>
      </c>
      <c r="CG39" s="11">
        <v>520230576</v>
      </c>
      <c r="CH39" s="11">
        <v>189225120</v>
      </c>
      <c r="CI39" s="11">
        <v>857664000</v>
      </c>
      <c r="CJ39" s="11">
        <v>42836100</v>
      </c>
      <c r="CK39" s="11">
        <v>346287600</v>
      </c>
      <c r="CL39" s="11">
        <v>812834400</v>
      </c>
      <c r="CM39" s="11">
        <v>115288320</v>
      </c>
      <c r="CN39" s="11">
        <v>390158400</v>
      </c>
      <c r="CO39" s="11">
        <v>116828400</v>
      </c>
      <c r="CP39" s="11">
        <v>134726400</v>
      </c>
      <c r="CQ39" s="11">
        <v>399960000</v>
      </c>
      <c r="CR39" s="11">
        <v>269831184</v>
      </c>
      <c r="CS39" s="11">
        <v>377400000</v>
      </c>
      <c r="CT39" s="11"/>
      <c r="CU39" s="11">
        <v>251316000</v>
      </c>
      <c r="CV39" s="11">
        <v>66528000</v>
      </c>
      <c r="CW39" s="11">
        <v>423120000</v>
      </c>
      <c r="CX39" s="11"/>
      <c r="CY39" s="11"/>
      <c r="CZ39" s="11">
        <v>163987200</v>
      </c>
      <c r="DA39" s="11"/>
      <c r="DB39" s="16">
        <f t="shared" si="1"/>
        <v>42453784248</v>
      </c>
    </row>
    <row r="40" spans="2:106" x14ac:dyDescent="0.3">
      <c r="B40" s="9">
        <v>3500</v>
      </c>
      <c r="C40" s="10" t="s">
        <v>146</v>
      </c>
      <c r="D40" s="10">
        <v>38</v>
      </c>
      <c r="E40" s="10" t="str">
        <f t="shared" si="0"/>
        <v>S</v>
      </c>
      <c r="F40" s="11">
        <v>186000</v>
      </c>
      <c r="G40" s="11"/>
      <c r="H40" s="11"/>
      <c r="I40" s="11"/>
      <c r="J40" s="11">
        <v>5984160</v>
      </c>
      <c r="K40" s="11"/>
      <c r="L40" s="11">
        <v>3255384</v>
      </c>
      <c r="M40" s="11">
        <v>1641024</v>
      </c>
      <c r="N40" s="11">
        <v>6540000</v>
      </c>
      <c r="O40" s="11">
        <v>4354560</v>
      </c>
      <c r="P40" s="11"/>
      <c r="Q40" s="11">
        <v>3670800</v>
      </c>
      <c r="R40" s="11"/>
      <c r="S40" s="11">
        <v>115438848</v>
      </c>
      <c r="T40" s="11">
        <v>34585500</v>
      </c>
      <c r="U40" s="11">
        <v>2606856</v>
      </c>
      <c r="V40" s="11">
        <v>15985560</v>
      </c>
      <c r="W40" s="11">
        <v>30056400</v>
      </c>
      <c r="X40" s="11">
        <v>18516288</v>
      </c>
      <c r="Y40" s="11">
        <v>24498600</v>
      </c>
      <c r="Z40" s="11">
        <v>4099320</v>
      </c>
      <c r="AA40" s="11">
        <v>82692216</v>
      </c>
      <c r="AB40" s="11">
        <v>27477432</v>
      </c>
      <c r="AC40" s="11">
        <v>6489000</v>
      </c>
      <c r="AD40" s="11">
        <v>67386000</v>
      </c>
      <c r="AE40" s="11"/>
      <c r="AF40" s="11">
        <v>7120800</v>
      </c>
      <c r="AG40" s="11">
        <v>3582480</v>
      </c>
      <c r="AH40" s="11">
        <v>112089600</v>
      </c>
      <c r="AI40" s="11">
        <v>9525000</v>
      </c>
      <c r="AJ40" s="11">
        <v>48344400</v>
      </c>
      <c r="AK40" s="11">
        <v>3231360</v>
      </c>
      <c r="AL40" s="11">
        <v>10659600</v>
      </c>
      <c r="AM40" s="11">
        <v>44889600</v>
      </c>
      <c r="AN40" s="11"/>
      <c r="AO40" s="11"/>
      <c r="AP40" s="11">
        <v>213984000</v>
      </c>
      <c r="AQ40" s="11">
        <v>3899880</v>
      </c>
      <c r="AR40" s="11">
        <v>217070976</v>
      </c>
      <c r="AS40" s="11">
        <v>17931744</v>
      </c>
      <c r="AT40" s="11"/>
      <c r="AU40" s="11">
        <v>45512400</v>
      </c>
      <c r="AV40" s="11"/>
      <c r="AW40" s="11">
        <v>41666400</v>
      </c>
      <c r="AX40" s="11"/>
      <c r="AY40" s="11">
        <v>26721600</v>
      </c>
      <c r="AZ40" s="11"/>
      <c r="BA40" s="11">
        <v>398592000</v>
      </c>
      <c r="BB40" s="11">
        <v>17460072</v>
      </c>
      <c r="BC40" s="11">
        <v>61639200</v>
      </c>
      <c r="BD40" s="11"/>
      <c r="BE40" s="11">
        <v>66897600</v>
      </c>
      <c r="BF40" s="11"/>
      <c r="BG40" s="11">
        <v>59671200</v>
      </c>
      <c r="BH40" s="11"/>
      <c r="BI40" s="11">
        <v>55036800</v>
      </c>
      <c r="BJ40" s="11">
        <v>169830000</v>
      </c>
      <c r="BK40" s="11"/>
      <c r="BL40" s="11">
        <v>33540000</v>
      </c>
      <c r="BM40" s="11">
        <v>69595200</v>
      </c>
      <c r="BN40" s="11">
        <v>51751488</v>
      </c>
      <c r="BO40" s="11">
        <v>24487200</v>
      </c>
      <c r="BP40" s="11">
        <v>215172000</v>
      </c>
      <c r="BQ40" s="11">
        <v>27974400</v>
      </c>
      <c r="BR40" s="11"/>
      <c r="BS40" s="11">
        <v>73165200</v>
      </c>
      <c r="BT40" s="11"/>
      <c r="BU40" s="11">
        <v>187612992</v>
      </c>
      <c r="BV40" s="11"/>
      <c r="BW40" s="11"/>
      <c r="BX40" s="11">
        <v>12682800</v>
      </c>
      <c r="BY40" s="11">
        <v>275009760</v>
      </c>
      <c r="BZ40" s="11"/>
      <c r="CA40" s="11">
        <v>87024000</v>
      </c>
      <c r="CB40" s="11">
        <v>18638400</v>
      </c>
      <c r="CC40" s="11">
        <v>174492360</v>
      </c>
      <c r="CD40" s="11">
        <v>61920000</v>
      </c>
      <c r="CE40" s="11">
        <v>740559600</v>
      </c>
      <c r="CF40" s="11">
        <v>31518000</v>
      </c>
      <c r="CG40" s="11">
        <v>125376000</v>
      </c>
      <c r="CH40" s="11">
        <v>125059200</v>
      </c>
      <c r="CI40" s="11">
        <v>206553600</v>
      </c>
      <c r="CJ40" s="11">
        <v>48372480</v>
      </c>
      <c r="CK40" s="11">
        <v>59982000</v>
      </c>
      <c r="CL40" s="11">
        <v>263421600</v>
      </c>
      <c r="CM40" s="11">
        <v>103320000</v>
      </c>
      <c r="CN40" s="11">
        <v>337086000</v>
      </c>
      <c r="CO40" s="11">
        <v>123984000</v>
      </c>
      <c r="CP40" s="11"/>
      <c r="CQ40" s="11">
        <v>897120000</v>
      </c>
      <c r="CR40" s="11">
        <v>266769600</v>
      </c>
      <c r="CS40" s="11">
        <v>285408000</v>
      </c>
      <c r="CT40" s="11">
        <v>135240000</v>
      </c>
      <c r="CU40" s="11">
        <v>453824640</v>
      </c>
      <c r="CV40" s="11">
        <v>382752000</v>
      </c>
      <c r="CW40" s="11">
        <v>152400000</v>
      </c>
      <c r="CX40" s="11">
        <v>101952000</v>
      </c>
      <c r="CY40" s="11"/>
      <c r="CZ40" s="11"/>
      <c r="DA40" s="11"/>
      <c r="DB40" s="16">
        <f t="shared" si="1"/>
        <v>8244585180</v>
      </c>
    </row>
    <row r="41" spans="2:106" x14ac:dyDescent="0.3">
      <c r="B41" s="9">
        <v>3680</v>
      </c>
      <c r="C41" s="10" t="s">
        <v>147</v>
      </c>
      <c r="D41" s="10">
        <v>39</v>
      </c>
      <c r="E41" s="10" t="str">
        <f t="shared" si="0"/>
        <v>S</v>
      </c>
      <c r="F41" s="11"/>
      <c r="G41" s="11"/>
      <c r="H41" s="11"/>
      <c r="I41" s="11">
        <v>1236000</v>
      </c>
      <c r="J41" s="11"/>
      <c r="K41" s="11">
        <v>3098760</v>
      </c>
      <c r="L41" s="11">
        <v>4320048</v>
      </c>
      <c r="M41" s="11">
        <v>1244760</v>
      </c>
      <c r="N41" s="11">
        <v>15312360</v>
      </c>
      <c r="O41" s="11"/>
      <c r="P41" s="11">
        <v>20397600</v>
      </c>
      <c r="Q41" s="11">
        <v>2738400</v>
      </c>
      <c r="R41" s="11"/>
      <c r="S41" s="11">
        <v>119277984</v>
      </c>
      <c r="T41" s="11">
        <v>17443608</v>
      </c>
      <c r="U41" s="11">
        <v>3283800</v>
      </c>
      <c r="V41" s="11"/>
      <c r="W41" s="11">
        <v>38052336</v>
      </c>
      <c r="X41" s="11"/>
      <c r="Y41" s="11">
        <v>21409200</v>
      </c>
      <c r="Z41" s="11"/>
      <c r="AA41" s="11">
        <v>49080960</v>
      </c>
      <c r="AB41" s="11">
        <v>5361120</v>
      </c>
      <c r="AC41" s="11">
        <v>18244800</v>
      </c>
      <c r="AD41" s="11">
        <v>52734000</v>
      </c>
      <c r="AE41" s="11"/>
      <c r="AF41" s="11">
        <v>5991840</v>
      </c>
      <c r="AG41" s="11"/>
      <c r="AH41" s="11">
        <v>170856000</v>
      </c>
      <c r="AI41" s="11"/>
      <c r="AJ41" s="11">
        <v>64828320</v>
      </c>
      <c r="AK41" s="11"/>
      <c r="AL41" s="11"/>
      <c r="AM41" s="11">
        <v>63946848</v>
      </c>
      <c r="AN41" s="11"/>
      <c r="AO41" s="11"/>
      <c r="AP41" s="11">
        <v>177246000</v>
      </c>
      <c r="AQ41" s="11"/>
      <c r="AR41" s="11">
        <v>115774080</v>
      </c>
      <c r="AS41" s="11">
        <v>19819800</v>
      </c>
      <c r="AT41" s="11"/>
      <c r="AU41" s="11">
        <v>18451080</v>
      </c>
      <c r="AV41" s="11"/>
      <c r="AW41" s="11">
        <v>100008000</v>
      </c>
      <c r="AX41" s="11"/>
      <c r="AY41" s="11"/>
      <c r="AZ41" s="11"/>
      <c r="BA41" s="11">
        <v>198528000</v>
      </c>
      <c r="BB41" s="11">
        <v>11108352</v>
      </c>
      <c r="BC41" s="11">
        <v>12121200</v>
      </c>
      <c r="BD41" s="11"/>
      <c r="BE41" s="11">
        <v>30122400</v>
      </c>
      <c r="BF41" s="11"/>
      <c r="BG41" s="11">
        <v>43442400</v>
      </c>
      <c r="BH41" s="11"/>
      <c r="BI41" s="11">
        <v>13017600</v>
      </c>
      <c r="BJ41" s="11">
        <v>383863740</v>
      </c>
      <c r="BK41" s="11"/>
      <c r="BL41" s="11"/>
      <c r="BM41" s="11">
        <v>38070288</v>
      </c>
      <c r="BN41" s="11">
        <v>77649600</v>
      </c>
      <c r="BO41" s="11">
        <v>79900800</v>
      </c>
      <c r="BP41" s="11">
        <v>406296000</v>
      </c>
      <c r="BQ41" s="11"/>
      <c r="BR41" s="11">
        <v>24534240</v>
      </c>
      <c r="BS41" s="11">
        <v>75916200</v>
      </c>
      <c r="BT41" s="11">
        <v>40636800</v>
      </c>
      <c r="BU41" s="11">
        <v>81774000</v>
      </c>
      <c r="BV41" s="11">
        <v>11251140</v>
      </c>
      <c r="BW41" s="11">
        <v>50971200</v>
      </c>
      <c r="BX41" s="11">
        <v>11840400</v>
      </c>
      <c r="BY41" s="11">
        <v>313008000</v>
      </c>
      <c r="BZ41" s="11"/>
      <c r="CA41" s="11">
        <v>12751200</v>
      </c>
      <c r="CB41" s="11"/>
      <c r="CC41" s="11">
        <v>198668400</v>
      </c>
      <c r="CD41" s="11">
        <v>24928800</v>
      </c>
      <c r="CE41" s="11">
        <v>156840000</v>
      </c>
      <c r="CF41" s="11">
        <v>45801600</v>
      </c>
      <c r="CG41" s="11"/>
      <c r="CH41" s="11"/>
      <c r="CI41" s="11">
        <v>257142000</v>
      </c>
      <c r="CJ41" s="11"/>
      <c r="CK41" s="11"/>
      <c r="CL41" s="11">
        <v>133476000</v>
      </c>
      <c r="CM41" s="11"/>
      <c r="CN41" s="11">
        <v>252768000</v>
      </c>
      <c r="CO41" s="11">
        <v>68688000</v>
      </c>
      <c r="CP41" s="11">
        <v>85728000</v>
      </c>
      <c r="CQ41" s="11">
        <v>213120000</v>
      </c>
      <c r="CR41" s="11">
        <v>36432000</v>
      </c>
      <c r="CS41" s="11"/>
      <c r="CT41" s="11"/>
      <c r="CU41" s="11">
        <v>124992000</v>
      </c>
      <c r="CV41" s="11">
        <v>312703200</v>
      </c>
      <c r="CW41" s="11"/>
      <c r="CX41" s="11"/>
      <c r="CY41" s="11"/>
      <c r="CZ41" s="11"/>
      <c r="DA41" s="11"/>
      <c r="DB41" s="16">
        <f t="shared" si="1"/>
        <v>4938249264</v>
      </c>
    </row>
    <row r="42" spans="2:106" x14ac:dyDescent="0.3">
      <c r="B42" s="9">
        <v>4180</v>
      </c>
      <c r="C42" s="10" t="s">
        <v>148</v>
      </c>
      <c r="D42" s="10">
        <v>40</v>
      </c>
      <c r="E42" s="10" t="str">
        <f t="shared" si="0"/>
        <v>S</v>
      </c>
      <c r="F42" s="11">
        <v>1371120</v>
      </c>
      <c r="G42" s="11">
        <v>8820264</v>
      </c>
      <c r="H42" s="11">
        <v>62361000</v>
      </c>
      <c r="I42" s="11">
        <v>150144000</v>
      </c>
      <c r="J42" s="11">
        <v>513569760</v>
      </c>
      <c r="K42" s="11">
        <v>183241296</v>
      </c>
      <c r="L42" s="11">
        <v>673645908</v>
      </c>
      <c r="M42" s="11">
        <v>33840960</v>
      </c>
      <c r="N42" s="11">
        <v>1426286508</v>
      </c>
      <c r="O42" s="11">
        <v>124361760</v>
      </c>
      <c r="P42" s="11">
        <v>1580319168</v>
      </c>
      <c r="Q42" s="11">
        <v>1498679400</v>
      </c>
      <c r="R42" s="11">
        <v>411710988</v>
      </c>
      <c r="S42" s="11">
        <v>5307752064</v>
      </c>
      <c r="T42" s="11">
        <v>3912499524</v>
      </c>
      <c r="U42" s="11">
        <v>240482628</v>
      </c>
      <c r="V42" s="11">
        <v>751165632</v>
      </c>
      <c r="W42" s="11">
        <v>2772059508</v>
      </c>
      <c r="X42" s="11">
        <v>141939336</v>
      </c>
      <c r="Y42" s="11">
        <v>447159576</v>
      </c>
      <c r="Z42" s="11">
        <v>370499160</v>
      </c>
      <c r="AA42" s="11">
        <v>6951457596</v>
      </c>
      <c r="AB42" s="11">
        <v>155148000</v>
      </c>
      <c r="AC42" s="11">
        <v>131073636</v>
      </c>
      <c r="AD42" s="11">
        <v>2062431096</v>
      </c>
      <c r="AE42" s="11">
        <v>223265196</v>
      </c>
      <c r="AF42" s="11">
        <v>194705484</v>
      </c>
      <c r="AG42" s="11">
        <v>163864176</v>
      </c>
      <c r="AH42" s="11">
        <v>9652731264</v>
      </c>
      <c r="AI42" s="11">
        <v>583135092</v>
      </c>
      <c r="AJ42" s="11">
        <v>3101363016</v>
      </c>
      <c r="AK42" s="11">
        <v>141303492</v>
      </c>
      <c r="AL42" s="11">
        <v>457695816</v>
      </c>
      <c r="AM42" s="11">
        <v>2875373076</v>
      </c>
      <c r="AN42" s="11">
        <v>251540520</v>
      </c>
      <c r="AO42" s="11">
        <v>133217604</v>
      </c>
      <c r="AP42" s="11">
        <v>11219562396</v>
      </c>
      <c r="AQ42" s="11">
        <v>327483252</v>
      </c>
      <c r="AR42" s="11">
        <v>5067696564</v>
      </c>
      <c r="AS42" s="11">
        <v>214056828</v>
      </c>
      <c r="AT42" s="11">
        <v>191752668</v>
      </c>
      <c r="AU42" s="11">
        <v>1451128488</v>
      </c>
      <c r="AV42" s="11">
        <v>211086468</v>
      </c>
      <c r="AW42" s="11">
        <v>4408602924</v>
      </c>
      <c r="AX42" s="11">
        <v>117105708</v>
      </c>
      <c r="AY42" s="11">
        <v>841176660</v>
      </c>
      <c r="AZ42" s="11">
        <v>81363528</v>
      </c>
      <c r="BA42" s="11">
        <v>14209875036</v>
      </c>
      <c r="BB42" s="11">
        <v>190662528</v>
      </c>
      <c r="BC42" s="11">
        <v>1140656688</v>
      </c>
      <c r="BD42" s="11">
        <v>123371928</v>
      </c>
      <c r="BE42" s="11">
        <v>1832419332</v>
      </c>
      <c r="BF42" s="11">
        <v>154061640</v>
      </c>
      <c r="BG42" s="11">
        <v>2119404180</v>
      </c>
      <c r="BH42" s="11">
        <v>284232156</v>
      </c>
      <c r="BI42" s="11">
        <v>2027402472</v>
      </c>
      <c r="BJ42" s="11">
        <v>5970037140</v>
      </c>
      <c r="BK42" s="11">
        <v>114014712</v>
      </c>
      <c r="BL42" s="11">
        <v>1059315000</v>
      </c>
      <c r="BM42" s="11">
        <v>761722032</v>
      </c>
      <c r="BN42" s="11">
        <v>1781260704</v>
      </c>
      <c r="BO42" s="11">
        <v>411863232</v>
      </c>
      <c r="BP42" s="11">
        <v>7159500072</v>
      </c>
      <c r="BQ42" s="11">
        <v>320440800</v>
      </c>
      <c r="BR42" s="11">
        <v>80931144</v>
      </c>
      <c r="BS42" s="11">
        <v>1388910024</v>
      </c>
      <c r="BT42" s="11">
        <v>351615456</v>
      </c>
      <c r="BU42" s="11">
        <v>3161344200</v>
      </c>
      <c r="BV42" s="11">
        <v>493322760</v>
      </c>
      <c r="BW42" s="11">
        <v>193393320</v>
      </c>
      <c r="BX42" s="11">
        <v>456781140</v>
      </c>
      <c r="BY42" s="11">
        <v>4199544960</v>
      </c>
      <c r="BZ42" s="11">
        <v>79266792</v>
      </c>
      <c r="CA42" s="11">
        <v>730873488</v>
      </c>
      <c r="CB42" s="11">
        <v>110088000</v>
      </c>
      <c r="CC42" s="11">
        <v>1351296600</v>
      </c>
      <c r="CD42" s="11">
        <v>556858656</v>
      </c>
      <c r="CE42" s="11">
        <v>4504460640</v>
      </c>
      <c r="CF42" s="11">
        <v>294394716</v>
      </c>
      <c r="CG42" s="11">
        <v>339484368</v>
      </c>
      <c r="CH42" s="11">
        <v>328235232</v>
      </c>
      <c r="CI42" s="11">
        <v>2843759136</v>
      </c>
      <c r="CJ42" s="11">
        <v>347827092</v>
      </c>
      <c r="CK42" s="11">
        <v>702947880</v>
      </c>
      <c r="CL42" s="11">
        <v>1815674400</v>
      </c>
      <c r="CM42" s="11">
        <v>730650480</v>
      </c>
      <c r="CN42" s="11">
        <v>2188813032</v>
      </c>
      <c r="CO42" s="11">
        <v>605706480</v>
      </c>
      <c r="CP42" s="11">
        <v>290445600</v>
      </c>
      <c r="CQ42" s="11">
        <v>2998960560</v>
      </c>
      <c r="CR42" s="11">
        <v>600628800</v>
      </c>
      <c r="CS42" s="11">
        <v>1913606400</v>
      </c>
      <c r="CT42" s="11">
        <v>771960000</v>
      </c>
      <c r="CU42" s="11">
        <v>2413136736</v>
      </c>
      <c r="CV42" s="11">
        <v>868526400</v>
      </c>
      <c r="CW42" s="11">
        <v>1828099104</v>
      </c>
      <c r="CX42" s="11">
        <v>194697120</v>
      </c>
      <c r="CY42" s="11">
        <v>2053531200</v>
      </c>
      <c r="CZ42" s="11">
        <v>2229324000</v>
      </c>
      <c r="DA42" s="11">
        <v>4542948000</v>
      </c>
      <c r="DB42" s="16">
        <f t="shared" si="1"/>
        <v>160043513676</v>
      </c>
    </row>
    <row r="43" spans="2:106" x14ac:dyDescent="0.3">
      <c r="B43" s="9">
        <v>4500</v>
      </c>
      <c r="C43" s="10" t="s">
        <v>177</v>
      </c>
      <c r="D43" s="10">
        <v>41</v>
      </c>
      <c r="E43" s="10" t="str">
        <f t="shared" si="0"/>
        <v>S</v>
      </c>
      <c r="F43" s="11">
        <v>10038852</v>
      </c>
      <c r="G43" s="11">
        <v>48439032</v>
      </c>
      <c r="H43" s="11">
        <v>235135224</v>
      </c>
      <c r="I43" s="11">
        <v>406857204</v>
      </c>
      <c r="J43" s="11">
        <v>893475324</v>
      </c>
      <c r="K43" s="11">
        <v>293551608</v>
      </c>
      <c r="L43" s="11">
        <v>1180863948</v>
      </c>
      <c r="M43" s="11">
        <v>55369344</v>
      </c>
      <c r="N43" s="11">
        <v>1846372104</v>
      </c>
      <c r="O43" s="11">
        <v>258293112</v>
      </c>
      <c r="P43" s="11">
        <v>1525104804</v>
      </c>
      <c r="Q43" s="11">
        <v>1474697592</v>
      </c>
      <c r="R43" s="11">
        <v>332023380</v>
      </c>
      <c r="S43" s="11">
        <v>12182625216</v>
      </c>
      <c r="T43" s="11">
        <v>4801900356</v>
      </c>
      <c r="U43" s="11">
        <v>1006831488</v>
      </c>
      <c r="V43" s="11">
        <v>1846951188</v>
      </c>
      <c r="W43" s="11">
        <v>5068998588</v>
      </c>
      <c r="X43" s="11">
        <v>784777428</v>
      </c>
      <c r="Y43" s="11">
        <v>1265448144</v>
      </c>
      <c r="Z43" s="11">
        <v>1047869004</v>
      </c>
      <c r="AA43" s="11">
        <v>10289510940</v>
      </c>
      <c r="AB43" s="11">
        <v>327706872</v>
      </c>
      <c r="AC43" s="11">
        <v>655997508</v>
      </c>
      <c r="AD43" s="11">
        <v>5214326952</v>
      </c>
      <c r="AE43" s="11">
        <v>314430660</v>
      </c>
      <c r="AF43" s="11">
        <v>490690668</v>
      </c>
      <c r="AG43" s="11">
        <v>602257884</v>
      </c>
      <c r="AH43" s="11">
        <v>11184603648</v>
      </c>
      <c r="AI43" s="11">
        <v>710627268</v>
      </c>
      <c r="AJ43" s="11">
        <v>4669307076</v>
      </c>
      <c r="AK43" s="11">
        <v>136985928</v>
      </c>
      <c r="AL43" s="11">
        <v>710340444</v>
      </c>
      <c r="AM43" s="11">
        <v>3180070092</v>
      </c>
      <c r="AN43" s="11">
        <v>328709280</v>
      </c>
      <c r="AO43" s="11">
        <v>219038040</v>
      </c>
      <c r="AP43" s="11">
        <v>12560348856</v>
      </c>
      <c r="AQ43" s="11">
        <v>394863708</v>
      </c>
      <c r="AR43" s="11">
        <v>6721880328</v>
      </c>
      <c r="AS43" s="11">
        <v>595461180</v>
      </c>
      <c r="AT43" s="11">
        <v>465782376</v>
      </c>
      <c r="AU43" s="11">
        <v>2089123392</v>
      </c>
      <c r="AV43" s="11">
        <v>516420132</v>
      </c>
      <c r="AW43" s="11">
        <v>5156799660</v>
      </c>
      <c r="AX43" s="11">
        <v>449320896</v>
      </c>
      <c r="AY43" s="11">
        <v>1636965732</v>
      </c>
      <c r="AZ43" s="11">
        <v>315308904</v>
      </c>
      <c r="BA43" s="11">
        <v>14130875496</v>
      </c>
      <c r="BB43" s="11">
        <v>255542724</v>
      </c>
      <c r="BC43" s="11">
        <v>1844584188</v>
      </c>
      <c r="BD43" s="11">
        <v>332261208</v>
      </c>
      <c r="BE43" s="11">
        <v>2752871064</v>
      </c>
      <c r="BF43" s="11">
        <v>336961944</v>
      </c>
      <c r="BG43" s="11">
        <v>3339403344</v>
      </c>
      <c r="BH43" s="11">
        <v>842292396</v>
      </c>
      <c r="BI43" s="11">
        <v>2010517632</v>
      </c>
      <c r="BJ43" s="11">
        <v>6967329552</v>
      </c>
      <c r="BK43" s="11">
        <v>356659332</v>
      </c>
      <c r="BL43" s="11">
        <v>1452327888</v>
      </c>
      <c r="BM43" s="11">
        <v>1906047264</v>
      </c>
      <c r="BN43" s="11">
        <v>2323617084</v>
      </c>
      <c r="BO43" s="11">
        <v>1293226908</v>
      </c>
      <c r="BP43" s="11">
        <v>12081827904</v>
      </c>
      <c r="BQ43" s="11">
        <v>1121633244</v>
      </c>
      <c r="BR43" s="11">
        <v>386637864</v>
      </c>
      <c r="BS43" s="11">
        <v>2542824216</v>
      </c>
      <c r="BT43" s="11">
        <v>1068544344</v>
      </c>
      <c r="BU43" s="11">
        <v>4902790488</v>
      </c>
      <c r="BV43" s="11">
        <v>920424060</v>
      </c>
      <c r="BW43" s="11">
        <v>907563864</v>
      </c>
      <c r="BX43" s="11">
        <v>1940117388</v>
      </c>
      <c r="BY43" s="11">
        <v>8620185792</v>
      </c>
      <c r="BZ43" s="11">
        <v>453831960</v>
      </c>
      <c r="CA43" s="11">
        <v>1384934400</v>
      </c>
      <c r="CB43" s="11">
        <v>862582812</v>
      </c>
      <c r="CC43" s="11">
        <v>3466061640</v>
      </c>
      <c r="CD43" s="11">
        <v>1434799140</v>
      </c>
      <c r="CE43" s="11">
        <v>10390199244</v>
      </c>
      <c r="CF43" s="11">
        <v>1203309384</v>
      </c>
      <c r="CG43" s="11">
        <v>2118688008</v>
      </c>
      <c r="CH43" s="11">
        <v>1725072672</v>
      </c>
      <c r="CI43" s="11">
        <v>5557829448</v>
      </c>
      <c r="CJ43" s="11">
        <v>1069788336</v>
      </c>
      <c r="CK43" s="11">
        <v>1945817208</v>
      </c>
      <c r="CL43" s="11">
        <v>5396761056</v>
      </c>
      <c r="CM43" s="11">
        <v>2244097980</v>
      </c>
      <c r="CN43" s="11">
        <v>6049875600</v>
      </c>
      <c r="CO43" s="11">
        <v>2459720256</v>
      </c>
      <c r="CP43" s="11">
        <v>1574921268</v>
      </c>
      <c r="CQ43" s="11">
        <v>9135478560</v>
      </c>
      <c r="CR43" s="11">
        <v>2801191596</v>
      </c>
      <c r="CS43" s="11">
        <v>3997023912</v>
      </c>
      <c r="CT43" s="11">
        <v>1714945680</v>
      </c>
      <c r="CU43" s="11">
        <v>4297353600</v>
      </c>
      <c r="CV43" s="11">
        <v>3352496340</v>
      </c>
      <c r="CW43" s="11">
        <v>3921449280</v>
      </c>
      <c r="CX43" s="11">
        <v>1480827600</v>
      </c>
      <c r="CY43" s="11">
        <v>3026100000</v>
      </c>
      <c r="CZ43" s="11">
        <v>1071868320</v>
      </c>
      <c r="DA43" s="11">
        <v>3490992000</v>
      </c>
      <c r="DB43" s="16">
        <v>268767585852</v>
      </c>
    </row>
    <row r="44" spans="2:106" x14ac:dyDescent="0.3">
      <c r="B44" s="9">
        <v>4900</v>
      </c>
      <c r="C44" s="10" t="s">
        <v>178</v>
      </c>
      <c r="D44" s="10">
        <v>42</v>
      </c>
      <c r="E44" s="10" t="str">
        <f t="shared" si="0"/>
        <v>S</v>
      </c>
      <c r="F44" s="11">
        <v>500256</v>
      </c>
      <c r="G44" s="11">
        <v>7385160</v>
      </c>
      <c r="H44" s="11">
        <v>38792040</v>
      </c>
      <c r="I44" s="11">
        <v>79206000</v>
      </c>
      <c r="J44" s="11">
        <v>119583720</v>
      </c>
      <c r="K44" s="11">
        <v>56136480</v>
      </c>
      <c r="L44" s="11">
        <v>199520340</v>
      </c>
      <c r="M44" s="11">
        <v>9398880</v>
      </c>
      <c r="N44" s="11">
        <v>359326560</v>
      </c>
      <c r="O44" s="11">
        <v>25068360</v>
      </c>
      <c r="P44" s="11">
        <v>356941680</v>
      </c>
      <c r="Q44" s="11">
        <v>434822520</v>
      </c>
      <c r="R44" s="11">
        <v>82738740</v>
      </c>
      <c r="S44" s="11">
        <v>1976530908</v>
      </c>
      <c r="T44" s="11">
        <v>1066059372</v>
      </c>
      <c r="U44" s="11">
        <v>48751752</v>
      </c>
      <c r="V44" s="11">
        <v>236160468</v>
      </c>
      <c r="W44" s="11">
        <v>1038911208</v>
      </c>
      <c r="X44" s="11">
        <v>131443500</v>
      </c>
      <c r="Y44" s="11">
        <v>165520164</v>
      </c>
      <c r="Z44" s="11">
        <v>134765328</v>
      </c>
      <c r="AA44" s="11">
        <v>2687179236</v>
      </c>
      <c r="AB44" s="11">
        <v>94521060</v>
      </c>
      <c r="AC44" s="11">
        <v>114437304</v>
      </c>
      <c r="AD44" s="11">
        <v>1084398240</v>
      </c>
      <c r="AE44" s="11">
        <v>70157208</v>
      </c>
      <c r="AF44" s="11">
        <v>140645772</v>
      </c>
      <c r="AG44" s="11">
        <v>104320140</v>
      </c>
      <c r="AH44" s="11">
        <v>4145897748</v>
      </c>
      <c r="AI44" s="11">
        <v>297360600</v>
      </c>
      <c r="AJ44" s="11">
        <v>1943604684</v>
      </c>
      <c r="AK44" s="11">
        <v>107144136</v>
      </c>
      <c r="AL44" s="11">
        <v>249933624</v>
      </c>
      <c r="AM44" s="11">
        <v>1578968460</v>
      </c>
      <c r="AN44" s="11">
        <v>165281256</v>
      </c>
      <c r="AO44" s="11">
        <v>116805564</v>
      </c>
      <c r="AP44" s="11">
        <v>6582196488</v>
      </c>
      <c r="AQ44" s="11">
        <v>291338424</v>
      </c>
      <c r="AR44" s="11">
        <v>3104678484</v>
      </c>
      <c r="AS44" s="11">
        <v>134470260</v>
      </c>
      <c r="AT44" s="11">
        <v>144496692</v>
      </c>
      <c r="AU44" s="11">
        <v>1300723980</v>
      </c>
      <c r="AV44" s="11">
        <v>177130032</v>
      </c>
      <c r="AW44" s="11">
        <v>3233454864</v>
      </c>
      <c r="AX44" s="11">
        <v>172803000</v>
      </c>
      <c r="AY44" s="11">
        <v>841221480</v>
      </c>
      <c r="AZ44" s="11">
        <v>77932728</v>
      </c>
      <c r="BA44" s="11">
        <v>7898237232</v>
      </c>
      <c r="BB44" s="11">
        <v>59753352</v>
      </c>
      <c r="BC44" s="11">
        <v>746425656</v>
      </c>
      <c r="BD44" s="11">
        <v>219971940</v>
      </c>
      <c r="BE44" s="11">
        <v>1662094248</v>
      </c>
      <c r="BF44" s="11">
        <v>127903860</v>
      </c>
      <c r="BG44" s="11">
        <v>1552052640</v>
      </c>
      <c r="BH44" s="11">
        <v>239690448</v>
      </c>
      <c r="BI44" s="11">
        <v>881725320</v>
      </c>
      <c r="BJ44" s="11">
        <v>4600021524</v>
      </c>
      <c r="BK44" s="11">
        <v>147036264</v>
      </c>
      <c r="BL44" s="11">
        <v>814427544</v>
      </c>
      <c r="BM44" s="11">
        <v>501180960</v>
      </c>
      <c r="BN44" s="11">
        <v>956701440</v>
      </c>
      <c r="BO44" s="11">
        <v>445089000</v>
      </c>
      <c r="BP44" s="11">
        <v>6779445408</v>
      </c>
      <c r="BQ44" s="11">
        <v>403687332</v>
      </c>
      <c r="BR44" s="11">
        <v>134092200</v>
      </c>
      <c r="BS44" s="11">
        <v>891397776</v>
      </c>
      <c r="BT44" s="11">
        <v>371084880</v>
      </c>
      <c r="BU44" s="11">
        <v>2919611232</v>
      </c>
      <c r="BV44" s="11">
        <v>270940560</v>
      </c>
      <c r="BW44" s="11">
        <v>104300160</v>
      </c>
      <c r="BX44" s="11">
        <v>725551728</v>
      </c>
      <c r="BY44" s="11">
        <v>3682125072</v>
      </c>
      <c r="BZ44" s="11">
        <v>55467300</v>
      </c>
      <c r="CA44" s="11">
        <v>312278400</v>
      </c>
      <c r="CB44" s="11">
        <v>175148460</v>
      </c>
      <c r="CC44" s="11">
        <v>1072873200</v>
      </c>
      <c r="CD44" s="11">
        <v>161232048</v>
      </c>
      <c r="CE44" s="11">
        <v>2997294600</v>
      </c>
      <c r="CF44" s="11">
        <v>113845680</v>
      </c>
      <c r="CG44" s="11">
        <v>882022224</v>
      </c>
      <c r="CH44" s="11">
        <v>63733500</v>
      </c>
      <c r="CI44" s="11">
        <v>1954162800</v>
      </c>
      <c r="CJ44" s="11">
        <v>274578000</v>
      </c>
      <c r="CK44" s="11">
        <v>558940800</v>
      </c>
      <c r="CL44" s="11">
        <v>1131619200</v>
      </c>
      <c r="CM44" s="11">
        <v>350742000</v>
      </c>
      <c r="CN44" s="11">
        <v>1326912000</v>
      </c>
      <c r="CO44" s="11">
        <v>435024000</v>
      </c>
      <c r="CP44" s="11">
        <v>228675600</v>
      </c>
      <c r="CQ44" s="11">
        <v>1735188000</v>
      </c>
      <c r="CR44" s="11">
        <v>264264000</v>
      </c>
      <c r="CS44" s="11">
        <v>1349631720</v>
      </c>
      <c r="CT44" s="11">
        <v>497990112</v>
      </c>
      <c r="CU44" s="11">
        <v>881706864</v>
      </c>
      <c r="CV44" s="11">
        <v>442141200</v>
      </c>
      <c r="CW44" s="11">
        <v>842827200</v>
      </c>
      <c r="CX44" s="11">
        <v>85800000</v>
      </c>
      <c r="CY44" s="11">
        <v>837633600</v>
      </c>
      <c r="CZ44" s="11">
        <v>391500000</v>
      </c>
      <c r="DA44" s="11">
        <v>0</v>
      </c>
      <c r="DB44" s="16">
        <v>92086445184</v>
      </c>
    </row>
    <row r="45" spans="2:106" x14ac:dyDescent="0.3">
      <c r="B45" s="9">
        <v>5280</v>
      </c>
      <c r="C45" s="10" t="s">
        <v>154</v>
      </c>
      <c r="D45" s="10">
        <v>46</v>
      </c>
      <c r="E45" s="10" t="str">
        <f t="shared" si="0"/>
        <v>S</v>
      </c>
      <c r="F45" s="11">
        <v>0</v>
      </c>
      <c r="G45" s="11"/>
      <c r="H45" s="11">
        <v>726000</v>
      </c>
      <c r="I45" s="11">
        <v>10104480</v>
      </c>
      <c r="J45" s="11">
        <v>28190280</v>
      </c>
      <c r="K45" s="11">
        <v>1365000</v>
      </c>
      <c r="L45" s="11">
        <v>44803368</v>
      </c>
      <c r="M45" s="11">
        <v>12294228</v>
      </c>
      <c r="N45" s="11">
        <v>63681600</v>
      </c>
      <c r="O45" s="11">
        <v>8995800</v>
      </c>
      <c r="P45" s="11">
        <v>49788000</v>
      </c>
      <c r="Q45" s="11">
        <v>92323680</v>
      </c>
      <c r="R45" s="11">
        <v>8948160</v>
      </c>
      <c r="S45" s="11">
        <v>385165068</v>
      </c>
      <c r="T45" s="11">
        <v>185611860</v>
      </c>
      <c r="U45" s="11">
        <v>21311304</v>
      </c>
      <c r="V45" s="11">
        <v>24531000</v>
      </c>
      <c r="W45" s="11">
        <v>176023152</v>
      </c>
      <c r="X45" s="11">
        <v>27887520</v>
      </c>
      <c r="Y45" s="11">
        <v>40008060</v>
      </c>
      <c r="Z45" s="11">
        <v>44122020</v>
      </c>
      <c r="AA45" s="11">
        <v>534291588</v>
      </c>
      <c r="AB45" s="11">
        <v>23576508</v>
      </c>
      <c r="AC45" s="11">
        <v>22713480</v>
      </c>
      <c r="AD45" s="11">
        <v>307383552</v>
      </c>
      <c r="AE45" s="11"/>
      <c r="AF45" s="11">
        <v>31422600</v>
      </c>
      <c r="AG45" s="11">
        <v>3547152</v>
      </c>
      <c r="AH45" s="11">
        <v>700084800</v>
      </c>
      <c r="AI45" s="11">
        <v>27135000</v>
      </c>
      <c r="AJ45" s="11">
        <v>213782160</v>
      </c>
      <c r="AK45" s="11">
        <v>18932640</v>
      </c>
      <c r="AL45" s="11">
        <v>54502800</v>
      </c>
      <c r="AM45" s="11">
        <v>196749504</v>
      </c>
      <c r="AN45" s="11">
        <v>4308084</v>
      </c>
      <c r="AO45" s="11"/>
      <c r="AP45" s="11">
        <v>1092312000</v>
      </c>
      <c r="AQ45" s="11"/>
      <c r="AR45" s="11">
        <v>419550876</v>
      </c>
      <c r="AS45" s="11">
        <v>24815208</v>
      </c>
      <c r="AT45" s="11"/>
      <c r="AU45" s="11">
        <v>114199200</v>
      </c>
      <c r="AV45" s="11">
        <v>16170000</v>
      </c>
      <c r="AW45" s="11">
        <v>480201408</v>
      </c>
      <c r="AX45" s="11">
        <v>26531280</v>
      </c>
      <c r="AY45" s="11">
        <v>99613200</v>
      </c>
      <c r="AZ45" s="11"/>
      <c r="BA45" s="11">
        <v>999912000</v>
      </c>
      <c r="BB45" s="11"/>
      <c r="BC45" s="11">
        <v>114957360</v>
      </c>
      <c r="BD45" s="11"/>
      <c r="BE45" s="11">
        <v>149846400</v>
      </c>
      <c r="BF45" s="11">
        <v>11101440</v>
      </c>
      <c r="BG45" s="11">
        <v>249007200</v>
      </c>
      <c r="BH45" s="11">
        <v>47771712</v>
      </c>
      <c r="BI45" s="11">
        <v>184003200</v>
      </c>
      <c r="BJ45" s="11">
        <v>633778800</v>
      </c>
      <c r="BK45" s="11"/>
      <c r="BL45" s="11">
        <v>86486400</v>
      </c>
      <c r="BM45" s="11">
        <v>127772400</v>
      </c>
      <c r="BN45" s="11">
        <v>243062400</v>
      </c>
      <c r="BO45" s="11">
        <v>44453472</v>
      </c>
      <c r="BP45" s="11">
        <v>1132761792</v>
      </c>
      <c r="BQ45" s="11">
        <v>28792800</v>
      </c>
      <c r="BR45" s="11"/>
      <c r="BS45" s="11">
        <v>292317384</v>
      </c>
      <c r="BT45" s="11">
        <v>43860000</v>
      </c>
      <c r="BU45" s="11">
        <v>542892000</v>
      </c>
      <c r="BV45" s="11">
        <v>117244800</v>
      </c>
      <c r="BW45" s="11">
        <v>88533600</v>
      </c>
      <c r="BX45" s="11">
        <v>168466200</v>
      </c>
      <c r="BY45" s="11">
        <v>634826880</v>
      </c>
      <c r="BZ45" s="11">
        <v>16531200</v>
      </c>
      <c r="CA45" s="11">
        <v>17136000</v>
      </c>
      <c r="CB45" s="11"/>
      <c r="CC45" s="11">
        <v>280291200</v>
      </c>
      <c r="CD45" s="11">
        <v>66124800</v>
      </c>
      <c r="CE45" s="11">
        <v>1027113384</v>
      </c>
      <c r="CF45" s="11">
        <v>112137120</v>
      </c>
      <c r="CG45" s="11">
        <v>202617600</v>
      </c>
      <c r="CH45" s="11">
        <v>30763200</v>
      </c>
      <c r="CI45" s="11">
        <v>663984000</v>
      </c>
      <c r="CJ45" s="11">
        <v>25401600</v>
      </c>
      <c r="CK45" s="11">
        <v>183948000</v>
      </c>
      <c r="CL45" s="11">
        <v>458892000</v>
      </c>
      <c r="CM45" s="11">
        <v>246600000</v>
      </c>
      <c r="CN45" s="11">
        <v>556911600</v>
      </c>
      <c r="CO45" s="11">
        <v>197748000</v>
      </c>
      <c r="CP45" s="11">
        <v>97086048</v>
      </c>
      <c r="CQ45" s="11">
        <v>669840000</v>
      </c>
      <c r="CR45" s="11">
        <v>87750000</v>
      </c>
      <c r="CS45" s="11">
        <v>65088000</v>
      </c>
      <c r="CT45" s="11">
        <v>54600000</v>
      </c>
      <c r="CU45" s="11">
        <v>599436840</v>
      </c>
      <c r="CV45" s="11"/>
      <c r="CW45" s="11">
        <v>488640000</v>
      </c>
      <c r="CX45" s="11">
        <v>531324000</v>
      </c>
      <c r="CY45" s="11"/>
      <c r="CZ45" s="11">
        <v>91800000</v>
      </c>
      <c r="DA45" s="11"/>
      <c r="DB45" s="16">
        <f t="shared" si="1"/>
        <v>18351316452</v>
      </c>
    </row>
    <row r="46" spans="2:106" x14ac:dyDescent="0.3">
      <c r="B46" s="9">
        <v>5500</v>
      </c>
      <c r="C46" s="10" t="s">
        <v>155</v>
      </c>
      <c r="D46" s="10">
        <v>47</v>
      </c>
      <c r="E46" s="10" t="str">
        <f t="shared" si="0"/>
        <v>S</v>
      </c>
      <c r="F46" s="11">
        <v>0</v>
      </c>
      <c r="G46" s="11">
        <v>620160</v>
      </c>
      <c r="H46" s="11">
        <v>1153800</v>
      </c>
      <c r="I46" s="11"/>
      <c r="J46" s="11">
        <v>3830400</v>
      </c>
      <c r="K46" s="11">
        <v>1556184</v>
      </c>
      <c r="L46" s="11">
        <v>18184224</v>
      </c>
      <c r="M46" s="11"/>
      <c r="N46" s="11">
        <v>15242100</v>
      </c>
      <c r="O46" s="11">
        <v>9180600</v>
      </c>
      <c r="P46" s="11">
        <v>25128000</v>
      </c>
      <c r="Q46" s="11">
        <v>15153600</v>
      </c>
      <c r="R46" s="11">
        <v>11543136</v>
      </c>
      <c r="S46" s="11">
        <v>654959376</v>
      </c>
      <c r="T46" s="11">
        <v>189534288</v>
      </c>
      <c r="U46" s="11">
        <v>40753356</v>
      </c>
      <c r="V46" s="11">
        <v>99011316</v>
      </c>
      <c r="W46" s="11">
        <v>235278528</v>
      </c>
      <c r="X46" s="11">
        <v>44344236</v>
      </c>
      <c r="Y46" s="11">
        <v>58193772</v>
      </c>
      <c r="Z46" s="11">
        <v>68116572</v>
      </c>
      <c r="AA46" s="11">
        <v>298636584</v>
      </c>
      <c r="AB46" s="11">
        <v>29597472</v>
      </c>
      <c r="AC46" s="11">
        <v>32101008</v>
      </c>
      <c r="AD46" s="11">
        <v>279853776</v>
      </c>
      <c r="AE46" s="11">
        <v>15429120</v>
      </c>
      <c r="AF46" s="11">
        <v>20689488</v>
      </c>
      <c r="AG46" s="11">
        <v>4790016</v>
      </c>
      <c r="AH46" s="11">
        <v>406454400</v>
      </c>
      <c r="AI46" s="11">
        <v>5505000</v>
      </c>
      <c r="AJ46" s="11">
        <v>251693904</v>
      </c>
      <c r="AK46" s="11">
        <v>10020300</v>
      </c>
      <c r="AL46" s="11">
        <v>44875800</v>
      </c>
      <c r="AM46" s="11">
        <v>135836460</v>
      </c>
      <c r="AN46" s="11"/>
      <c r="AO46" s="11">
        <v>7892352</v>
      </c>
      <c r="AP46" s="11">
        <v>321336000</v>
      </c>
      <c r="AQ46" s="11">
        <v>35905560</v>
      </c>
      <c r="AR46" s="11">
        <v>147022368</v>
      </c>
      <c r="AS46" s="11"/>
      <c r="AT46" s="11"/>
      <c r="AU46" s="11">
        <v>46408080</v>
      </c>
      <c r="AV46" s="11"/>
      <c r="AW46" s="11">
        <v>128964960</v>
      </c>
      <c r="AX46" s="11">
        <v>10800000</v>
      </c>
      <c r="AY46" s="11">
        <v>100322208</v>
      </c>
      <c r="AZ46" s="11">
        <v>36516480</v>
      </c>
      <c r="BA46" s="11">
        <v>250050240</v>
      </c>
      <c r="BB46" s="11">
        <v>16068384</v>
      </c>
      <c r="BC46" s="11"/>
      <c r="BD46" s="11">
        <v>46897536</v>
      </c>
      <c r="BE46" s="11">
        <v>117453600</v>
      </c>
      <c r="BF46" s="11"/>
      <c r="BG46" s="11">
        <v>31486080</v>
      </c>
      <c r="BH46" s="11"/>
      <c r="BI46" s="11">
        <v>29174400</v>
      </c>
      <c r="BJ46" s="11">
        <v>228851616</v>
      </c>
      <c r="BK46" s="11"/>
      <c r="BL46" s="11">
        <v>42678000</v>
      </c>
      <c r="BM46" s="11">
        <v>37195200</v>
      </c>
      <c r="BN46" s="11">
        <v>69381552</v>
      </c>
      <c r="BO46" s="11"/>
      <c r="BP46" s="11">
        <v>246096000</v>
      </c>
      <c r="BQ46" s="11"/>
      <c r="BR46" s="11"/>
      <c r="BS46" s="11">
        <v>36364800</v>
      </c>
      <c r="BT46" s="11">
        <v>18033600</v>
      </c>
      <c r="BU46" s="11">
        <v>25452000</v>
      </c>
      <c r="BV46" s="11"/>
      <c r="BW46" s="11">
        <v>12254400</v>
      </c>
      <c r="BX46" s="11">
        <v>80112000</v>
      </c>
      <c r="BY46" s="11">
        <v>257450640</v>
      </c>
      <c r="BZ46" s="11"/>
      <c r="CA46" s="11"/>
      <c r="CB46" s="11"/>
      <c r="CC46" s="11">
        <v>84902400</v>
      </c>
      <c r="CD46" s="11"/>
      <c r="CE46" s="11">
        <v>97260000</v>
      </c>
      <c r="CF46" s="11">
        <v>41126400</v>
      </c>
      <c r="CG46" s="11"/>
      <c r="CH46" s="11">
        <v>44196000</v>
      </c>
      <c r="CI46" s="11">
        <v>82656000</v>
      </c>
      <c r="CJ46" s="11"/>
      <c r="CK46" s="11">
        <v>57174000</v>
      </c>
      <c r="CL46" s="11">
        <v>192864000</v>
      </c>
      <c r="CM46" s="11">
        <v>226202640</v>
      </c>
      <c r="CN46" s="11"/>
      <c r="CO46" s="11"/>
      <c r="CP46" s="11"/>
      <c r="CQ46" s="11">
        <v>283560000</v>
      </c>
      <c r="CR46" s="11"/>
      <c r="CS46" s="11"/>
      <c r="CT46" s="11">
        <v>66906000</v>
      </c>
      <c r="CU46" s="11">
        <v>45540000</v>
      </c>
      <c r="CV46" s="11">
        <v>237384000</v>
      </c>
      <c r="CW46" s="11">
        <v>410640000</v>
      </c>
      <c r="CX46" s="11"/>
      <c r="CY46" s="11">
        <v>562494552</v>
      </c>
      <c r="CZ46" s="11"/>
      <c r="DA46" s="11">
        <v>381000000</v>
      </c>
      <c r="DB46" s="16">
        <f t="shared" si="1"/>
        <v>8221341024</v>
      </c>
    </row>
    <row r="47" spans="2:106" x14ac:dyDescent="0.3">
      <c r="B47" s="9">
        <v>5600</v>
      </c>
      <c r="C47" s="10" t="s">
        <v>156</v>
      </c>
      <c r="D47" s="10">
        <v>48</v>
      </c>
      <c r="E47" s="10" t="str">
        <f t="shared" si="0"/>
        <v>S</v>
      </c>
      <c r="F47" s="11">
        <v>1242000</v>
      </c>
      <c r="G47" s="11">
        <v>13192920</v>
      </c>
      <c r="H47" s="11">
        <v>83418840</v>
      </c>
      <c r="I47" s="11">
        <v>160317408</v>
      </c>
      <c r="J47" s="11">
        <v>340400760</v>
      </c>
      <c r="K47" s="11">
        <v>117439500</v>
      </c>
      <c r="L47" s="11">
        <v>486030240</v>
      </c>
      <c r="M47" s="11">
        <v>19754280</v>
      </c>
      <c r="N47" s="11">
        <v>806710680</v>
      </c>
      <c r="O47" s="11">
        <v>75176220</v>
      </c>
      <c r="P47" s="11">
        <v>793844220</v>
      </c>
      <c r="Q47" s="11">
        <v>637824864</v>
      </c>
      <c r="R47" s="11">
        <v>218444520</v>
      </c>
      <c r="S47" s="11">
        <v>3755551752</v>
      </c>
      <c r="T47" s="11">
        <v>1950043716</v>
      </c>
      <c r="U47" s="11">
        <v>253530540</v>
      </c>
      <c r="V47" s="11">
        <v>764287932</v>
      </c>
      <c r="W47" s="11">
        <v>1670419128</v>
      </c>
      <c r="X47" s="11">
        <v>265638024</v>
      </c>
      <c r="Y47" s="11">
        <v>430805040</v>
      </c>
      <c r="Z47" s="11">
        <v>363520944</v>
      </c>
      <c r="AA47" s="11">
        <v>3290787972</v>
      </c>
      <c r="AB47" s="11">
        <v>157745856</v>
      </c>
      <c r="AC47" s="11">
        <v>226543200</v>
      </c>
      <c r="AD47" s="11">
        <v>1121791884</v>
      </c>
      <c r="AE47" s="11">
        <v>93933600</v>
      </c>
      <c r="AF47" s="11">
        <v>55781712</v>
      </c>
      <c r="AG47" s="11">
        <v>118072560</v>
      </c>
      <c r="AH47" s="11">
        <v>3241718496</v>
      </c>
      <c r="AI47" s="11">
        <v>140116908</v>
      </c>
      <c r="AJ47" s="11">
        <v>1314821184</v>
      </c>
      <c r="AK47" s="11">
        <v>44822016</v>
      </c>
      <c r="AL47" s="11">
        <v>96414840</v>
      </c>
      <c r="AM47" s="11">
        <v>751701408</v>
      </c>
      <c r="AN47" s="11">
        <v>127970076</v>
      </c>
      <c r="AO47" s="11">
        <v>112172640</v>
      </c>
      <c r="AP47" s="11">
        <v>3285578028</v>
      </c>
      <c r="AQ47" s="11">
        <v>97537320</v>
      </c>
      <c r="AR47" s="11">
        <v>1721584356</v>
      </c>
      <c r="AS47" s="11">
        <v>154649448</v>
      </c>
      <c r="AT47" s="11">
        <v>140696208</v>
      </c>
      <c r="AU47" s="11">
        <v>395053248</v>
      </c>
      <c r="AV47" s="11">
        <v>128956944</v>
      </c>
      <c r="AW47" s="11">
        <v>1247922348</v>
      </c>
      <c r="AX47" s="11">
        <v>119626860</v>
      </c>
      <c r="AY47" s="11">
        <v>243422400</v>
      </c>
      <c r="AZ47" s="11">
        <v>122254920</v>
      </c>
      <c r="BA47" s="11">
        <v>3929111124</v>
      </c>
      <c r="BB47" s="11">
        <v>10090416</v>
      </c>
      <c r="BC47" s="11">
        <v>495117048</v>
      </c>
      <c r="BD47" s="11">
        <v>82387560</v>
      </c>
      <c r="BE47" s="11">
        <v>517940688</v>
      </c>
      <c r="BF47" s="11">
        <v>26487000</v>
      </c>
      <c r="BG47" s="11">
        <v>736020456</v>
      </c>
      <c r="BH47" s="11">
        <v>251350884</v>
      </c>
      <c r="BI47" s="11">
        <v>705417840</v>
      </c>
      <c r="BJ47" s="11">
        <v>2047532700</v>
      </c>
      <c r="BK47" s="11">
        <v>25772400</v>
      </c>
      <c r="BL47" s="11">
        <v>298064544</v>
      </c>
      <c r="BM47" s="11">
        <v>265365600</v>
      </c>
      <c r="BN47" s="11">
        <v>560471112</v>
      </c>
      <c r="BO47" s="11">
        <v>135441600</v>
      </c>
      <c r="BP47" s="11">
        <v>2402380800</v>
      </c>
      <c r="BQ47" s="11">
        <v>105499536</v>
      </c>
      <c r="BR47" s="11">
        <v>141157320</v>
      </c>
      <c r="BS47" s="11">
        <v>452754504</v>
      </c>
      <c r="BT47" s="11">
        <v>102612000</v>
      </c>
      <c r="BU47" s="11">
        <v>918111480</v>
      </c>
      <c r="BV47" s="11">
        <v>141047520</v>
      </c>
      <c r="BW47" s="11">
        <v>132267600</v>
      </c>
      <c r="BX47" s="11">
        <v>520274400</v>
      </c>
      <c r="BY47" s="11">
        <v>1962660780</v>
      </c>
      <c r="BZ47" s="11">
        <v>104353200</v>
      </c>
      <c r="CA47" s="11">
        <v>231272592</v>
      </c>
      <c r="CB47" s="11">
        <v>210691200</v>
      </c>
      <c r="CC47" s="11">
        <v>652293600</v>
      </c>
      <c r="CD47" s="11">
        <v>34845024</v>
      </c>
      <c r="CE47" s="11">
        <v>2140414800</v>
      </c>
      <c r="CF47" s="11">
        <v>88108800</v>
      </c>
      <c r="CG47" s="11">
        <v>136825872</v>
      </c>
      <c r="CH47" s="11">
        <v>233634288</v>
      </c>
      <c r="CI47" s="11">
        <v>1177848000</v>
      </c>
      <c r="CJ47" s="11">
        <v>387937200</v>
      </c>
      <c r="CK47" s="11">
        <v>697886160</v>
      </c>
      <c r="CL47" s="11">
        <v>702285840</v>
      </c>
      <c r="CM47" s="11">
        <v>413938944</v>
      </c>
      <c r="CN47" s="11">
        <v>858713952</v>
      </c>
      <c r="CO47" s="11">
        <v>56309100</v>
      </c>
      <c r="CP47" s="11">
        <v>501867312</v>
      </c>
      <c r="CQ47" s="11">
        <v>1432798920</v>
      </c>
      <c r="CR47" s="11">
        <v>325227072</v>
      </c>
      <c r="CS47" s="11">
        <v>809906400</v>
      </c>
      <c r="CT47" s="11">
        <v>291144000</v>
      </c>
      <c r="CU47" s="11">
        <v>814987200</v>
      </c>
      <c r="CV47" s="11"/>
      <c r="CW47" s="11">
        <v>1179667200</v>
      </c>
      <c r="CX47" s="11">
        <v>90090000</v>
      </c>
      <c r="CY47" s="11">
        <v>470820000</v>
      </c>
      <c r="CZ47" s="11">
        <v>414192000</v>
      </c>
      <c r="DA47" s="11">
        <v>381000000</v>
      </c>
      <c r="DB47" s="16">
        <f t="shared" si="1"/>
        <v>63563665548</v>
      </c>
    </row>
    <row r="48" spans="2:106" x14ac:dyDescent="0.3">
      <c r="B48" s="9">
        <v>5800</v>
      </c>
      <c r="C48" s="10" t="s">
        <v>157</v>
      </c>
      <c r="D48" s="10">
        <v>49</v>
      </c>
      <c r="E48" s="10" t="str">
        <f t="shared" si="0"/>
        <v>S</v>
      </c>
      <c r="F48" s="11"/>
      <c r="G48" s="11"/>
      <c r="H48" s="11">
        <v>1661760</v>
      </c>
      <c r="I48" s="11">
        <v>2733600</v>
      </c>
      <c r="J48" s="11">
        <v>3720240</v>
      </c>
      <c r="K48" s="11">
        <v>3880800</v>
      </c>
      <c r="L48" s="11">
        <v>13474248</v>
      </c>
      <c r="M48" s="11"/>
      <c r="N48" s="11">
        <v>6354000</v>
      </c>
      <c r="O48" s="11">
        <v>4983360</v>
      </c>
      <c r="P48" s="11">
        <v>7740000</v>
      </c>
      <c r="Q48" s="11"/>
      <c r="R48" s="11"/>
      <c r="S48" s="11">
        <v>247170384</v>
      </c>
      <c r="T48" s="11">
        <v>53385600</v>
      </c>
      <c r="U48" s="11">
        <v>21782880</v>
      </c>
      <c r="V48" s="11">
        <v>53387448</v>
      </c>
      <c r="W48" s="11">
        <v>77006160</v>
      </c>
      <c r="X48" s="11">
        <v>15346416</v>
      </c>
      <c r="Y48" s="11">
        <v>22926780</v>
      </c>
      <c r="Z48" s="11">
        <v>12483480</v>
      </c>
      <c r="AA48" s="11">
        <v>178790604</v>
      </c>
      <c r="AB48" s="11">
        <v>13480500</v>
      </c>
      <c r="AC48" s="11">
        <v>13803000</v>
      </c>
      <c r="AD48" s="11">
        <v>94955040</v>
      </c>
      <c r="AE48" s="11"/>
      <c r="AF48" s="11">
        <v>10805400</v>
      </c>
      <c r="AG48" s="11"/>
      <c r="AH48" s="11">
        <v>87912000</v>
      </c>
      <c r="AI48" s="11"/>
      <c r="AJ48" s="11">
        <v>81619200</v>
      </c>
      <c r="AK48" s="11"/>
      <c r="AL48" s="11">
        <v>4098600</v>
      </c>
      <c r="AM48" s="11">
        <v>29954400</v>
      </c>
      <c r="AN48" s="11"/>
      <c r="AO48" s="11"/>
      <c r="AP48" s="11">
        <v>124056000</v>
      </c>
      <c r="AQ48" s="11">
        <v>24756420</v>
      </c>
      <c r="AR48" s="11">
        <v>155221104</v>
      </c>
      <c r="AS48" s="11"/>
      <c r="AT48" s="11"/>
      <c r="AU48" s="11">
        <v>51550800</v>
      </c>
      <c r="AV48" s="11"/>
      <c r="AW48" s="11">
        <v>59983200</v>
      </c>
      <c r="AX48" s="11">
        <v>24256680</v>
      </c>
      <c r="AY48" s="11">
        <v>19099824</v>
      </c>
      <c r="AZ48" s="11"/>
      <c r="BA48" s="11">
        <v>192072000</v>
      </c>
      <c r="BB48" s="11"/>
      <c r="BC48" s="11"/>
      <c r="BD48" s="11"/>
      <c r="BE48" s="11">
        <v>9345600</v>
      </c>
      <c r="BF48" s="11"/>
      <c r="BG48" s="11">
        <v>27371664</v>
      </c>
      <c r="BH48" s="11"/>
      <c r="BI48" s="11"/>
      <c r="BJ48" s="11">
        <v>130980000</v>
      </c>
      <c r="BK48" s="11"/>
      <c r="BL48" s="11"/>
      <c r="BM48" s="11"/>
      <c r="BN48" s="11">
        <v>36153600</v>
      </c>
      <c r="BO48" s="11">
        <v>49764000</v>
      </c>
      <c r="BP48" s="11">
        <v>190260000</v>
      </c>
      <c r="BQ48" s="11"/>
      <c r="BR48" s="11"/>
      <c r="BS48" s="11">
        <v>10560000</v>
      </c>
      <c r="BT48" s="11"/>
      <c r="BU48" s="11">
        <v>132174000</v>
      </c>
      <c r="BV48" s="11"/>
      <c r="BW48" s="11"/>
      <c r="BX48" s="11">
        <v>51948000</v>
      </c>
      <c r="BY48" s="11">
        <v>59898300</v>
      </c>
      <c r="BZ48" s="11"/>
      <c r="CA48" s="11">
        <v>16770000</v>
      </c>
      <c r="CB48" s="11"/>
      <c r="CC48" s="11">
        <v>14904000</v>
      </c>
      <c r="CD48" s="11">
        <v>19305216</v>
      </c>
      <c r="CE48" s="11">
        <v>169800000</v>
      </c>
      <c r="CF48" s="11"/>
      <c r="CG48" s="11">
        <v>41848800</v>
      </c>
      <c r="CH48" s="11"/>
      <c r="CI48" s="11">
        <v>52992000</v>
      </c>
      <c r="CJ48" s="11"/>
      <c r="CK48" s="11">
        <v>34476000</v>
      </c>
      <c r="CL48" s="11">
        <v>53340000</v>
      </c>
      <c r="CM48" s="11">
        <v>18878400</v>
      </c>
      <c r="CN48" s="11">
        <v>103200000</v>
      </c>
      <c r="CO48" s="11">
        <v>34034400</v>
      </c>
      <c r="CP48" s="11"/>
      <c r="CQ48" s="11"/>
      <c r="CR48" s="11"/>
      <c r="CS48" s="11"/>
      <c r="CT48" s="11"/>
      <c r="CU48" s="11"/>
      <c r="CV48" s="11"/>
      <c r="CW48" s="11">
        <v>186000000</v>
      </c>
      <c r="CX48" s="11"/>
      <c r="CY48" s="11">
        <v>122844000</v>
      </c>
      <c r="CZ48" s="11"/>
      <c r="DA48" s="11">
        <v>462000000</v>
      </c>
      <c r="DB48" s="16">
        <f t="shared" si="1"/>
        <v>3743299908</v>
      </c>
    </row>
    <row r="49" spans="2:106" x14ac:dyDescent="0.3">
      <c r="B49" s="9">
        <v>5980</v>
      </c>
      <c r="C49" s="10" t="s">
        <v>158</v>
      </c>
      <c r="D49" s="10">
        <v>50</v>
      </c>
      <c r="E49" s="10" t="str">
        <f t="shared" si="0"/>
        <v>S</v>
      </c>
      <c r="F49" s="11">
        <v>0</v>
      </c>
      <c r="G49" s="11"/>
      <c r="H49" s="11"/>
      <c r="I49" s="11">
        <v>4329600</v>
      </c>
      <c r="J49" s="11"/>
      <c r="K49" s="11">
        <v>1166400</v>
      </c>
      <c r="L49" s="11">
        <v>3686400</v>
      </c>
      <c r="M49" s="11"/>
      <c r="N49" s="11">
        <v>12402000</v>
      </c>
      <c r="O49" s="11"/>
      <c r="P49" s="11">
        <v>5536800</v>
      </c>
      <c r="Q49" s="11"/>
      <c r="R49" s="11">
        <v>12878556</v>
      </c>
      <c r="S49" s="11">
        <v>62277216</v>
      </c>
      <c r="T49" s="11">
        <v>38716968</v>
      </c>
      <c r="U49" s="11"/>
      <c r="V49" s="11">
        <v>15630840</v>
      </c>
      <c r="W49" s="11">
        <v>30213144</v>
      </c>
      <c r="X49" s="11">
        <v>6585264</v>
      </c>
      <c r="Y49" s="11">
        <v>8173800</v>
      </c>
      <c r="Z49" s="11"/>
      <c r="AA49" s="11">
        <v>51912000</v>
      </c>
      <c r="AB49" s="11"/>
      <c r="AC49" s="11"/>
      <c r="AD49" s="11">
        <v>45078000</v>
      </c>
      <c r="AE49" s="11"/>
      <c r="AF49" s="11">
        <v>3795000</v>
      </c>
      <c r="AG49" s="11">
        <v>9044940</v>
      </c>
      <c r="AH49" s="11">
        <v>58752000</v>
      </c>
      <c r="AI49" s="11">
        <v>6615000</v>
      </c>
      <c r="AJ49" s="11">
        <v>50798880</v>
      </c>
      <c r="AK49" s="11">
        <v>5322240</v>
      </c>
      <c r="AL49" s="11"/>
      <c r="AM49" s="11">
        <v>40454400</v>
      </c>
      <c r="AN49" s="11"/>
      <c r="AO49" s="11"/>
      <c r="AP49" s="11">
        <v>190766328</v>
      </c>
      <c r="AQ49" s="11">
        <v>4873200</v>
      </c>
      <c r="AR49" s="11">
        <v>91992432</v>
      </c>
      <c r="AS49" s="11"/>
      <c r="AT49" s="11"/>
      <c r="AU49" s="11">
        <v>13708800</v>
      </c>
      <c r="AV49" s="11"/>
      <c r="AW49" s="11">
        <v>18576000</v>
      </c>
      <c r="AX49" s="11"/>
      <c r="AY49" s="11">
        <v>99134400</v>
      </c>
      <c r="AZ49" s="11"/>
      <c r="BA49" s="11">
        <v>227018460</v>
      </c>
      <c r="BB49" s="11"/>
      <c r="BC49" s="11">
        <v>22050000</v>
      </c>
      <c r="BD49" s="11"/>
      <c r="BE49" s="11">
        <v>56522400</v>
      </c>
      <c r="BF49" s="11"/>
      <c r="BG49" s="11">
        <v>55089600</v>
      </c>
      <c r="BH49" s="11"/>
      <c r="BI49" s="11"/>
      <c r="BJ49" s="11">
        <v>104790000</v>
      </c>
      <c r="BK49" s="11"/>
      <c r="BL49" s="11"/>
      <c r="BM49" s="11">
        <v>8197200</v>
      </c>
      <c r="BN49" s="11">
        <v>49996800</v>
      </c>
      <c r="BO49" s="11">
        <v>23385600</v>
      </c>
      <c r="BP49" s="11">
        <v>227196000</v>
      </c>
      <c r="BQ49" s="11"/>
      <c r="BR49" s="11"/>
      <c r="BS49" s="11">
        <v>7833600</v>
      </c>
      <c r="BT49" s="11"/>
      <c r="BU49" s="11">
        <v>184044000</v>
      </c>
      <c r="BV49" s="11"/>
      <c r="BW49" s="11"/>
      <c r="BX49" s="11"/>
      <c r="BY49" s="11">
        <v>261072000</v>
      </c>
      <c r="BZ49" s="11"/>
      <c r="CA49" s="11">
        <v>32766000</v>
      </c>
      <c r="CB49" s="11">
        <v>40603200</v>
      </c>
      <c r="CC49" s="11">
        <v>76651200</v>
      </c>
      <c r="CD49" s="11">
        <v>36084096</v>
      </c>
      <c r="CE49" s="11">
        <v>482400000</v>
      </c>
      <c r="CF49" s="11">
        <v>20217600</v>
      </c>
      <c r="CG49" s="11">
        <v>178794000</v>
      </c>
      <c r="CH49" s="11">
        <v>30763200</v>
      </c>
      <c r="CI49" s="11">
        <v>410544000</v>
      </c>
      <c r="CJ49" s="11">
        <v>18823200</v>
      </c>
      <c r="CK49" s="11"/>
      <c r="CL49" s="11">
        <v>228204000</v>
      </c>
      <c r="CM49" s="11">
        <v>102004800</v>
      </c>
      <c r="CN49" s="11">
        <v>389640000</v>
      </c>
      <c r="CO49" s="11">
        <v>387720000</v>
      </c>
      <c r="CP49" s="11"/>
      <c r="CQ49" s="11">
        <v>364680000</v>
      </c>
      <c r="CR49" s="11">
        <v>87630000</v>
      </c>
      <c r="CS49" s="11"/>
      <c r="CT49" s="11">
        <v>54600000</v>
      </c>
      <c r="CU49" s="11">
        <v>293385600</v>
      </c>
      <c r="CV49" s="11"/>
      <c r="CW49" s="11"/>
      <c r="CX49" s="11"/>
      <c r="CY49" s="11">
        <v>322500000</v>
      </c>
      <c r="CZ49" s="11">
        <v>1094592000</v>
      </c>
      <c r="DA49" s="11">
        <v>915840000</v>
      </c>
      <c r="DB49" s="16">
        <f t="shared" si="1"/>
        <v>7688059164</v>
      </c>
    </row>
    <row r="50" spans="2:106" x14ac:dyDescent="0.3">
      <c r="B50" s="9">
        <v>6100</v>
      </c>
      <c r="C50" s="10" t="s">
        <v>159</v>
      </c>
      <c r="D50" s="10">
        <v>51</v>
      </c>
      <c r="E50" s="10" t="str">
        <f t="shared" si="0"/>
        <v>S</v>
      </c>
      <c r="F50" s="11">
        <v>0</v>
      </c>
      <c r="G50" s="11"/>
      <c r="H50" s="11"/>
      <c r="I50" s="11">
        <v>660000</v>
      </c>
      <c r="J50" s="11"/>
      <c r="K50" s="11">
        <v>3338640</v>
      </c>
      <c r="L50" s="11">
        <v>6645120</v>
      </c>
      <c r="M50" s="11">
        <v>3829620</v>
      </c>
      <c r="N50" s="11">
        <v>6309600</v>
      </c>
      <c r="O50" s="11">
        <v>2223900</v>
      </c>
      <c r="P50" s="11">
        <v>5162400</v>
      </c>
      <c r="Q50" s="11">
        <v>17908800</v>
      </c>
      <c r="R50" s="11"/>
      <c r="S50" s="11">
        <v>412403376</v>
      </c>
      <c r="T50" s="11">
        <v>143876484</v>
      </c>
      <c r="U50" s="11">
        <v>13337856</v>
      </c>
      <c r="V50" s="11">
        <v>41491800</v>
      </c>
      <c r="W50" s="11">
        <v>205289808</v>
      </c>
      <c r="X50" s="11">
        <v>11674500</v>
      </c>
      <c r="Y50" s="11">
        <v>29563728</v>
      </c>
      <c r="Z50" s="11">
        <v>22529160</v>
      </c>
      <c r="AA50" s="11">
        <v>269281992</v>
      </c>
      <c r="AB50" s="11">
        <v>11780760</v>
      </c>
      <c r="AC50" s="11">
        <v>26493600</v>
      </c>
      <c r="AD50" s="11">
        <v>184983600</v>
      </c>
      <c r="AE50" s="11"/>
      <c r="AF50" s="11">
        <v>3815424</v>
      </c>
      <c r="AG50" s="11">
        <v>18044160</v>
      </c>
      <c r="AH50" s="11">
        <v>351979200</v>
      </c>
      <c r="AI50" s="11">
        <v>11610000</v>
      </c>
      <c r="AJ50" s="11">
        <v>172426800</v>
      </c>
      <c r="AK50" s="11"/>
      <c r="AL50" s="11">
        <v>45878400</v>
      </c>
      <c r="AM50" s="11">
        <v>71024700</v>
      </c>
      <c r="AN50" s="11">
        <v>19975200</v>
      </c>
      <c r="AO50" s="11"/>
      <c r="AP50" s="11">
        <v>331818120</v>
      </c>
      <c r="AQ50" s="11"/>
      <c r="AR50" s="11">
        <v>199536960</v>
      </c>
      <c r="AS50" s="11">
        <v>20334600</v>
      </c>
      <c r="AT50" s="11">
        <v>22099272</v>
      </c>
      <c r="AU50" s="11">
        <v>59853600</v>
      </c>
      <c r="AV50" s="11"/>
      <c r="AW50" s="11">
        <v>278812800</v>
      </c>
      <c r="AX50" s="11"/>
      <c r="AY50" s="11">
        <v>55420512</v>
      </c>
      <c r="AZ50" s="11">
        <v>14996880</v>
      </c>
      <c r="BA50" s="11">
        <v>566160000</v>
      </c>
      <c r="BB50" s="11"/>
      <c r="BC50" s="11">
        <v>48452832</v>
      </c>
      <c r="BD50" s="11"/>
      <c r="BE50" s="11">
        <v>155073600</v>
      </c>
      <c r="BF50" s="11"/>
      <c r="BG50" s="11">
        <v>14986800</v>
      </c>
      <c r="BH50" s="11"/>
      <c r="BI50" s="11">
        <v>52761600</v>
      </c>
      <c r="BJ50" s="11">
        <v>352020000</v>
      </c>
      <c r="BK50" s="11"/>
      <c r="BL50" s="11">
        <v>63242400</v>
      </c>
      <c r="BM50" s="11">
        <v>143985600</v>
      </c>
      <c r="BN50" s="11">
        <v>75768000</v>
      </c>
      <c r="BO50" s="11">
        <v>26470800</v>
      </c>
      <c r="BP50" s="11">
        <v>459216000</v>
      </c>
      <c r="BQ50" s="11"/>
      <c r="BR50" s="11"/>
      <c r="BS50" s="11">
        <v>84630000</v>
      </c>
      <c r="BT50" s="11"/>
      <c r="BU50" s="11">
        <v>203868000</v>
      </c>
      <c r="BV50" s="11"/>
      <c r="BW50" s="11">
        <v>48762000</v>
      </c>
      <c r="BX50" s="11">
        <v>105934800</v>
      </c>
      <c r="BY50" s="11">
        <v>328320000</v>
      </c>
      <c r="BZ50" s="11"/>
      <c r="CA50" s="11">
        <v>30866400</v>
      </c>
      <c r="CB50" s="11"/>
      <c r="CC50" s="11">
        <v>136431600</v>
      </c>
      <c r="CD50" s="11">
        <v>18777600</v>
      </c>
      <c r="CE50" s="11">
        <v>457980000</v>
      </c>
      <c r="CF50" s="11"/>
      <c r="CG50" s="11"/>
      <c r="CH50" s="11"/>
      <c r="CI50" s="11">
        <v>438120000</v>
      </c>
      <c r="CJ50" s="11">
        <v>20130000</v>
      </c>
      <c r="CK50" s="11">
        <v>60450000</v>
      </c>
      <c r="CL50" s="11">
        <v>305340000</v>
      </c>
      <c r="CM50" s="11">
        <v>96750000</v>
      </c>
      <c r="CN50" s="11">
        <v>337728000</v>
      </c>
      <c r="CO50" s="11">
        <v>106532400</v>
      </c>
      <c r="CP50" s="11">
        <v>126420000</v>
      </c>
      <c r="CQ50" s="11">
        <v>466320000</v>
      </c>
      <c r="CR50" s="11">
        <v>97416000</v>
      </c>
      <c r="CS50" s="11">
        <v>128448000</v>
      </c>
      <c r="CT50" s="11"/>
      <c r="CU50" s="11">
        <v>307800000</v>
      </c>
      <c r="CV50" s="11">
        <v>464400000</v>
      </c>
      <c r="CW50" s="11"/>
      <c r="CX50" s="11"/>
      <c r="CY50" s="11">
        <v>105300000</v>
      </c>
      <c r="CZ50" s="11"/>
      <c r="DA50" s="11"/>
      <c r="DB50" s="16">
        <f t="shared" si="1"/>
        <v>9531273804</v>
      </c>
    </row>
    <row r="51" spans="2:106" x14ac:dyDescent="0.3">
      <c r="B51" s="9">
        <v>6280</v>
      </c>
      <c r="C51" s="10" t="s">
        <v>160</v>
      </c>
      <c r="D51" s="10">
        <v>52</v>
      </c>
      <c r="E51" s="10" t="str">
        <f t="shared" si="0"/>
        <v>S</v>
      </c>
      <c r="F51" s="11">
        <v>0</v>
      </c>
      <c r="G51" s="11">
        <v>1122240</v>
      </c>
      <c r="H51" s="11">
        <v>1409400</v>
      </c>
      <c r="I51" s="11">
        <v>5901600</v>
      </c>
      <c r="J51" s="11">
        <v>6565560</v>
      </c>
      <c r="K51" s="11"/>
      <c r="L51" s="11">
        <v>21322080</v>
      </c>
      <c r="M51" s="11"/>
      <c r="N51" s="11">
        <v>25389840</v>
      </c>
      <c r="O51" s="11">
        <v>5933400</v>
      </c>
      <c r="P51" s="11">
        <v>15964680</v>
      </c>
      <c r="Q51" s="11">
        <v>5678400</v>
      </c>
      <c r="R51" s="11"/>
      <c r="S51" s="11">
        <v>106054272</v>
      </c>
      <c r="T51" s="11">
        <v>66451200</v>
      </c>
      <c r="U51" s="11">
        <v>5590200</v>
      </c>
      <c r="V51" s="11">
        <v>14554800</v>
      </c>
      <c r="W51" s="11">
        <v>59083440</v>
      </c>
      <c r="X51" s="11">
        <v>2793120</v>
      </c>
      <c r="Y51" s="11">
        <v>13246800</v>
      </c>
      <c r="Z51" s="11"/>
      <c r="AA51" s="11">
        <v>184644000</v>
      </c>
      <c r="AB51" s="11"/>
      <c r="AC51" s="11">
        <v>13867500</v>
      </c>
      <c r="AD51" s="11">
        <v>56192400</v>
      </c>
      <c r="AE51" s="11"/>
      <c r="AF51" s="11"/>
      <c r="AG51" s="11"/>
      <c r="AH51" s="11">
        <v>215467200</v>
      </c>
      <c r="AI51" s="11">
        <v>46335000</v>
      </c>
      <c r="AJ51" s="11">
        <v>135033600</v>
      </c>
      <c r="AK51" s="11"/>
      <c r="AL51" s="11"/>
      <c r="AM51" s="11">
        <v>96062400</v>
      </c>
      <c r="AN51" s="11">
        <v>4402200</v>
      </c>
      <c r="AO51" s="11"/>
      <c r="AP51" s="11">
        <v>354726000</v>
      </c>
      <c r="AQ51" s="11">
        <v>25165800</v>
      </c>
      <c r="AR51" s="11">
        <v>265062432</v>
      </c>
      <c r="AS51" s="11"/>
      <c r="AT51" s="11"/>
      <c r="AU51" s="11">
        <v>45961200</v>
      </c>
      <c r="AV51" s="11">
        <v>22248240</v>
      </c>
      <c r="AW51" s="11">
        <v>200944800</v>
      </c>
      <c r="AX51" s="11"/>
      <c r="AY51" s="11">
        <v>69517200</v>
      </c>
      <c r="AZ51" s="11"/>
      <c r="BA51" s="11">
        <v>685642752</v>
      </c>
      <c r="BB51" s="11"/>
      <c r="BC51" s="11">
        <v>35557200</v>
      </c>
      <c r="BD51" s="11">
        <v>8338200</v>
      </c>
      <c r="BE51" s="11">
        <v>121308000</v>
      </c>
      <c r="BF51" s="11"/>
      <c r="BG51" s="11">
        <v>147853200</v>
      </c>
      <c r="BH51" s="11">
        <v>12850704</v>
      </c>
      <c r="BI51" s="11">
        <v>96134400</v>
      </c>
      <c r="BJ51" s="11">
        <v>574440000</v>
      </c>
      <c r="BK51" s="11"/>
      <c r="BL51" s="11">
        <v>64365600</v>
      </c>
      <c r="BM51" s="11">
        <v>62997600</v>
      </c>
      <c r="BN51" s="11">
        <v>185942400</v>
      </c>
      <c r="BO51" s="11">
        <v>51817200</v>
      </c>
      <c r="BP51" s="11">
        <v>880325040</v>
      </c>
      <c r="BQ51" s="11">
        <v>24094800</v>
      </c>
      <c r="BR51" s="11"/>
      <c r="BS51" s="11">
        <v>87013200</v>
      </c>
      <c r="BT51" s="11">
        <v>30865728</v>
      </c>
      <c r="BU51" s="11">
        <v>358218000</v>
      </c>
      <c r="BV51" s="11">
        <v>74554800</v>
      </c>
      <c r="BW51" s="11">
        <v>166785600</v>
      </c>
      <c r="BX51" s="11">
        <v>210078000</v>
      </c>
      <c r="BY51" s="11">
        <v>1175424000</v>
      </c>
      <c r="BZ51" s="11"/>
      <c r="CA51" s="11">
        <v>13860000</v>
      </c>
      <c r="CB51" s="11"/>
      <c r="CC51" s="11">
        <v>281242800</v>
      </c>
      <c r="CD51" s="11">
        <v>43710000</v>
      </c>
      <c r="CE51" s="11">
        <v>1339740000</v>
      </c>
      <c r="CF51" s="11">
        <v>15422400</v>
      </c>
      <c r="CG51" s="11">
        <v>93652800</v>
      </c>
      <c r="CH51" s="11">
        <v>95222400</v>
      </c>
      <c r="CI51" s="11">
        <v>970344000</v>
      </c>
      <c r="CJ51" s="11">
        <v>45360000</v>
      </c>
      <c r="CK51" s="11">
        <v>135096000</v>
      </c>
      <c r="CL51" s="11">
        <v>917516400</v>
      </c>
      <c r="CM51" s="11">
        <v>79082880</v>
      </c>
      <c r="CN51" s="11">
        <v>932493900</v>
      </c>
      <c r="CO51" s="11">
        <v>432316560</v>
      </c>
      <c r="CP51" s="11">
        <v>119852400</v>
      </c>
      <c r="CQ51" s="11">
        <v>1861740000</v>
      </c>
      <c r="CR51" s="11">
        <v>643293600</v>
      </c>
      <c r="CS51" s="11">
        <v>1001748000</v>
      </c>
      <c r="CT51" s="11"/>
      <c r="CU51" s="11">
        <v>1375651152</v>
      </c>
      <c r="CV51" s="11"/>
      <c r="CW51" s="11">
        <v>634080000</v>
      </c>
      <c r="CX51" s="11">
        <v>464880000</v>
      </c>
      <c r="CY51" s="11">
        <v>1050780000</v>
      </c>
      <c r="CZ51" s="11">
        <v>516480000</v>
      </c>
      <c r="DA51" s="11"/>
      <c r="DB51" s="16">
        <f t="shared" si="1"/>
        <v>20210862720</v>
      </c>
    </row>
    <row r="52" spans="2:106" x14ac:dyDescent="0.3">
      <c r="B52" s="9">
        <v>6480</v>
      </c>
      <c r="C52" s="10" t="s">
        <v>161</v>
      </c>
      <c r="D52" s="10">
        <v>53</v>
      </c>
      <c r="E52" s="10" t="str">
        <f t="shared" si="0"/>
        <v>S</v>
      </c>
      <c r="F52" s="11">
        <v>0</v>
      </c>
      <c r="G52" s="11"/>
      <c r="H52" s="11">
        <v>2485560</v>
      </c>
      <c r="I52" s="11"/>
      <c r="J52" s="11">
        <v>8870400</v>
      </c>
      <c r="K52" s="11"/>
      <c r="L52" s="11">
        <v>35914176</v>
      </c>
      <c r="M52" s="11">
        <v>1863840</v>
      </c>
      <c r="N52" s="11">
        <v>33005400</v>
      </c>
      <c r="O52" s="11">
        <v>10988040</v>
      </c>
      <c r="P52" s="11">
        <v>25337160</v>
      </c>
      <c r="Q52" s="11">
        <v>49996056</v>
      </c>
      <c r="R52" s="11">
        <v>21447000</v>
      </c>
      <c r="S52" s="11">
        <v>416708040</v>
      </c>
      <c r="T52" s="11">
        <v>152476944</v>
      </c>
      <c r="U52" s="11">
        <v>39257064</v>
      </c>
      <c r="V52" s="11">
        <v>102379824</v>
      </c>
      <c r="W52" s="11">
        <v>172086816</v>
      </c>
      <c r="X52" s="11"/>
      <c r="Y52" s="11">
        <v>56195424</v>
      </c>
      <c r="Z52" s="11">
        <v>17482416</v>
      </c>
      <c r="AA52" s="11">
        <v>539250240</v>
      </c>
      <c r="AB52" s="11">
        <v>36019560</v>
      </c>
      <c r="AC52" s="11">
        <v>26144520</v>
      </c>
      <c r="AD52" s="11">
        <v>246794280</v>
      </c>
      <c r="AE52" s="11">
        <v>7519428</v>
      </c>
      <c r="AF52" s="11">
        <v>10681200</v>
      </c>
      <c r="AG52" s="11">
        <v>19212900</v>
      </c>
      <c r="AH52" s="11">
        <v>754660800</v>
      </c>
      <c r="AI52" s="11">
        <v>41049516</v>
      </c>
      <c r="AJ52" s="11">
        <v>268286160</v>
      </c>
      <c r="AK52" s="11">
        <v>19895040</v>
      </c>
      <c r="AL52" s="11">
        <v>69268656</v>
      </c>
      <c r="AM52" s="11">
        <v>228076800</v>
      </c>
      <c r="AN52" s="11">
        <v>21487464</v>
      </c>
      <c r="AO52" s="11">
        <v>32881440</v>
      </c>
      <c r="AP52" s="11">
        <v>1023552000</v>
      </c>
      <c r="AQ52" s="11">
        <v>47615340</v>
      </c>
      <c r="AR52" s="11">
        <v>514114068</v>
      </c>
      <c r="AS52" s="11">
        <v>13108656</v>
      </c>
      <c r="AT52" s="11">
        <v>17353488</v>
      </c>
      <c r="AU52" s="11">
        <v>210466800</v>
      </c>
      <c r="AV52" s="11">
        <v>35279088</v>
      </c>
      <c r="AW52" s="11">
        <v>476928000</v>
      </c>
      <c r="AX52" s="11">
        <v>14918400</v>
      </c>
      <c r="AY52" s="11">
        <v>173670432</v>
      </c>
      <c r="AZ52" s="11">
        <v>9599772</v>
      </c>
      <c r="BA52" s="11">
        <v>1701195504</v>
      </c>
      <c r="BB52" s="11">
        <v>15645600</v>
      </c>
      <c r="BC52" s="11">
        <v>124362000</v>
      </c>
      <c r="BD52" s="11">
        <v>20024880</v>
      </c>
      <c r="BE52" s="11">
        <v>541094400</v>
      </c>
      <c r="BF52" s="11">
        <v>40893048</v>
      </c>
      <c r="BG52" s="11">
        <v>489064740</v>
      </c>
      <c r="BH52" s="11">
        <v>75960840</v>
      </c>
      <c r="BI52" s="11">
        <v>222998400</v>
      </c>
      <c r="BJ52" s="11">
        <v>1460655600</v>
      </c>
      <c r="BK52" s="11">
        <v>10386432</v>
      </c>
      <c r="BL52" s="11">
        <v>236951952</v>
      </c>
      <c r="BM52" s="11">
        <v>186488880</v>
      </c>
      <c r="BN52" s="11">
        <v>424288032</v>
      </c>
      <c r="BO52" s="11">
        <v>22968000</v>
      </c>
      <c r="BP52" s="11">
        <v>2404140768</v>
      </c>
      <c r="BQ52" s="11">
        <v>139202400</v>
      </c>
      <c r="BR52" s="11">
        <v>33674112</v>
      </c>
      <c r="BS52" s="11">
        <v>327663600</v>
      </c>
      <c r="BT52" s="11">
        <v>52264800</v>
      </c>
      <c r="BU52" s="11">
        <v>1588419720</v>
      </c>
      <c r="BV52" s="11">
        <v>57715200</v>
      </c>
      <c r="BW52" s="11">
        <v>179775600</v>
      </c>
      <c r="BX52" s="11">
        <v>380619600</v>
      </c>
      <c r="BY52" s="11">
        <v>2449526640</v>
      </c>
      <c r="BZ52" s="11">
        <v>82410000</v>
      </c>
      <c r="CA52" s="11">
        <v>434299080</v>
      </c>
      <c r="CB52" s="11">
        <v>16862256</v>
      </c>
      <c r="CC52" s="11">
        <v>1013800920</v>
      </c>
      <c r="CD52" s="11">
        <v>218162280</v>
      </c>
      <c r="CE52" s="11">
        <v>2936605200</v>
      </c>
      <c r="CF52" s="11">
        <v>340560192</v>
      </c>
      <c r="CG52" s="11">
        <v>795669600</v>
      </c>
      <c r="CH52" s="11">
        <v>411940188</v>
      </c>
      <c r="CI52" s="11">
        <v>2296484400</v>
      </c>
      <c r="CJ52" s="11">
        <v>162188448</v>
      </c>
      <c r="CK52" s="11">
        <v>650954352</v>
      </c>
      <c r="CL52" s="11">
        <v>1793042544</v>
      </c>
      <c r="CM52" s="11">
        <v>715145196</v>
      </c>
      <c r="CN52" s="11">
        <v>2049832908</v>
      </c>
      <c r="CO52" s="11">
        <v>802506024</v>
      </c>
      <c r="CP52" s="11">
        <v>249969600</v>
      </c>
      <c r="CQ52" s="11">
        <v>3201918000</v>
      </c>
      <c r="CR52" s="11">
        <v>987992400</v>
      </c>
      <c r="CS52" s="11">
        <v>2540910000</v>
      </c>
      <c r="CT52" s="11">
        <v>800629200</v>
      </c>
      <c r="CU52" s="11">
        <v>3435127200</v>
      </c>
      <c r="CV52" s="11">
        <v>1502692500</v>
      </c>
      <c r="CW52" s="11">
        <v>2675844000</v>
      </c>
      <c r="CX52" s="11">
        <v>907249200</v>
      </c>
      <c r="CY52" s="11">
        <v>1450284000</v>
      </c>
      <c r="CZ52" s="11">
        <v>1029300000</v>
      </c>
      <c r="DA52" s="11">
        <v>4776660000</v>
      </c>
      <c r="DB52" s="16">
        <f t="shared" si="1"/>
        <v>57469348644</v>
      </c>
    </row>
    <row r="53" spans="2:106" x14ac:dyDescent="0.3">
      <c r="B53" s="9">
        <v>6800</v>
      </c>
      <c r="C53" s="10" t="s">
        <v>162</v>
      </c>
      <c r="D53" s="10">
        <v>54</v>
      </c>
      <c r="E53" s="10" t="str">
        <f t="shared" si="0"/>
        <v>S</v>
      </c>
      <c r="F53" s="11">
        <v>0</v>
      </c>
      <c r="G53" s="11"/>
      <c r="H53" s="11"/>
      <c r="I53" s="11">
        <v>1879200</v>
      </c>
      <c r="J53" s="11">
        <v>2419200</v>
      </c>
      <c r="K53" s="11">
        <v>4821600</v>
      </c>
      <c r="L53" s="11">
        <v>10247508</v>
      </c>
      <c r="M53" s="11"/>
      <c r="N53" s="11">
        <v>22635000</v>
      </c>
      <c r="O53" s="11"/>
      <c r="P53" s="11">
        <v>2332800</v>
      </c>
      <c r="Q53" s="11">
        <v>31923720</v>
      </c>
      <c r="R53" s="11">
        <v>8082000</v>
      </c>
      <c r="S53" s="11">
        <v>332550768</v>
      </c>
      <c r="T53" s="11">
        <v>159749004</v>
      </c>
      <c r="U53" s="11">
        <v>11205120</v>
      </c>
      <c r="V53" s="11">
        <v>73380360</v>
      </c>
      <c r="W53" s="11">
        <v>175964736</v>
      </c>
      <c r="X53" s="11"/>
      <c r="Y53" s="11">
        <v>24364488</v>
      </c>
      <c r="Z53" s="11">
        <v>77473992</v>
      </c>
      <c r="AA53" s="11">
        <v>374406132</v>
      </c>
      <c r="AB53" s="11">
        <v>28149000</v>
      </c>
      <c r="AC53" s="11">
        <v>21178584</v>
      </c>
      <c r="AD53" s="11">
        <v>181123884</v>
      </c>
      <c r="AE53" s="11"/>
      <c r="AF53" s="11">
        <v>42897684</v>
      </c>
      <c r="AG53" s="11">
        <v>9580032</v>
      </c>
      <c r="AH53" s="11">
        <v>530798400</v>
      </c>
      <c r="AI53" s="11">
        <v>78234840</v>
      </c>
      <c r="AJ53" s="11">
        <v>274797360</v>
      </c>
      <c r="AK53" s="11">
        <v>15380640</v>
      </c>
      <c r="AL53" s="11">
        <v>79129080</v>
      </c>
      <c r="AM53" s="11">
        <v>204362976</v>
      </c>
      <c r="AN53" s="11">
        <v>4402200</v>
      </c>
      <c r="AO53" s="11">
        <v>18560520</v>
      </c>
      <c r="AP53" s="11">
        <v>654262800</v>
      </c>
      <c r="AQ53" s="11">
        <v>12453240</v>
      </c>
      <c r="AR53" s="11">
        <v>245312352</v>
      </c>
      <c r="AS53" s="11">
        <v>7009200</v>
      </c>
      <c r="AT53" s="11"/>
      <c r="AU53" s="11">
        <v>106610400</v>
      </c>
      <c r="AV53" s="11">
        <v>15414000</v>
      </c>
      <c r="AW53" s="11">
        <v>361985760</v>
      </c>
      <c r="AX53" s="11">
        <v>9168600</v>
      </c>
      <c r="AY53" s="11">
        <v>58368000</v>
      </c>
      <c r="AZ53" s="11">
        <v>25155000</v>
      </c>
      <c r="BA53" s="11">
        <v>1056728400</v>
      </c>
      <c r="BB53" s="11"/>
      <c r="BC53" s="11">
        <v>105706800</v>
      </c>
      <c r="BD53" s="11">
        <v>7095000</v>
      </c>
      <c r="BE53" s="11">
        <v>110074200</v>
      </c>
      <c r="BF53" s="11"/>
      <c r="BG53" s="11">
        <v>194339880</v>
      </c>
      <c r="BH53" s="11">
        <v>7134600</v>
      </c>
      <c r="BI53" s="11">
        <v>67507200</v>
      </c>
      <c r="BJ53" s="11">
        <v>604538520</v>
      </c>
      <c r="BK53" s="11"/>
      <c r="BL53" s="11"/>
      <c r="BM53" s="11">
        <v>71409600</v>
      </c>
      <c r="BN53" s="11">
        <v>118960224</v>
      </c>
      <c r="BO53" s="11">
        <v>101014920</v>
      </c>
      <c r="BP53" s="11">
        <v>838800000</v>
      </c>
      <c r="BQ53" s="11"/>
      <c r="BR53" s="11"/>
      <c r="BS53" s="11">
        <v>125744400</v>
      </c>
      <c r="BT53" s="11">
        <v>10322400</v>
      </c>
      <c r="BU53" s="11">
        <v>644868000</v>
      </c>
      <c r="BV53" s="11">
        <v>25876800</v>
      </c>
      <c r="BW53" s="11"/>
      <c r="BX53" s="11">
        <v>47872800</v>
      </c>
      <c r="BY53" s="11">
        <v>507072000</v>
      </c>
      <c r="BZ53" s="11">
        <v>87772800</v>
      </c>
      <c r="CA53" s="11">
        <v>34680000</v>
      </c>
      <c r="CB53" s="11"/>
      <c r="CC53" s="11">
        <v>339228000</v>
      </c>
      <c r="CD53" s="11">
        <v>85120800</v>
      </c>
      <c r="CE53" s="11">
        <v>1090140000</v>
      </c>
      <c r="CF53" s="11"/>
      <c r="CG53" s="11">
        <v>197502000</v>
      </c>
      <c r="CH53" s="11"/>
      <c r="CI53" s="11">
        <v>490104000</v>
      </c>
      <c r="CJ53" s="11">
        <v>53344800</v>
      </c>
      <c r="CK53" s="11">
        <v>119089200</v>
      </c>
      <c r="CL53" s="11">
        <v>442428000</v>
      </c>
      <c r="CM53" s="11">
        <v>59220000</v>
      </c>
      <c r="CN53" s="11">
        <v>523488000</v>
      </c>
      <c r="CO53" s="11">
        <v>125644512</v>
      </c>
      <c r="CP53" s="11"/>
      <c r="CQ53" s="11">
        <v>1307478000</v>
      </c>
      <c r="CR53" s="11">
        <v>66378000</v>
      </c>
      <c r="CS53" s="11">
        <v>857421600</v>
      </c>
      <c r="CT53" s="11">
        <v>120288000</v>
      </c>
      <c r="CU53" s="11">
        <v>569142768</v>
      </c>
      <c r="CV53" s="11"/>
      <c r="CW53" s="11">
        <v>390480000</v>
      </c>
      <c r="CX53" s="11"/>
      <c r="CY53" s="11">
        <v>748050000</v>
      </c>
      <c r="CZ53" s="11"/>
      <c r="DA53" s="11">
        <v>1290000000</v>
      </c>
      <c r="DB53" s="16">
        <f t="shared" si="1"/>
        <v>17939836404</v>
      </c>
    </row>
    <row r="54" spans="2:106" x14ac:dyDescent="0.3">
      <c r="B54" s="9">
        <v>6980</v>
      </c>
      <c r="C54" s="10" t="s">
        <v>163</v>
      </c>
      <c r="D54" s="10">
        <v>55</v>
      </c>
      <c r="E54" s="10" t="str">
        <f t="shared" si="0"/>
        <v>S</v>
      </c>
      <c r="F54" s="11">
        <v>0</v>
      </c>
      <c r="G54" s="11"/>
      <c r="H54" s="11">
        <v>1789560</v>
      </c>
      <c r="I54" s="11">
        <v>10332000</v>
      </c>
      <c r="J54" s="11">
        <v>14828160</v>
      </c>
      <c r="K54" s="11">
        <v>9915000</v>
      </c>
      <c r="L54" s="11">
        <v>82116336</v>
      </c>
      <c r="M54" s="11">
        <v>2783472</v>
      </c>
      <c r="N54" s="11">
        <v>112175712</v>
      </c>
      <c r="O54" s="11">
        <v>33128616</v>
      </c>
      <c r="P54" s="11">
        <v>66384360</v>
      </c>
      <c r="Q54" s="11">
        <v>131874960</v>
      </c>
      <c r="R54" s="11">
        <v>24637620</v>
      </c>
      <c r="S54" s="11">
        <v>855744768</v>
      </c>
      <c r="T54" s="11">
        <v>304451016</v>
      </c>
      <c r="U54" s="11">
        <v>75150888</v>
      </c>
      <c r="V54" s="11">
        <v>115535880</v>
      </c>
      <c r="W54" s="11">
        <v>385863840</v>
      </c>
      <c r="X54" s="11">
        <v>77849544</v>
      </c>
      <c r="Y54" s="11">
        <v>96046680</v>
      </c>
      <c r="Z54" s="11">
        <v>64833828</v>
      </c>
      <c r="AA54" s="11">
        <v>931743996</v>
      </c>
      <c r="AB54" s="11">
        <v>16369860</v>
      </c>
      <c r="AC54" s="11">
        <v>36650124</v>
      </c>
      <c r="AD54" s="11">
        <v>352250928</v>
      </c>
      <c r="AE54" s="11">
        <v>4770504</v>
      </c>
      <c r="AF54" s="11">
        <v>16767000</v>
      </c>
      <c r="AG54" s="11">
        <v>4790016</v>
      </c>
      <c r="AH54" s="11">
        <v>1439164800</v>
      </c>
      <c r="AI54" s="11">
        <v>78037500</v>
      </c>
      <c r="AJ54" s="11">
        <v>603568920</v>
      </c>
      <c r="AK54" s="11">
        <v>8971968</v>
      </c>
      <c r="AL54" s="11">
        <v>95133960</v>
      </c>
      <c r="AM54" s="11">
        <v>322716744</v>
      </c>
      <c r="AN54" s="11">
        <v>34304520</v>
      </c>
      <c r="AO54" s="11"/>
      <c r="AP54" s="11">
        <v>1768122000</v>
      </c>
      <c r="AQ54" s="11">
        <v>59410860</v>
      </c>
      <c r="AR54" s="11">
        <v>693782652</v>
      </c>
      <c r="AS54" s="11"/>
      <c r="AT54" s="11"/>
      <c r="AU54" s="11">
        <v>323126496</v>
      </c>
      <c r="AV54" s="11">
        <v>47386848</v>
      </c>
      <c r="AW54" s="11">
        <v>628426512</v>
      </c>
      <c r="AX54" s="11">
        <v>73686120</v>
      </c>
      <c r="AY54" s="11">
        <v>194886840</v>
      </c>
      <c r="AZ54" s="11">
        <v>14935200</v>
      </c>
      <c r="BA54" s="11">
        <v>2681271936</v>
      </c>
      <c r="BB54" s="11">
        <v>21844800</v>
      </c>
      <c r="BC54" s="11">
        <v>348364800</v>
      </c>
      <c r="BD54" s="11">
        <v>66346080</v>
      </c>
      <c r="BE54" s="11">
        <v>359798880</v>
      </c>
      <c r="BF54" s="11"/>
      <c r="BG54" s="11">
        <v>447303552</v>
      </c>
      <c r="BH54" s="11">
        <v>117881880</v>
      </c>
      <c r="BI54" s="11">
        <v>312084288</v>
      </c>
      <c r="BJ54" s="11">
        <v>1267500000</v>
      </c>
      <c r="BK54" s="11">
        <v>19507200</v>
      </c>
      <c r="BL54" s="11">
        <v>95831520</v>
      </c>
      <c r="BM54" s="11">
        <v>87318000</v>
      </c>
      <c r="BN54" s="11">
        <v>303569712</v>
      </c>
      <c r="BO54" s="11">
        <v>85712400</v>
      </c>
      <c r="BP54" s="11">
        <v>3677872200</v>
      </c>
      <c r="BQ54" s="11">
        <v>69747384</v>
      </c>
      <c r="BR54" s="11">
        <v>35644728</v>
      </c>
      <c r="BS54" s="11">
        <v>451394832</v>
      </c>
      <c r="BT54" s="11">
        <v>14443200</v>
      </c>
      <c r="BU54" s="11">
        <v>1436117760</v>
      </c>
      <c r="BV54" s="11">
        <v>94745472</v>
      </c>
      <c r="BW54" s="11">
        <v>223898832</v>
      </c>
      <c r="BX54" s="11">
        <v>401724960</v>
      </c>
      <c r="BY54" s="11">
        <v>3015568620</v>
      </c>
      <c r="BZ54" s="11">
        <v>144674640</v>
      </c>
      <c r="CA54" s="11">
        <v>408868944</v>
      </c>
      <c r="CB54" s="11">
        <v>70118400</v>
      </c>
      <c r="CC54" s="11">
        <v>950764992</v>
      </c>
      <c r="CD54" s="11">
        <v>282620208</v>
      </c>
      <c r="CE54" s="11">
        <v>4623056400</v>
      </c>
      <c r="CF54" s="11">
        <v>120369600</v>
      </c>
      <c r="CG54" s="11">
        <v>400489008</v>
      </c>
      <c r="CH54" s="11">
        <v>359330400</v>
      </c>
      <c r="CI54" s="11">
        <v>2648613360</v>
      </c>
      <c r="CJ54" s="11">
        <v>207355632</v>
      </c>
      <c r="CK54" s="11">
        <v>1076921400</v>
      </c>
      <c r="CL54" s="11">
        <v>2403434400</v>
      </c>
      <c r="CM54" s="11">
        <v>1205725728</v>
      </c>
      <c r="CN54" s="11">
        <v>3353856000</v>
      </c>
      <c r="CO54" s="11">
        <v>1782109584</v>
      </c>
      <c r="CP54" s="11">
        <v>456258840</v>
      </c>
      <c r="CQ54" s="11">
        <v>3255662400</v>
      </c>
      <c r="CR54" s="11">
        <v>861933000</v>
      </c>
      <c r="CS54" s="11">
        <v>2544999552</v>
      </c>
      <c r="CT54" s="11">
        <v>1861063728</v>
      </c>
      <c r="CU54" s="11">
        <v>2846942616</v>
      </c>
      <c r="CV54" s="11">
        <v>1117428000</v>
      </c>
      <c r="CW54" s="11">
        <v>2397791520</v>
      </c>
      <c r="CX54" s="11">
        <v>738264000</v>
      </c>
      <c r="CY54" s="11">
        <v>3501058200</v>
      </c>
      <c r="CZ54" s="11">
        <v>2124684000</v>
      </c>
      <c r="DA54" s="11">
        <v>2153155200</v>
      </c>
      <c r="DB54" s="16">
        <f t="shared" si="1"/>
        <v>69747489396</v>
      </c>
    </row>
    <row r="55" spans="2:106" x14ac:dyDescent="0.3">
      <c r="B55" s="9">
        <v>7180</v>
      </c>
      <c r="C55" s="10" t="s">
        <v>164</v>
      </c>
      <c r="D55" s="10">
        <v>56</v>
      </c>
      <c r="E55" s="10" t="str">
        <f t="shared" si="0"/>
        <v>S</v>
      </c>
      <c r="F55" s="11">
        <v>0</v>
      </c>
      <c r="G55" s="11"/>
      <c r="H55" s="11"/>
      <c r="I55" s="11">
        <v>607200</v>
      </c>
      <c r="J55" s="11">
        <v>1938000</v>
      </c>
      <c r="K55" s="11">
        <v>6352200</v>
      </c>
      <c r="L55" s="11">
        <v>29075352</v>
      </c>
      <c r="M55" s="11">
        <v>5097000</v>
      </c>
      <c r="N55" s="11">
        <v>25903008</v>
      </c>
      <c r="O55" s="11">
        <v>7409304</v>
      </c>
      <c r="P55" s="11">
        <v>28771920</v>
      </c>
      <c r="Q55" s="11">
        <v>20555856</v>
      </c>
      <c r="R55" s="11">
        <v>20007000</v>
      </c>
      <c r="S55" s="11">
        <v>111672576</v>
      </c>
      <c r="T55" s="11">
        <v>65217960</v>
      </c>
      <c r="U55" s="11">
        <v>2706000</v>
      </c>
      <c r="V55" s="11">
        <v>55085640</v>
      </c>
      <c r="W55" s="11">
        <v>129675300</v>
      </c>
      <c r="X55" s="11">
        <v>33533136</v>
      </c>
      <c r="Y55" s="11">
        <v>5882400</v>
      </c>
      <c r="Z55" s="11">
        <v>8506380</v>
      </c>
      <c r="AA55" s="11">
        <v>248665992</v>
      </c>
      <c r="AB55" s="11">
        <v>18413160</v>
      </c>
      <c r="AC55" s="11"/>
      <c r="AD55" s="11">
        <v>181298568</v>
      </c>
      <c r="AE55" s="11">
        <v>4507776</v>
      </c>
      <c r="AF55" s="11">
        <v>41109912</v>
      </c>
      <c r="AG55" s="11">
        <v>20193816</v>
      </c>
      <c r="AH55" s="11">
        <v>319233600</v>
      </c>
      <c r="AI55" s="11">
        <v>16740000</v>
      </c>
      <c r="AJ55" s="11">
        <v>76315200</v>
      </c>
      <c r="AK55" s="11">
        <v>10660608</v>
      </c>
      <c r="AL55" s="11">
        <v>21189600</v>
      </c>
      <c r="AM55" s="11">
        <v>51777600</v>
      </c>
      <c r="AN55" s="11"/>
      <c r="AO55" s="11">
        <v>3647520</v>
      </c>
      <c r="AP55" s="11">
        <v>469962000</v>
      </c>
      <c r="AQ55" s="11">
        <v>29074248</v>
      </c>
      <c r="AR55" s="11">
        <v>139929504</v>
      </c>
      <c r="AS55" s="11">
        <v>11621880</v>
      </c>
      <c r="AT55" s="11">
        <v>5570400</v>
      </c>
      <c r="AU55" s="11">
        <v>148583520</v>
      </c>
      <c r="AV55" s="11">
        <v>12255000</v>
      </c>
      <c r="AW55" s="11">
        <v>296157600</v>
      </c>
      <c r="AX55" s="11"/>
      <c r="AY55" s="11">
        <v>69289200</v>
      </c>
      <c r="AZ55" s="11"/>
      <c r="BA55" s="11">
        <v>850920000</v>
      </c>
      <c r="BB55" s="11"/>
      <c r="BC55" s="11">
        <v>44024400</v>
      </c>
      <c r="BD55" s="11">
        <v>8400600</v>
      </c>
      <c r="BE55" s="11">
        <v>20393880</v>
      </c>
      <c r="BF55" s="11">
        <v>29052000</v>
      </c>
      <c r="BG55" s="11">
        <v>182835900</v>
      </c>
      <c r="BH55" s="11">
        <v>44442984</v>
      </c>
      <c r="BI55" s="11">
        <v>122052312</v>
      </c>
      <c r="BJ55" s="11">
        <v>627219600</v>
      </c>
      <c r="BK55" s="11">
        <v>54697560</v>
      </c>
      <c r="BL55" s="11">
        <v>133224000</v>
      </c>
      <c r="BM55" s="11">
        <v>8197200</v>
      </c>
      <c r="BN55" s="11">
        <v>20160000</v>
      </c>
      <c r="BO55" s="11">
        <v>9570000</v>
      </c>
      <c r="BP55" s="11">
        <v>929988000</v>
      </c>
      <c r="BQ55" s="11">
        <v>65248800</v>
      </c>
      <c r="BR55" s="11">
        <v>27102600</v>
      </c>
      <c r="BS55" s="11">
        <v>80946000</v>
      </c>
      <c r="BT55" s="11"/>
      <c r="BU55" s="11">
        <v>689052000</v>
      </c>
      <c r="BV55" s="11">
        <v>30948588</v>
      </c>
      <c r="BW55" s="11"/>
      <c r="BX55" s="11">
        <v>203922576</v>
      </c>
      <c r="BY55" s="11">
        <v>1105653456</v>
      </c>
      <c r="BZ55" s="11">
        <v>49298400</v>
      </c>
      <c r="CA55" s="11">
        <v>12751200</v>
      </c>
      <c r="CB55" s="11"/>
      <c r="CC55" s="11">
        <v>454572000</v>
      </c>
      <c r="CD55" s="11">
        <v>204788760</v>
      </c>
      <c r="CE55" s="11">
        <v>2562957216</v>
      </c>
      <c r="CF55" s="11">
        <v>166296000</v>
      </c>
      <c r="CG55" s="11">
        <v>343207200</v>
      </c>
      <c r="CH55" s="11">
        <v>185518224</v>
      </c>
      <c r="CI55" s="11">
        <v>1266396000</v>
      </c>
      <c r="CJ55" s="11">
        <v>111501600</v>
      </c>
      <c r="CK55" s="11">
        <v>317358000</v>
      </c>
      <c r="CL55" s="11">
        <v>1232112000</v>
      </c>
      <c r="CM55" s="11">
        <v>401472480</v>
      </c>
      <c r="CN55" s="11">
        <v>744718800</v>
      </c>
      <c r="CO55" s="11">
        <v>490200000</v>
      </c>
      <c r="CP55" s="11">
        <v>107268000</v>
      </c>
      <c r="CQ55" s="11">
        <v>2195493600</v>
      </c>
      <c r="CR55" s="11">
        <v>551661000</v>
      </c>
      <c r="CS55" s="11">
        <v>1939486800</v>
      </c>
      <c r="CT55" s="11">
        <v>221628000</v>
      </c>
      <c r="CU55" s="11">
        <v>3081431736</v>
      </c>
      <c r="CV55" s="11">
        <v>677239200</v>
      </c>
      <c r="CW55" s="11">
        <v>2269104000</v>
      </c>
      <c r="CX55" s="11"/>
      <c r="CY55" s="11">
        <v>1704420000</v>
      </c>
      <c r="CZ55" s="11">
        <v>2471997072</v>
      </c>
      <c r="DA55" s="11">
        <v>457200000</v>
      </c>
      <c r="DB55" s="16">
        <f t="shared" si="1"/>
        <v>32262322680</v>
      </c>
    </row>
    <row r="56" spans="2:106" x14ac:dyDescent="0.3">
      <c r="B56" s="9">
        <v>7380</v>
      </c>
      <c r="C56" s="10" t="s">
        <v>165</v>
      </c>
      <c r="D56" s="10">
        <v>57</v>
      </c>
      <c r="E56" s="10" t="str">
        <f t="shared" si="0"/>
        <v>S</v>
      </c>
      <c r="F56" s="11">
        <v>308424</v>
      </c>
      <c r="G56" s="11">
        <v>1289700</v>
      </c>
      <c r="H56" s="11">
        <v>14017440</v>
      </c>
      <c r="I56" s="11">
        <v>34620240</v>
      </c>
      <c r="J56" s="11">
        <v>70253400</v>
      </c>
      <c r="K56" s="11">
        <v>29920368</v>
      </c>
      <c r="L56" s="11">
        <v>90327804</v>
      </c>
      <c r="M56" s="11">
        <v>3570660</v>
      </c>
      <c r="N56" s="11">
        <v>131752380</v>
      </c>
      <c r="O56" s="11">
        <v>20350632</v>
      </c>
      <c r="P56" s="11">
        <v>135996600</v>
      </c>
      <c r="Q56" s="11">
        <v>76756920</v>
      </c>
      <c r="R56" s="11">
        <v>79596420</v>
      </c>
      <c r="S56" s="11">
        <v>1042577268</v>
      </c>
      <c r="T56" s="11">
        <v>310391160</v>
      </c>
      <c r="U56" s="11">
        <v>82533696</v>
      </c>
      <c r="V56" s="11">
        <v>88734600</v>
      </c>
      <c r="W56" s="11">
        <v>234051576</v>
      </c>
      <c r="X56" s="11">
        <v>60447348</v>
      </c>
      <c r="Y56" s="11">
        <v>68388840</v>
      </c>
      <c r="Z56" s="11">
        <v>58210440</v>
      </c>
      <c r="AA56" s="11">
        <v>527007360</v>
      </c>
      <c r="AB56" s="11">
        <v>81520980</v>
      </c>
      <c r="AC56" s="11">
        <v>80358624</v>
      </c>
      <c r="AD56" s="11">
        <v>304436820</v>
      </c>
      <c r="AE56" s="11">
        <v>26327976</v>
      </c>
      <c r="AF56" s="11">
        <v>28609572</v>
      </c>
      <c r="AG56" s="11">
        <v>34890240</v>
      </c>
      <c r="AH56" s="11">
        <v>684178692</v>
      </c>
      <c r="AI56" s="11">
        <v>66139608</v>
      </c>
      <c r="AJ56" s="11">
        <v>297201600</v>
      </c>
      <c r="AK56" s="11">
        <v>30413820</v>
      </c>
      <c r="AL56" s="11">
        <v>15979320</v>
      </c>
      <c r="AM56" s="11">
        <v>178047672</v>
      </c>
      <c r="AN56" s="11">
        <v>28190472</v>
      </c>
      <c r="AO56" s="11"/>
      <c r="AP56" s="11">
        <v>596165760</v>
      </c>
      <c r="AQ56" s="11">
        <v>36738120</v>
      </c>
      <c r="AR56" s="11">
        <v>327446592</v>
      </c>
      <c r="AS56" s="11">
        <v>26262384</v>
      </c>
      <c r="AT56" s="11">
        <v>21756720</v>
      </c>
      <c r="AU56" s="11">
        <v>128692560</v>
      </c>
      <c r="AV56" s="11">
        <v>24245760</v>
      </c>
      <c r="AW56" s="11">
        <v>295256640</v>
      </c>
      <c r="AX56" s="11"/>
      <c r="AY56" s="11">
        <v>89900400</v>
      </c>
      <c r="AZ56" s="11"/>
      <c r="BA56" s="11">
        <v>1028351616</v>
      </c>
      <c r="BB56" s="11">
        <v>6627576</v>
      </c>
      <c r="BC56" s="11">
        <v>99186000</v>
      </c>
      <c r="BD56" s="11">
        <v>6527400</v>
      </c>
      <c r="BE56" s="11">
        <v>261181056</v>
      </c>
      <c r="BF56" s="11"/>
      <c r="BG56" s="11">
        <v>177688800</v>
      </c>
      <c r="BH56" s="11">
        <v>53518176</v>
      </c>
      <c r="BI56" s="11">
        <v>52099200</v>
      </c>
      <c r="BJ56" s="11">
        <v>619290000</v>
      </c>
      <c r="BK56" s="11">
        <v>7650720</v>
      </c>
      <c r="BL56" s="11">
        <v>131202600</v>
      </c>
      <c r="BM56" s="11">
        <v>71442000</v>
      </c>
      <c r="BN56" s="11">
        <v>94275936</v>
      </c>
      <c r="BO56" s="11">
        <v>41307600</v>
      </c>
      <c r="BP56" s="11">
        <v>859778208</v>
      </c>
      <c r="BQ56" s="11">
        <v>125755680</v>
      </c>
      <c r="BR56" s="11"/>
      <c r="BS56" s="11">
        <v>179257872</v>
      </c>
      <c r="BT56" s="11">
        <v>118891200</v>
      </c>
      <c r="BU56" s="11">
        <v>452315760</v>
      </c>
      <c r="BV56" s="11"/>
      <c r="BW56" s="11">
        <v>37962000</v>
      </c>
      <c r="BX56" s="11">
        <v>295332000</v>
      </c>
      <c r="BY56" s="11">
        <v>865536000</v>
      </c>
      <c r="BZ56" s="11"/>
      <c r="CA56" s="11">
        <v>53377200</v>
      </c>
      <c r="CB56" s="11">
        <v>95356800</v>
      </c>
      <c r="CC56" s="11">
        <v>376110000</v>
      </c>
      <c r="CD56" s="11">
        <v>123840000</v>
      </c>
      <c r="CE56" s="11">
        <v>1022940000</v>
      </c>
      <c r="CF56" s="11"/>
      <c r="CG56" s="11">
        <v>303967200</v>
      </c>
      <c r="CH56" s="11">
        <v>79735488</v>
      </c>
      <c r="CI56" s="11">
        <v>712368000</v>
      </c>
      <c r="CJ56" s="11">
        <v>82636800</v>
      </c>
      <c r="CK56" s="11">
        <v>153139200</v>
      </c>
      <c r="CL56" s="11">
        <v>528326400</v>
      </c>
      <c r="CM56" s="11">
        <v>169196400</v>
      </c>
      <c r="CN56" s="11">
        <v>439494000</v>
      </c>
      <c r="CO56" s="11">
        <v>294300000</v>
      </c>
      <c r="CP56" s="11"/>
      <c r="CQ56" s="11">
        <v>922455600</v>
      </c>
      <c r="CR56" s="11">
        <v>318044064</v>
      </c>
      <c r="CS56" s="11">
        <v>413652000</v>
      </c>
      <c r="CT56" s="11">
        <v>42504000</v>
      </c>
      <c r="CU56" s="11">
        <v>435648000</v>
      </c>
      <c r="CV56" s="11">
        <v>163598400</v>
      </c>
      <c r="CW56" s="11">
        <v>586694400</v>
      </c>
      <c r="CX56" s="11">
        <v>683952000</v>
      </c>
      <c r="CY56" s="11">
        <v>974832000</v>
      </c>
      <c r="CZ56" s="11">
        <v>464400000</v>
      </c>
      <c r="DA56" s="11"/>
      <c r="DB56" s="16">
        <f t="shared" si="1"/>
        <v>21589608960</v>
      </c>
    </row>
    <row r="57" spans="2:106" x14ac:dyDescent="0.3">
      <c r="B57" s="9">
        <v>7700</v>
      </c>
      <c r="C57" s="10" t="s">
        <v>166</v>
      </c>
      <c r="D57" s="10">
        <v>58</v>
      </c>
      <c r="E57" s="10" t="str">
        <f t="shared" si="0"/>
        <v>S</v>
      </c>
      <c r="F57" s="11"/>
      <c r="G57" s="11">
        <v>439800</v>
      </c>
      <c r="H57" s="11"/>
      <c r="I57" s="11"/>
      <c r="J57" s="11"/>
      <c r="K57" s="11"/>
      <c r="L57" s="11">
        <v>1214400</v>
      </c>
      <c r="M57" s="11"/>
      <c r="N57" s="11">
        <v>11130000</v>
      </c>
      <c r="O57" s="11"/>
      <c r="P57" s="11">
        <v>4651200</v>
      </c>
      <c r="Q57" s="11">
        <v>8156400</v>
      </c>
      <c r="R57" s="11">
        <v>12937416</v>
      </c>
      <c r="S57" s="11">
        <v>88158288</v>
      </c>
      <c r="T57" s="11">
        <v>25524672</v>
      </c>
      <c r="U57" s="11">
        <v>3568320</v>
      </c>
      <c r="V57" s="11">
        <v>7894800</v>
      </c>
      <c r="W57" s="11">
        <v>9007200</v>
      </c>
      <c r="X57" s="11"/>
      <c r="Y57" s="11">
        <v>4035600</v>
      </c>
      <c r="Z57" s="11">
        <v>8431920</v>
      </c>
      <c r="AA57" s="11">
        <v>62128200</v>
      </c>
      <c r="AB57" s="11"/>
      <c r="AC57" s="11">
        <v>13686720</v>
      </c>
      <c r="AD57" s="11">
        <v>40972800</v>
      </c>
      <c r="AE57" s="11"/>
      <c r="AF57" s="11"/>
      <c r="AG57" s="11"/>
      <c r="AH57" s="11">
        <v>53452800</v>
      </c>
      <c r="AI57" s="11">
        <v>9540000</v>
      </c>
      <c r="AJ57" s="11">
        <v>18532800</v>
      </c>
      <c r="AK57" s="11"/>
      <c r="AL57" s="11">
        <v>17431200</v>
      </c>
      <c r="AM57" s="11">
        <v>36036000</v>
      </c>
      <c r="AN57" s="11"/>
      <c r="AO57" s="11"/>
      <c r="AP57" s="11">
        <v>133836000</v>
      </c>
      <c r="AQ57" s="11">
        <v>7780920</v>
      </c>
      <c r="AR57" s="11">
        <v>57081888</v>
      </c>
      <c r="AS57" s="11"/>
      <c r="AT57" s="11"/>
      <c r="AU57" s="11">
        <v>28315200</v>
      </c>
      <c r="AV57" s="11">
        <v>16254000</v>
      </c>
      <c r="AW57" s="11">
        <v>81064800</v>
      </c>
      <c r="AX57" s="11"/>
      <c r="AY57" s="11"/>
      <c r="AZ57" s="11"/>
      <c r="BA57" s="11">
        <v>303456000</v>
      </c>
      <c r="BB57" s="11"/>
      <c r="BC57" s="11">
        <v>12978000</v>
      </c>
      <c r="BD57" s="11"/>
      <c r="BE57" s="11">
        <v>35666400</v>
      </c>
      <c r="BF57" s="11"/>
      <c r="BG57" s="11">
        <v>48619200</v>
      </c>
      <c r="BH57" s="11"/>
      <c r="BI57" s="11"/>
      <c r="BJ57" s="11">
        <v>69480000</v>
      </c>
      <c r="BK57" s="11"/>
      <c r="BL57" s="11"/>
      <c r="BM57" s="11"/>
      <c r="BN57" s="11">
        <v>36120000</v>
      </c>
      <c r="BO57" s="11"/>
      <c r="BP57" s="11">
        <v>293112000</v>
      </c>
      <c r="BQ57" s="11"/>
      <c r="BR57" s="11"/>
      <c r="BS57" s="11">
        <v>14092800</v>
      </c>
      <c r="BT57" s="11"/>
      <c r="BU57" s="11"/>
      <c r="BV57" s="11"/>
      <c r="BW57" s="11">
        <v>7770000</v>
      </c>
      <c r="BX57" s="11"/>
      <c r="BY57" s="11">
        <v>210576000</v>
      </c>
      <c r="BZ57" s="11">
        <v>31783200</v>
      </c>
      <c r="CA57" s="11"/>
      <c r="CB57" s="11"/>
      <c r="CC57" s="11">
        <v>80352000</v>
      </c>
      <c r="CD57" s="11"/>
      <c r="CE57" s="11">
        <v>169380000</v>
      </c>
      <c r="CF57" s="11"/>
      <c r="CG57" s="11">
        <v>58938000</v>
      </c>
      <c r="CH57" s="11"/>
      <c r="CI57" s="11">
        <v>128952000</v>
      </c>
      <c r="CJ57" s="11"/>
      <c r="CK57" s="11"/>
      <c r="CL57" s="11">
        <v>21252000</v>
      </c>
      <c r="CM57" s="11">
        <v>37170000</v>
      </c>
      <c r="CN57" s="11">
        <v>42432000</v>
      </c>
      <c r="CO57" s="11">
        <v>150420000</v>
      </c>
      <c r="CP57" s="11"/>
      <c r="CQ57" s="11">
        <v>347400000</v>
      </c>
      <c r="CR57" s="11"/>
      <c r="CS57" s="11">
        <v>103936800</v>
      </c>
      <c r="CT57" s="11"/>
      <c r="CU57" s="11">
        <v>214464000</v>
      </c>
      <c r="CV57" s="11">
        <v>59400000</v>
      </c>
      <c r="CW57" s="11">
        <v>123600000</v>
      </c>
      <c r="CX57" s="11"/>
      <c r="CY57" s="11">
        <v>577800000</v>
      </c>
      <c r="CZ57" s="11"/>
      <c r="DA57" s="11">
        <v>806400000</v>
      </c>
      <c r="DB57" s="16">
        <f t="shared" si="1"/>
        <v>4746813744</v>
      </c>
    </row>
    <row r="58" spans="2:106" x14ac:dyDescent="0.3">
      <c r="B58" s="9">
        <v>7880</v>
      </c>
      <c r="C58" s="10" t="s">
        <v>167</v>
      </c>
      <c r="D58" s="10">
        <v>59</v>
      </c>
      <c r="E58" s="10" t="str">
        <f t="shared" si="0"/>
        <v>S</v>
      </c>
      <c r="F58" s="11">
        <v>564480</v>
      </c>
      <c r="G58" s="11">
        <v>1838040</v>
      </c>
      <c r="H58" s="11">
        <v>4785360</v>
      </c>
      <c r="I58" s="11">
        <v>9588480</v>
      </c>
      <c r="J58" s="11">
        <v>31231680</v>
      </c>
      <c r="K58" s="11">
        <v>20139840</v>
      </c>
      <c r="L58" s="11">
        <v>85280796</v>
      </c>
      <c r="M58" s="11">
        <v>12044640</v>
      </c>
      <c r="N58" s="11">
        <v>94137216</v>
      </c>
      <c r="O58" s="11">
        <v>57750132</v>
      </c>
      <c r="P58" s="11">
        <v>89504520</v>
      </c>
      <c r="Q58" s="11">
        <v>100040520</v>
      </c>
      <c r="R58" s="11">
        <v>59049972</v>
      </c>
      <c r="S58" s="11">
        <v>3799642440</v>
      </c>
      <c r="T58" s="11">
        <v>1228056384</v>
      </c>
      <c r="U58" s="11">
        <v>258537792</v>
      </c>
      <c r="V58" s="11">
        <v>548583588</v>
      </c>
      <c r="W58" s="11">
        <v>1421827248</v>
      </c>
      <c r="X58" s="11">
        <v>356218104</v>
      </c>
      <c r="Y58" s="11">
        <v>545951376</v>
      </c>
      <c r="Z58" s="11">
        <v>367304820</v>
      </c>
      <c r="AA58" s="11">
        <v>1853240964</v>
      </c>
      <c r="AB58" s="11">
        <v>60215676</v>
      </c>
      <c r="AC58" s="11">
        <v>225876300</v>
      </c>
      <c r="AD58" s="11">
        <v>931200024</v>
      </c>
      <c r="AE58" s="11">
        <v>121531596</v>
      </c>
      <c r="AF58" s="11">
        <v>164163996</v>
      </c>
      <c r="AG58" s="11">
        <v>119993616</v>
      </c>
      <c r="AH58" s="11">
        <v>2232442464</v>
      </c>
      <c r="AI58" s="11">
        <v>153775680</v>
      </c>
      <c r="AJ58" s="11">
        <v>892023864</v>
      </c>
      <c r="AK58" s="11">
        <v>38349684</v>
      </c>
      <c r="AL58" s="11">
        <v>169176072</v>
      </c>
      <c r="AM58" s="11">
        <v>575088852</v>
      </c>
      <c r="AN58" s="11">
        <v>85338972</v>
      </c>
      <c r="AO58" s="11">
        <v>35570400</v>
      </c>
      <c r="AP58" s="11">
        <v>2025486000</v>
      </c>
      <c r="AQ58" s="11">
        <v>99486024</v>
      </c>
      <c r="AR58" s="11">
        <v>1025610768</v>
      </c>
      <c r="AS58" s="11">
        <v>56631240</v>
      </c>
      <c r="AT58" s="11">
        <v>75588768</v>
      </c>
      <c r="AU58" s="11">
        <v>407191248</v>
      </c>
      <c r="AV58" s="11">
        <v>136163388</v>
      </c>
      <c r="AW58" s="11">
        <v>901447164</v>
      </c>
      <c r="AX58" s="11">
        <v>70645800</v>
      </c>
      <c r="AY58" s="11">
        <v>419900916</v>
      </c>
      <c r="AZ58" s="11">
        <v>70486848</v>
      </c>
      <c r="BA58" s="11">
        <v>1972814400</v>
      </c>
      <c r="BB58" s="11">
        <v>8144640</v>
      </c>
      <c r="BC58" s="11">
        <v>269640000</v>
      </c>
      <c r="BD58" s="11">
        <v>90421944</v>
      </c>
      <c r="BE58" s="11">
        <v>307282848</v>
      </c>
      <c r="BF58" s="11">
        <v>54823800</v>
      </c>
      <c r="BG58" s="11">
        <v>535722540</v>
      </c>
      <c r="BH58" s="11">
        <v>107120496</v>
      </c>
      <c r="BI58" s="11">
        <v>137870928</v>
      </c>
      <c r="BJ58" s="11">
        <v>900584964</v>
      </c>
      <c r="BK58" s="11">
        <v>76272120</v>
      </c>
      <c r="BL58" s="11">
        <v>185054328</v>
      </c>
      <c r="BM58" s="11">
        <v>260744676</v>
      </c>
      <c r="BN58" s="11">
        <v>285443808</v>
      </c>
      <c r="BO58" s="11">
        <v>136807776</v>
      </c>
      <c r="BP58" s="11">
        <v>1239588000</v>
      </c>
      <c r="BQ58" s="11">
        <v>288012528</v>
      </c>
      <c r="BR58" s="11">
        <v>38022624</v>
      </c>
      <c r="BS58" s="11">
        <v>148576800</v>
      </c>
      <c r="BT58" s="11">
        <v>77064960</v>
      </c>
      <c r="BU58" s="11">
        <v>441924000</v>
      </c>
      <c r="BV58" s="11">
        <v>77414400</v>
      </c>
      <c r="BW58" s="11">
        <v>52702800</v>
      </c>
      <c r="BX58" s="11">
        <v>296496000</v>
      </c>
      <c r="BY58" s="11">
        <v>687735360</v>
      </c>
      <c r="BZ58" s="11">
        <v>36112800</v>
      </c>
      <c r="CA58" s="11">
        <v>181508160</v>
      </c>
      <c r="CB58" s="11">
        <v>30759768</v>
      </c>
      <c r="CC58" s="11">
        <v>570678480</v>
      </c>
      <c r="CD58" s="11">
        <v>80955600</v>
      </c>
      <c r="CE58" s="11">
        <v>1188257760</v>
      </c>
      <c r="CF58" s="11">
        <v>112994112</v>
      </c>
      <c r="CG58" s="11">
        <v>269568912</v>
      </c>
      <c r="CH58" s="11">
        <v>116430000</v>
      </c>
      <c r="CI58" s="11">
        <v>1015514640</v>
      </c>
      <c r="CJ58" s="11">
        <v>57933288</v>
      </c>
      <c r="CK58" s="11">
        <v>52338000</v>
      </c>
      <c r="CL58" s="11">
        <v>417914400</v>
      </c>
      <c r="CM58" s="11"/>
      <c r="CN58" s="11">
        <v>808602000</v>
      </c>
      <c r="CO58" s="11">
        <v>114294912</v>
      </c>
      <c r="CP58" s="11">
        <v>37555200</v>
      </c>
      <c r="CQ58" s="11">
        <v>492924000</v>
      </c>
      <c r="CR58" s="11"/>
      <c r="CS58" s="11">
        <v>297084000</v>
      </c>
      <c r="CT58" s="11">
        <v>162278400</v>
      </c>
      <c r="CU58" s="11">
        <v>1059262020</v>
      </c>
      <c r="CV58" s="11">
        <v>54466248</v>
      </c>
      <c r="CW58" s="11">
        <v>617610000</v>
      </c>
      <c r="CX58" s="11">
        <v>311904000</v>
      </c>
      <c r="CY58" s="11"/>
      <c r="CZ58" s="11"/>
      <c r="DA58" s="11">
        <v>1239813504</v>
      </c>
      <c r="DB58" s="16">
        <f t="shared" si="1"/>
        <v>40041750696</v>
      </c>
    </row>
    <row r="59" spans="2:106" x14ac:dyDescent="0.3">
      <c r="B59" s="9">
        <v>8000</v>
      </c>
      <c r="C59" s="10" t="s">
        <v>168</v>
      </c>
      <c r="D59" s="10">
        <v>60</v>
      </c>
      <c r="E59" s="10" t="str">
        <f t="shared" si="0"/>
        <v>S</v>
      </c>
      <c r="F59" s="11"/>
      <c r="G59" s="11"/>
      <c r="H59" s="11">
        <v>2469720</v>
      </c>
      <c r="I59" s="11">
        <v>1973280</v>
      </c>
      <c r="J59" s="11">
        <v>9139080</v>
      </c>
      <c r="K59" s="11">
        <v>3292800</v>
      </c>
      <c r="L59" s="11">
        <v>15793560</v>
      </c>
      <c r="M59" s="11">
        <v>1305480</v>
      </c>
      <c r="N59" s="11">
        <v>36679200</v>
      </c>
      <c r="O59" s="11">
        <v>3852240</v>
      </c>
      <c r="P59" s="11">
        <v>12477600</v>
      </c>
      <c r="Q59" s="11">
        <v>7486200</v>
      </c>
      <c r="R59" s="11">
        <v>3303000</v>
      </c>
      <c r="S59" s="11">
        <v>469108848</v>
      </c>
      <c r="T59" s="11">
        <v>152921868</v>
      </c>
      <c r="U59" s="11">
        <v>43327968</v>
      </c>
      <c r="V59" s="11">
        <v>87857820</v>
      </c>
      <c r="W59" s="11">
        <v>279951960</v>
      </c>
      <c r="X59" s="11">
        <v>73943112</v>
      </c>
      <c r="Y59" s="11">
        <v>59517900</v>
      </c>
      <c r="Z59" s="11">
        <v>99855264</v>
      </c>
      <c r="AA59" s="11">
        <v>673145232</v>
      </c>
      <c r="AB59" s="11">
        <v>44227272</v>
      </c>
      <c r="AC59" s="11">
        <v>51959544</v>
      </c>
      <c r="AD59" s="11">
        <v>606538776</v>
      </c>
      <c r="AE59" s="11">
        <v>55270248</v>
      </c>
      <c r="AF59" s="11">
        <v>29592228</v>
      </c>
      <c r="AG59" s="11">
        <v>50871000</v>
      </c>
      <c r="AH59" s="11">
        <v>1384473600</v>
      </c>
      <c r="AI59" s="11">
        <v>151421688</v>
      </c>
      <c r="AJ59" s="11">
        <v>696984000</v>
      </c>
      <c r="AK59" s="11">
        <v>33725280</v>
      </c>
      <c r="AL59" s="11">
        <v>171147180</v>
      </c>
      <c r="AM59" s="11">
        <v>707528940</v>
      </c>
      <c r="AN59" s="11">
        <v>38642448</v>
      </c>
      <c r="AO59" s="11">
        <v>58733700</v>
      </c>
      <c r="AP59" s="11">
        <v>1527184500</v>
      </c>
      <c r="AQ59" s="11">
        <v>60076392</v>
      </c>
      <c r="AR59" s="11">
        <v>748479984</v>
      </c>
      <c r="AS59" s="11">
        <v>93474576</v>
      </c>
      <c r="AT59" s="11">
        <v>26874912</v>
      </c>
      <c r="AU59" s="11">
        <v>196546800</v>
      </c>
      <c r="AV59" s="11">
        <v>42505272</v>
      </c>
      <c r="AW59" s="11">
        <v>804663792</v>
      </c>
      <c r="AX59" s="11">
        <v>147396900</v>
      </c>
      <c r="AY59" s="11">
        <v>205776612</v>
      </c>
      <c r="AZ59" s="11"/>
      <c r="BA59" s="11">
        <v>1514207136</v>
      </c>
      <c r="BB59" s="11">
        <v>25416120</v>
      </c>
      <c r="BC59" s="11">
        <v>211301280</v>
      </c>
      <c r="BD59" s="11">
        <v>52632564</v>
      </c>
      <c r="BE59" s="11">
        <v>261809880</v>
      </c>
      <c r="BF59" s="11"/>
      <c r="BG59" s="11">
        <v>256473720</v>
      </c>
      <c r="BH59" s="11">
        <v>84429960</v>
      </c>
      <c r="BI59" s="11">
        <v>110307600</v>
      </c>
      <c r="BJ59" s="11">
        <v>448620000</v>
      </c>
      <c r="BK59" s="11">
        <v>24508080</v>
      </c>
      <c r="BL59" s="11">
        <v>125143200</v>
      </c>
      <c r="BM59" s="11">
        <v>46747080</v>
      </c>
      <c r="BN59" s="11">
        <v>132713280</v>
      </c>
      <c r="BO59" s="11">
        <v>73323600</v>
      </c>
      <c r="BP59" s="11">
        <v>586548000</v>
      </c>
      <c r="BQ59" s="11">
        <v>172692240</v>
      </c>
      <c r="BR59" s="11">
        <v>27914112</v>
      </c>
      <c r="BS59" s="11">
        <v>193454400</v>
      </c>
      <c r="BT59" s="11">
        <v>52523880</v>
      </c>
      <c r="BU59" s="11">
        <v>125793360</v>
      </c>
      <c r="BV59" s="11">
        <v>52660800</v>
      </c>
      <c r="BW59" s="11">
        <v>36807600</v>
      </c>
      <c r="BX59" s="11">
        <v>11536800</v>
      </c>
      <c r="BY59" s="11">
        <v>252096000</v>
      </c>
      <c r="BZ59" s="11"/>
      <c r="CA59" s="11">
        <v>53715600</v>
      </c>
      <c r="CB59" s="11">
        <v>14572800</v>
      </c>
      <c r="CC59" s="11"/>
      <c r="CD59" s="11">
        <v>66124800</v>
      </c>
      <c r="CE59" s="11">
        <v>96374400</v>
      </c>
      <c r="CF59" s="11"/>
      <c r="CG59" s="11">
        <v>47650800</v>
      </c>
      <c r="CH59" s="11">
        <v>30374400</v>
      </c>
      <c r="CI59" s="11">
        <v>56736000</v>
      </c>
      <c r="CJ59" s="11">
        <v>59055000</v>
      </c>
      <c r="CK59" s="11">
        <v>74826048</v>
      </c>
      <c r="CL59" s="11">
        <v>22092000</v>
      </c>
      <c r="CM59" s="11"/>
      <c r="CN59" s="11"/>
      <c r="CO59" s="11">
        <v>116208000</v>
      </c>
      <c r="CP59" s="11"/>
      <c r="CQ59" s="11">
        <v>189840000</v>
      </c>
      <c r="CR59" s="11"/>
      <c r="CS59" s="11">
        <v>46800000</v>
      </c>
      <c r="CT59" s="11"/>
      <c r="CU59" s="11"/>
      <c r="CV59" s="11"/>
      <c r="CW59" s="11"/>
      <c r="CX59" s="11"/>
      <c r="CY59" s="11">
        <v>202320000</v>
      </c>
      <c r="CZ59" s="11"/>
      <c r="DA59" s="11"/>
      <c r="DB59" s="16">
        <f t="shared" si="1"/>
        <v>15927848316</v>
      </c>
    </row>
    <row r="60" spans="2:106" x14ac:dyDescent="0.3">
      <c r="B60" s="9">
        <v>8400</v>
      </c>
      <c r="C60" s="10" t="s">
        <v>169</v>
      </c>
      <c r="D60" s="10">
        <v>61</v>
      </c>
      <c r="E60" s="10" t="str">
        <f t="shared" si="0"/>
        <v>S</v>
      </c>
      <c r="F60" s="11">
        <v>0</v>
      </c>
      <c r="G60" s="11">
        <v>2724300</v>
      </c>
      <c r="H60" s="11">
        <v>1705200</v>
      </c>
      <c r="I60" s="11">
        <v>11086080</v>
      </c>
      <c r="J60" s="11">
        <v>34815000</v>
      </c>
      <c r="K60" s="11">
        <v>38132496</v>
      </c>
      <c r="L60" s="11">
        <v>99286872</v>
      </c>
      <c r="M60" s="11">
        <v>7343028</v>
      </c>
      <c r="N60" s="11">
        <v>193606896</v>
      </c>
      <c r="O60" s="11">
        <v>61658520</v>
      </c>
      <c r="P60" s="11">
        <v>177485136</v>
      </c>
      <c r="Q60" s="11">
        <v>164174412</v>
      </c>
      <c r="R60" s="11">
        <v>81573840</v>
      </c>
      <c r="S60" s="11">
        <v>5315445708</v>
      </c>
      <c r="T60" s="11">
        <v>774956340</v>
      </c>
      <c r="U60" s="11">
        <v>121745316</v>
      </c>
      <c r="V60" s="11">
        <v>325338384</v>
      </c>
      <c r="W60" s="11">
        <v>1052747496</v>
      </c>
      <c r="X60" s="11">
        <v>162794364</v>
      </c>
      <c r="Y60" s="11">
        <v>296906976</v>
      </c>
      <c r="Z60" s="11">
        <v>260451000</v>
      </c>
      <c r="AA60" s="11">
        <v>1510299060</v>
      </c>
      <c r="AB60" s="11">
        <v>148239120</v>
      </c>
      <c r="AC60" s="11">
        <v>200483664</v>
      </c>
      <c r="AD60" s="11">
        <v>850647084</v>
      </c>
      <c r="AE60" s="11">
        <v>182609256</v>
      </c>
      <c r="AF60" s="11">
        <v>152551572</v>
      </c>
      <c r="AG60" s="11">
        <v>168581736</v>
      </c>
      <c r="AH60" s="11">
        <v>2630703684</v>
      </c>
      <c r="AI60" s="11">
        <v>251641704</v>
      </c>
      <c r="AJ60" s="11">
        <v>1414851336</v>
      </c>
      <c r="AK60" s="11">
        <v>25826340</v>
      </c>
      <c r="AL60" s="11">
        <v>228876156</v>
      </c>
      <c r="AM60" s="11">
        <v>1190289828</v>
      </c>
      <c r="AN60" s="11">
        <v>130584972</v>
      </c>
      <c r="AO60" s="11">
        <v>92283036</v>
      </c>
      <c r="AP60" s="11">
        <v>2625863088</v>
      </c>
      <c r="AQ60" s="11">
        <v>131907240</v>
      </c>
      <c r="AR60" s="11">
        <v>2214437952</v>
      </c>
      <c r="AS60" s="11">
        <v>96964692</v>
      </c>
      <c r="AT60" s="11">
        <v>118124832</v>
      </c>
      <c r="AU60" s="11">
        <v>915071184</v>
      </c>
      <c r="AV60" s="11">
        <v>84523824</v>
      </c>
      <c r="AW60" s="11">
        <v>1856406744</v>
      </c>
      <c r="AX60" s="11">
        <v>158580360</v>
      </c>
      <c r="AY60" s="11">
        <v>597862800</v>
      </c>
      <c r="AZ60" s="11">
        <v>97175148</v>
      </c>
      <c r="BA60" s="11">
        <v>4511072028</v>
      </c>
      <c r="BB60" s="11">
        <v>149055336</v>
      </c>
      <c r="BC60" s="11">
        <v>977372328</v>
      </c>
      <c r="BD60" s="11">
        <v>132693600</v>
      </c>
      <c r="BE60" s="11">
        <v>1244238528</v>
      </c>
      <c r="BF60" s="11">
        <v>109352748</v>
      </c>
      <c r="BG60" s="11">
        <v>1616495460</v>
      </c>
      <c r="BH60" s="11">
        <v>442583364</v>
      </c>
      <c r="BI60" s="11">
        <v>812827704</v>
      </c>
      <c r="BJ60" s="11">
        <v>3422592984</v>
      </c>
      <c r="BK60" s="11">
        <v>61628664</v>
      </c>
      <c r="BL60" s="11">
        <v>1155461364</v>
      </c>
      <c r="BM60" s="11">
        <v>805214520</v>
      </c>
      <c r="BN60" s="11">
        <v>1356684756</v>
      </c>
      <c r="BO60" s="11">
        <v>594696480</v>
      </c>
      <c r="BP60" s="11">
        <v>6445928028</v>
      </c>
      <c r="BQ60" s="11">
        <v>412449588</v>
      </c>
      <c r="BR60" s="11">
        <v>263427828</v>
      </c>
      <c r="BS60" s="11">
        <v>2447516484</v>
      </c>
      <c r="BT60" s="11">
        <v>725852412</v>
      </c>
      <c r="BU60" s="11">
        <v>4602665136</v>
      </c>
      <c r="BV60" s="11">
        <v>547403568</v>
      </c>
      <c r="BW60" s="11">
        <v>504470688</v>
      </c>
      <c r="BX60" s="11">
        <v>2495864112</v>
      </c>
      <c r="BY60" s="11">
        <v>8301732480</v>
      </c>
      <c r="BZ60" s="11">
        <v>883728528</v>
      </c>
      <c r="CA60" s="11">
        <v>1959705156</v>
      </c>
      <c r="CB60" s="11">
        <v>665265192</v>
      </c>
      <c r="CC60" s="11">
        <v>3759410784</v>
      </c>
      <c r="CD60" s="11">
        <v>1696404408</v>
      </c>
      <c r="CE60" s="11">
        <v>8868438720</v>
      </c>
      <c r="CF60" s="11">
        <v>1498713648</v>
      </c>
      <c r="CG60" s="11">
        <v>3095507040</v>
      </c>
      <c r="CH60" s="11">
        <v>1571280960</v>
      </c>
      <c r="CI60" s="11">
        <v>6677115360</v>
      </c>
      <c r="CJ60" s="11">
        <v>1693242288</v>
      </c>
      <c r="CK60" s="11">
        <v>2754461088</v>
      </c>
      <c r="CL60" s="11">
        <v>5908473384</v>
      </c>
      <c r="CM60" s="11">
        <v>3609467052</v>
      </c>
      <c r="CN60" s="11">
        <v>8115059376</v>
      </c>
      <c r="CO60" s="11">
        <v>4449394164</v>
      </c>
      <c r="CP60" s="11">
        <v>2562554688</v>
      </c>
      <c r="CQ60" s="11">
        <v>9411688512</v>
      </c>
      <c r="CR60" s="11">
        <v>3765773400</v>
      </c>
      <c r="CS60" s="11">
        <v>7525745196</v>
      </c>
      <c r="CT60" s="11">
        <v>3894964344</v>
      </c>
      <c r="CU60" s="11">
        <v>8421517620</v>
      </c>
      <c r="CV60" s="11">
        <v>5596498356</v>
      </c>
      <c r="CW60" s="11">
        <v>6705495912</v>
      </c>
      <c r="CX60" s="11">
        <v>4526099280</v>
      </c>
      <c r="CY60" s="11">
        <v>8083656240</v>
      </c>
      <c r="CZ60" s="11">
        <v>5049054000</v>
      </c>
      <c r="DA60" s="11">
        <v>2397655200</v>
      </c>
      <c r="DB60" s="16">
        <f t="shared" si="1"/>
        <v>196545013860</v>
      </c>
    </row>
    <row r="61" spans="2:106" x14ac:dyDescent="0.3">
      <c r="B61" s="9">
        <v>8591</v>
      </c>
      <c r="C61" s="10" t="s">
        <v>170</v>
      </c>
      <c r="D61" s="10">
        <v>62</v>
      </c>
      <c r="E61" s="10" t="str">
        <f t="shared" si="0"/>
        <v>S</v>
      </c>
      <c r="F61" s="11">
        <v>236880</v>
      </c>
      <c r="G61" s="11">
        <v>4861632</v>
      </c>
      <c r="H61" s="11">
        <v>9878040</v>
      </c>
      <c r="I61" s="11">
        <v>29792160</v>
      </c>
      <c r="J61" s="11">
        <v>78719640</v>
      </c>
      <c r="K61" s="11">
        <v>66717000</v>
      </c>
      <c r="L61" s="11">
        <v>246828144</v>
      </c>
      <c r="M61" s="11">
        <v>25957512</v>
      </c>
      <c r="N61" s="11">
        <v>234666768</v>
      </c>
      <c r="O61" s="11">
        <v>31202880</v>
      </c>
      <c r="P61" s="11">
        <v>188759544</v>
      </c>
      <c r="Q61" s="11">
        <v>219478980</v>
      </c>
      <c r="R61" s="11">
        <v>162145128</v>
      </c>
      <c r="S61" s="11">
        <v>4075195860</v>
      </c>
      <c r="T61" s="11">
        <v>775252152</v>
      </c>
      <c r="U61" s="11">
        <v>140006568</v>
      </c>
      <c r="V61" s="11">
        <v>380397828</v>
      </c>
      <c r="W61" s="11">
        <v>1056041184</v>
      </c>
      <c r="X61" s="11">
        <v>218246412</v>
      </c>
      <c r="Y61" s="11">
        <v>285113976</v>
      </c>
      <c r="Z61" s="11">
        <v>304377912</v>
      </c>
      <c r="AA61" s="11">
        <v>1526904252</v>
      </c>
      <c r="AB61" s="11">
        <v>88938720</v>
      </c>
      <c r="AC61" s="11">
        <v>138575568</v>
      </c>
      <c r="AD61" s="11">
        <v>898635480</v>
      </c>
      <c r="AE61" s="11">
        <v>100729812</v>
      </c>
      <c r="AF61" s="11">
        <v>139311192</v>
      </c>
      <c r="AG61" s="11">
        <v>129806376</v>
      </c>
      <c r="AH61" s="11">
        <v>2442891696</v>
      </c>
      <c r="AI61" s="11">
        <v>211104120</v>
      </c>
      <c r="AJ61" s="11">
        <v>1404884736</v>
      </c>
      <c r="AK61" s="11">
        <v>53154576</v>
      </c>
      <c r="AL61" s="11">
        <v>153407496</v>
      </c>
      <c r="AM61" s="11">
        <v>1027229760</v>
      </c>
      <c r="AN61" s="11">
        <v>120283776</v>
      </c>
      <c r="AO61" s="11">
        <v>116548992</v>
      </c>
      <c r="AP61" s="11">
        <v>3437582292</v>
      </c>
      <c r="AQ61" s="11">
        <v>154583940</v>
      </c>
      <c r="AR61" s="11">
        <v>2370263724</v>
      </c>
      <c r="AS61" s="11">
        <v>204717072</v>
      </c>
      <c r="AT61" s="11">
        <v>120022944</v>
      </c>
      <c r="AU61" s="11">
        <v>1008299988</v>
      </c>
      <c r="AV61" s="11">
        <v>144182076</v>
      </c>
      <c r="AW61" s="11">
        <v>2221087608</v>
      </c>
      <c r="AX61" s="11">
        <v>205730148</v>
      </c>
      <c r="AY61" s="11">
        <v>1119437724</v>
      </c>
      <c r="AZ61" s="11">
        <v>304538244</v>
      </c>
      <c r="BA61" s="11">
        <v>5773162092</v>
      </c>
      <c r="BB61" s="11">
        <v>234107628</v>
      </c>
      <c r="BC61" s="11">
        <v>1104424260</v>
      </c>
      <c r="BD61" s="11">
        <v>128017164</v>
      </c>
      <c r="BE61" s="11">
        <v>1887018780</v>
      </c>
      <c r="BF61" s="11">
        <v>310372392</v>
      </c>
      <c r="BG61" s="11">
        <v>1666871904</v>
      </c>
      <c r="BH61" s="11">
        <v>346687116</v>
      </c>
      <c r="BI61" s="11">
        <v>1496386488</v>
      </c>
      <c r="BJ61" s="11">
        <v>4783632336</v>
      </c>
      <c r="BK61" s="11">
        <v>204871404</v>
      </c>
      <c r="BL61" s="11">
        <v>1065328404</v>
      </c>
      <c r="BM61" s="11">
        <v>899219904</v>
      </c>
      <c r="BN61" s="11">
        <v>1827245232</v>
      </c>
      <c r="BO61" s="11">
        <v>867853440</v>
      </c>
      <c r="BP61" s="11">
        <v>6204343116</v>
      </c>
      <c r="BQ61" s="11">
        <v>707370096</v>
      </c>
      <c r="BR61" s="11">
        <v>227826156</v>
      </c>
      <c r="BS61" s="11">
        <v>2129221212</v>
      </c>
      <c r="BT61" s="11">
        <v>854632740</v>
      </c>
      <c r="BU61" s="11">
        <v>3930144288</v>
      </c>
      <c r="BV61" s="11">
        <v>1077326160</v>
      </c>
      <c r="BW61" s="11">
        <v>558739080</v>
      </c>
      <c r="BX61" s="11">
        <v>1728244116</v>
      </c>
      <c r="BY61" s="11">
        <v>5316477552</v>
      </c>
      <c r="BZ61" s="11">
        <v>585302208</v>
      </c>
      <c r="CA61" s="11">
        <v>1476234384</v>
      </c>
      <c r="CB61" s="11">
        <v>332163960</v>
      </c>
      <c r="CC61" s="11">
        <v>2645103528</v>
      </c>
      <c r="CD61" s="11">
        <v>1419743268</v>
      </c>
      <c r="CE61" s="11">
        <v>3919540536</v>
      </c>
      <c r="CF61" s="11">
        <v>959889948</v>
      </c>
      <c r="CG61" s="11">
        <v>1808869032</v>
      </c>
      <c r="CH61" s="11">
        <v>1530446172</v>
      </c>
      <c r="CI61" s="11">
        <v>3054376224</v>
      </c>
      <c r="CJ61" s="11">
        <v>833440728</v>
      </c>
      <c r="CK61" s="11">
        <v>1379667528</v>
      </c>
      <c r="CL61" s="11">
        <v>3678052440</v>
      </c>
      <c r="CM61" s="11">
        <v>2422180416</v>
      </c>
      <c r="CN61" s="11">
        <v>3806934552</v>
      </c>
      <c r="CO61" s="11">
        <v>1885539096</v>
      </c>
      <c r="CP61" s="11">
        <v>548277072</v>
      </c>
      <c r="CQ61" s="11">
        <v>2950393008</v>
      </c>
      <c r="CR61" s="11">
        <v>1853712240</v>
      </c>
      <c r="CS61" s="11">
        <v>2731485120</v>
      </c>
      <c r="CT61" s="11">
        <v>814959240</v>
      </c>
      <c r="CU61" s="11">
        <v>2390287488</v>
      </c>
      <c r="CV61" s="11">
        <v>1222260000</v>
      </c>
      <c r="CW61" s="11">
        <v>2104942476</v>
      </c>
      <c r="CX61" s="11">
        <v>1030558560</v>
      </c>
      <c r="CY61" s="11">
        <v>728520000</v>
      </c>
      <c r="CZ61" s="11">
        <v>516408000</v>
      </c>
      <c r="DA61" s="11"/>
      <c r="DB61" s="16">
        <f t="shared" si="1"/>
        <v>122335538796</v>
      </c>
    </row>
    <row r="62" spans="2:106" x14ac:dyDescent="0.3">
      <c r="B62" s="9">
        <v>8592</v>
      </c>
      <c r="C62" s="10" t="s">
        <v>171</v>
      </c>
      <c r="D62" s="10">
        <v>63</v>
      </c>
      <c r="E62" s="10" t="str">
        <f t="shared" si="0"/>
        <v>S</v>
      </c>
      <c r="F62" s="11">
        <v>0</v>
      </c>
      <c r="G62" s="11">
        <v>1592340</v>
      </c>
      <c r="H62" s="11">
        <v>3948600</v>
      </c>
      <c r="I62" s="11">
        <v>17299200</v>
      </c>
      <c r="J62" s="11">
        <v>29688144</v>
      </c>
      <c r="K62" s="11">
        <v>28038960</v>
      </c>
      <c r="L62" s="11">
        <v>96085224</v>
      </c>
      <c r="M62" s="11">
        <v>12315912</v>
      </c>
      <c r="N62" s="11">
        <v>124829820</v>
      </c>
      <c r="O62" s="11">
        <v>16160448</v>
      </c>
      <c r="P62" s="11">
        <v>92067360</v>
      </c>
      <c r="Q62" s="11">
        <v>86447760</v>
      </c>
      <c r="R62" s="11">
        <v>67518312</v>
      </c>
      <c r="S62" s="11">
        <v>1196334192</v>
      </c>
      <c r="T62" s="11">
        <v>359907996</v>
      </c>
      <c r="U62" s="11">
        <v>78494460</v>
      </c>
      <c r="V62" s="11">
        <v>226085004</v>
      </c>
      <c r="W62" s="11">
        <v>548851140</v>
      </c>
      <c r="X62" s="11">
        <v>40079736</v>
      </c>
      <c r="Y62" s="11">
        <v>136545840</v>
      </c>
      <c r="Z62" s="11">
        <v>82537572</v>
      </c>
      <c r="AA62" s="11">
        <v>856063368</v>
      </c>
      <c r="AB62" s="11">
        <v>30872400</v>
      </c>
      <c r="AC62" s="11">
        <v>56173020</v>
      </c>
      <c r="AD62" s="11">
        <v>322464096</v>
      </c>
      <c r="AE62" s="11">
        <v>24321696</v>
      </c>
      <c r="AF62" s="11">
        <v>36544872</v>
      </c>
      <c r="AG62" s="11">
        <v>65636124</v>
      </c>
      <c r="AH62" s="11">
        <v>1027137600</v>
      </c>
      <c r="AI62" s="11">
        <v>79714812</v>
      </c>
      <c r="AJ62" s="11">
        <v>470272224</v>
      </c>
      <c r="AK62" s="11">
        <v>4349400</v>
      </c>
      <c r="AL62" s="11">
        <v>61367328</v>
      </c>
      <c r="AM62" s="11">
        <v>317694048</v>
      </c>
      <c r="AN62" s="11">
        <v>24794280</v>
      </c>
      <c r="AO62" s="11">
        <v>13902360</v>
      </c>
      <c r="AP62" s="11">
        <v>1334234220</v>
      </c>
      <c r="AQ62" s="11">
        <v>62649768</v>
      </c>
      <c r="AR62" s="11">
        <v>736252752</v>
      </c>
      <c r="AS62" s="11">
        <v>56295060</v>
      </c>
      <c r="AT62" s="11">
        <v>20256000</v>
      </c>
      <c r="AU62" s="11">
        <v>336608964</v>
      </c>
      <c r="AV62" s="11">
        <v>38264760</v>
      </c>
      <c r="AW62" s="11">
        <v>574462608</v>
      </c>
      <c r="AX62" s="11">
        <v>17271600</v>
      </c>
      <c r="AY62" s="11">
        <v>273198660</v>
      </c>
      <c r="AZ62" s="11">
        <v>69249120</v>
      </c>
      <c r="BA62" s="11">
        <v>1908877536</v>
      </c>
      <c r="BB62" s="11">
        <v>51770664</v>
      </c>
      <c r="BC62" s="11">
        <v>331789680</v>
      </c>
      <c r="BD62" s="11">
        <v>6527400</v>
      </c>
      <c r="BE62" s="11">
        <v>369738000</v>
      </c>
      <c r="BF62" s="11">
        <v>6831000</v>
      </c>
      <c r="BG62" s="11">
        <v>544587792</v>
      </c>
      <c r="BH62" s="11">
        <v>70012560</v>
      </c>
      <c r="BI62" s="11">
        <v>293214744</v>
      </c>
      <c r="BJ62" s="11">
        <v>1143786360</v>
      </c>
      <c r="BK62" s="11">
        <v>29863080</v>
      </c>
      <c r="BL62" s="11">
        <v>134784000</v>
      </c>
      <c r="BM62" s="11">
        <v>167148600</v>
      </c>
      <c r="BN62" s="11">
        <v>216451200</v>
      </c>
      <c r="BO62" s="11">
        <v>110609400</v>
      </c>
      <c r="BP62" s="11">
        <v>1838259324</v>
      </c>
      <c r="BQ62" s="11">
        <v>159941400</v>
      </c>
      <c r="BR62" s="11">
        <v>16898544</v>
      </c>
      <c r="BS62" s="11">
        <v>469535400</v>
      </c>
      <c r="BT62" s="11">
        <v>147302400</v>
      </c>
      <c r="BU62" s="11">
        <v>1028270400</v>
      </c>
      <c r="BV62" s="11">
        <v>254836008</v>
      </c>
      <c r="BW62" s="11">
        <v>73200120</v>
      </c>
      <c r="BX62" s="11">
        <v>631521600</v>
      </c>
      <c r="BY62" s="11">
        <v>1306365600</v>
      </c>
      <c r="BZ62" s="11">
        <v>163147200</v>
      </c>
      <c r="CA62" s="11">
        <v>321204528</v>
      </c>
      <c r="CB62" s="11">
        <v>33528000</v>
      </c>
      <c r="CC62" s="11">
        <v>420373200</v>
      </c>
      <c r="CD62" s="11">
        <v>227646432</v>
      </c>
      <c r="CE62" s="11">
        <v>1369045200</v>
      </c>
      <c r="CF62" s="11">
        <v>337455840</v>
      </c>
      <c r="CG62" s="11">
        <v>372511200</v>
      </c>
      <c r="CH62" s="11">
        <v>283554000</v>
      </c>
      <c r="CI62" s="11">
        <v>1711875120</v>
      </c>
      <c r="CJ62" s="11">
        <v>265634400</v>
      </c>
      <c r="CK62" s="11">
        <v>568562232</v>
      </c>
      <c r="CL62" s="11">
        <v>1352361600</v>
      </c>
      <c r="CM62" s="11">
        <v>853824648</v>
      </c>
      <c r="CN62" s="11">
        <v>1555929600</v>
      </c>
      <c r="CO62" s="11">
        <v>551534400</v>
      </c>
      <c r="CP62" s="11">
        <v>386881200</v>
      </c>
      <c r="CQ62" s="11">
        <v>1614235200</v>
      </c>
      <c r="CR62" s="11">
        <v>629276160</v>
      </c>
      <c r="CS62" s="11">
        <v>1076226000</v>
      </c>
      <c r="CT62" s="11">
        <v>277777200</v>
      </c>
      <c r="CU62" s="11">
        <v>951240000</v>
      </c>
      <c r="CV62" s="11">
        <v>833119200</v>
      </c>
      <c r="CW62" s="11">
        <v>962004000</v>
      </c>
      <c r="CX62" s="11">
        <v>186648000</v>
      </c>
      <c r="CY62" s="11">
        <v>575820000</v>
      </c>
      <c r="CZ62" s="11"/>
      <c r="DA62" s="11"/>
      <c r="DB62" s="16">
        <f t="shared" si="1"/>
        <v>39348416532</v>
      </c>
    </row>
    <row r="63" spans="2:106" x14ac:dyDescent="0.3">
      <c r="B63" s="9">
        <v>8691</v>
      </c>
      <c r="C63" s="10" t="s">
        <v>172</v>
      </c>
      <c r="D63" s="10">
        <v>64</v>
      </c>
      <c r="E63" s="10" t="str">
        <f t="shared" si="0"/>
        <v>S</v>
      </c>
      <c r="F63" s="11">
        <v>48720</v>
      </c>
      <c r="G63" s="11">
        <v>198000</v>
      </c>
      <c r="H63" s="11"/>
      <c r="I63" s="11">
        <v>2752800</v>
      </c>
      <c r="J63" s="11">
        <v>10451880</v>
      </c>
      <c r="K63" s="11">
        <v>2660160</v>
      </c>
      <c r="L63" s="11">
        <v>41905104</v>
      </c>
      <c r="M63" s="11">
        <v>2419200</v>
      </c>
      <c r="N63" s="11">
        <v>33059208</v>
      </c>
      <c r="O63" s="11">
        <v>14136216</v>
      </c>
      <c r="P63" s="11">
        <v>34511760</v>
      </c>
      <c r="Q63" s="11">
        <v>41130312</v>
      </c>
      <c r="R63" s="11">
        <v>7529472</v>
      </c>
      <c r="S63" s="11">
        <v>1869305280</v>
      </c>
      <c r="T63" s="11">
        <v>341427936</v>
      </c>
      <c r="U63" s="11">
        <v>51063288</v>
      </c>
      <c r="V63" s="11">
        <v>239610048</v>
      </c>
      <c r="W63" s="11">
        <v>619462872</v>
      </c>
      <c r="X63" s="11">
        <v>138194184</v>
      </c>
      <c r="Y63" s="11">
        <v>293291736</v>
      </c>
      <c r="Z63" s="11">
        <v>138996192</v>
      </c>
      <c r="AA63" s="11">
        <v>1328478336</v>
      </c>
      <c r="AB63" s="11">
        <v>98158776</v>
      </c>
      <c r="AC63" s="11">
        <v>96815136</v>
      </c>
      <c r="AD63" s="11">
        <v>872752200</v>
      </c>
      <c r="AE63" s="11">
        <v>95191944</v>
      </c>
      <c r="AF63" s="11">
        <v>116847924</v>
      </c>
      <c r="AG63" s="11">
        <v>55278288</v>
      </c>
      <c r="AH63" s="11">
        <v>1471398156</v>
      </c>
      <c r="AI63" s="11">
        <v>138385968</v>
      </c>
      <c r="AJ63" s="11">
        <v>697717440</v>
      </c>
      <c r="AK63" s="11">
        <v>42538920</v>
      </c>
      <c r="AL63" s="11">
        <v>125939952</v>
      </c>
      <c r="AM63" s="11">
        <v>520272504</v>
      </c>
      <c r="AN63" s="11">
        <v>25788720</v>
      </c>
      <c r="AO63" s="11">
        <v>62355012</v>
      </c>
      <c r="AP63" s="11">
        <v>1374189216</v>
      </c>
      <c r="AQ63" s="11">
        <v>89331768</v>
      </c>
      <c r="AR63" s="11">
        <v>840200556</v>
      </c>
      <c r="AS63" s="11">
        <v>36204960</v>
      </c>
      <c r="AT63" s="11">
        <v>66464916</v>
      </c>
      <c r="AU63" s="11">
        <v>421639056</v>
      </c>
      <c r="AV63" s="11">
        <v>69795744</v>
      </c>
      <c r="AW63" s="11">
        <v>728709648</v>
      </c>
      <c r="AX63" s="11">
        <v>118245936</v>
      </c>
      <c r="AY63" s="11">
        <v>229620480</v>
      </c>
      <c r="AZ63" s="11">
        <v>105000384</v>
      </c>
      <c r="BA63" s="11">
        <v>1704951480</v>
      </c>
      <c r="BB63" s="11">
        <v>40461960</v>
      </c>
      <c r="BC63" s="11">
        <v>333718848</v>
      </c>
      <c r="BD63" s="11">
        <v>57054540</v>
      </c>
      <c r="BE63" s="11">
        <v>500218848</v>
      </c>
      <c r="BF63" s="11">
        <v>80021112</v>
      </c>
      <c r="BG63" s="11">
        <v>727057728</v>
      </c>
      <c r="BH63" s="11">
        <v>119255568</v>
      </c>
      <c r="BI63" s="11">
        <v>531383844</v>
      </c>
      <c r="BJ63" s="11">
        <v>1494181896</v>
      </c>
      <c r="BK63" s="11">
        <v>37692408</v>
      </c>
      <c r="BL63" s="11">
        <v>328253136</v>
      </c>
      <c r="BM63" s="11">
        <v>269210280</v>
      </c>
      <c r="BN63" s="11">
        <v>493391808</v>
      </c>
      <c r="BO63" s="11">
        <v>252822348</v>
      </c>
      <c r="BP63" s="11">
        <v>2367860256</v>
      </c>
      <c r="BQ63" s="11">
        <v>209880672</v>
      </c>
      <c r="BR63" s="11">
        <v>88553448</v>
      </c>
      <c r="BS63" s="11">
        <v>767813280</v>
      </c>
      <c r="BT63" s="11">
        <v>278211600</v>
      </c>
      <c r="BU63" s="11">
        <v>1012702572</v>
      </c>
      <c r="BV63" s="11">
        <v>302312160</v>
      </c>
      <c r="BW63" s="11">
        <v>190148232</v>
      </c>
      <c r="BX63" s="11">
        <v>519960624</v>
      </c>
      <c r="BY63" s="11">
        <v>1304850000</v>
      </c>
      <c r="BZ63" s="11">
        <v>170940000</v>
      </c>
      <c r="CA63" s="11">
        <v>345045300</v>
      </c>
      <c r="CB63" s="11">
        <v>182686320</v>
      </c>
      <c r="CC63" s="11">
        <v>967575216</v>
      </c>
      <c r="CD63" s="11">
        <v>537007104</v>
      </c>
      <c r="CE63" s="11">
        <v>2371952280</v>
      </c>
      <c r="CF63" s="11">
        <v>309080736</v>
      </c>
      <c r="CG63" s="11">
        <v>530505492</v>
      </c>
      <c r="CH63" s="11">
        <v>483287640</v>
      </c>
      <c r="CI63" s="11">
        <v>1075534080</v>
      </c>
      <c r="CJ63" s="11">
        <v>154585200</v>
      </c>
      <c r="CK63" s="11">
        <v>681156600</v>
      </c>
      <c r="CL63" s="11">
        <v>1107253200</v>
      </c>
      <c r="CM63" s="11">
        <v>610219116</v>
      </c>
      <c r="CN63" s="11">
        <v>1285044300</v>
      </c>
      <c r="CO63" s="11">
        <v>998535600</v>
      </c>
      <c r="CP63" s="11">
        <v>872374800</v>
      </c>
      <c r="CQ63" s="11">
        <v>2458788960</v>
      </c>
      <c r="CR63" s="11">
        <v>1260570000</v>
      </c>
      <c r="CS63" s="11">
        <v>2455732092</v>
      </c>
      <c r="CT63" s="11">
        <v>1283124000</v>
      </c>
      <c r="CU63" s="11">
        <v>1752000816</v>
      </c>
      <c r="CV63" s="11">
        <v>1291869600</v>
      </c>
      <c r="CW63" s="11">
        <v>2088120000</v>
      </c>
      <c r="CX63" s="11">
        <v>1861795200</v>
      </c>
      <c r="CY63" s="11">
        <v>1287177600</v>
      </c>
      <c r="CZ63" s="11">
        <v>2140548000</v>
      </c>
      <c r="DA63" s="11">
        <v>549504000</v>
      </c>
      <c r="DB63" s="16">
        <f t="shared" si="1"/>
        <v>58833458208</v>
      </c>
    </row>
    <row r="64" spans="2:106" x14ac:dyDescent="0.3">
      <c r="B64" s="9">
        <v>8692</v>
      </c>
      <c r="C64" s="10" t="s">
        <v>173</v>
      </c>
      <c r="D64" s="10">
        <v>65</v>
      </c>
      <c r="E64" s="10" t="str">
        <f t="shared" si="0"/>
        <v>S</v>
      </c>
      <c r="F64" s="11">
        <v>0</v>
      </c>
      <c r="G64" s="11"/>
      <c r="H64" s="11">
        <v>5022624</v>
      </c>
      <c r="I64" s="11">
        <v>2836800</v>
      </c>
      <c r="J64" s="11">
        <v>4053600</v>
      </c>
      <c r="K64" s="11">
        <v>8490288</v>
      </c>
      <c r="L64" s="11">
        <v>62821872</v>
      </c>
      <c r="M64" s="11">
        <v>14439672</v>
      </c>
      <c r="N64" s="11">
        <v>79600800</v>
      </c>
      <c r="O64" s="11">
        <v>16433028</v>
      </c>
      <c r="P64" s="11">
        <v>45142440</v>
      </c>
      <c r="Q64" s="11">
        <v>56020872</v>
      </c>
      <c r="R64" s="11">
        <v>47995356</v>
      </c>
      <c r="S64" s="11">
        <v>1423623960</v>
      </c>
      <c r="T64" s="11">
        <v>415846884</v>
      </c>
      <c r="U64" s="11">
        <v>57938448</v>
      </c>
      <c r="V64" s="11">
        <v>192997524</v>
      </c>
      <c r="W64" s="11">
        <v>692807412</v>
      </c>
      <c r="X64" s="11">
        <v>119772108</v>
      </c>
      <c r="Y64" s="11">
        <v>212247408</v>
      </c>
      <c r="Z64" s="11">
        <v>164188656</v>
      </c>
      <c r="AA64" s="11">
        <v>1524438804</v>
      </c>
      <c r="AB64" s="11">
        <v>89945352</v>
      </c>
      <c r="AC64" s="11">
        <v>134486352</v>
      </c>
      <c r="AD64" s="11">
        <v>1076742480</v>
      </c>
      <c r="AE64" s="11">
        <v>53856984</v>
      </c>
      <c r="AF64" s="11">
        <v>85967400</v>
      </c>
      <c r="AG64" s="11">
        <v>132353808</v>
      </c>
      <c r="AH64" s="11">
        <v>2073306000</v>
      </c>
      <c r="AI64" s="11">
        <v>142128720</v>
      </c>
      <c r="AJ64" s="11">
        <v>971419560</v>
      </c>
      <c r="AK64" s="11">
        <v>58589988</v>
      </c>
      <c r="AL64" s="11">
        <v>128848920</v>
      </c>
      <c r="AM64" s="11">
        <v>771482208</v>
      </c>
      <c r="AN64" s="11">
        <v>97090320</v>
      </c>
      <c r="AO64" s="11">
        <v>57801660</v>
      </c>
      <c r="AP64" s="11">
        <v>1777232460</v>
      </c>
      <c r="AQ64" s="11">
        <v>51282936</v>
      </c>
      <c r="AR64" s="11">
        <v>1180295280</v>
      </c>
      <c r="AS64" s="11">
        <v>164505408</v>
      </c>
      <c r="AT64" s="11">
        <v>31722792</v>
      </c>
      <c r="AU64" s="11">
        <v>578481672</v>
      </c>
      <c r="AV64" s="11">
        <v>24510864</v>
      </c>
      <c r="AW64" s="11">
        <v>1059862440</v>
      </c>
      <c r="AX64" s="11">
        <v>98873112</v>
      </c>
      <c r="AY64" s="11">
        <v>306028560</v>
      </c>
      <c r="AZ64" s="11">
        <v>13812960</v>
      </c>
      <c r="BA64" s="11">
        <v>2029112736</v>
      </c>
      <c r="BB64" s="11">
        <v>12447600</v>
      </c>
      <c r="BC64" s="11">
        <v>377712264</v>
      </c>
      <c r="BD64" s="11">
        <v>6988320</v>
      </c>
      <c r="BE64" s="11">
        <v>443517504</v>
      </c>
      <c r="BF64" s="11">
        <v>6849216</v>
      </c>
      <c r="BG64" s="11">
        <v>637355952</v>
      </c>
      <c r="BH64" s="11">
        <v>142098600</v>
      </c>
      <c r="BI64" s="11">
        <v>362822400</v>
      </c>
      <c r="BJ64" s="11">
        <v>1880571744</v>
      </c>
      <c r="BK64" s="11">
        <v>25388568</v>
      </c>
      <c r="BL64" s="11">
        <v>429203628</v>
      </c>
      <c r="BM64" s="11">
        <v>231276120</v>
      </c>
      <c r="BN64" s="11">
        <v>724187100</v>
      </c>
      <c r="BO64" s="11">
        <v>268273200</v>
      </c>
      <c r="BP64" s="11">
        <v>3205505808</v>
      </c>
      <c r="BQ64" s="11">
        <v>239838768</v>
      </c>
      <c r="BR64" s="11">
        <v>82207512</v>
      </c>
      <c r="BS64" s="11">
        <v>414121800</v>
      </c>
      <c r="BT64" s="11">
        <v>179072640</v>
      </c>
      <c r="BU64" s="11">
        <v>1458878400</v>
      </c>
      <c r="BV64" s="11">
        <v>351872640</v>
      </c>
      <c r="BW64" s="11">
        <v>260609376</v>
      </c>
      <c r="BX64" s="11">
        <v>279413232</v>
      </c>
      <c r="BY64" s="11">
        <v>2855103984</v>
      </c>
      <c r="BZ64" s="11">
        <v>199161600</v>
      </c>
      <c r="CA64" s="11">
        <v>385015200</v>
      </c>
      <c r="CB64" s="11">
        <v>252636360</v>
      </c>
      <c r="CC64" s="11">
        <v>607212480</v>
      </c>
      <c r="CD64" s="11">
        <v>421392912</v>
      </c>
      <c r="CE64" s="11">
        <v>2483404800</v>
      </c>
      <c r="CF64" s="11">
        <v>248978400</v>
      </c>
      <c r="CG64" s="11">
        <v>296808744</v>
      </c>
      <c r="CH64" s="11">
        <v>112566000</v>
      </c>
      <c r="CI64" s="11">
        <v>2002780800</v>
      </c>
      <c r="CJ64" s="11">
        <v>126397200</v>
      </c>
      <c r="CK64" s="11">
        <v>561636000</v>
      </c>
      <c r="CL64" s="11">
        <v>2600258400</v>
      </c>
      <c r="CM64" s="11">
        <v>593582880</v>
      </c>
      <c r="CN64" s="11">
        <v>2587527600</v>
      </c>
      <c r="CO64" s="11">
        <v>979323600</v>
      </c>
      <c r="CP64" s="11">
        <v>318791952</v>
      </c>
      <c r="CQ64" s="11">
        <v>3371324400</v>
      </c>
      <c r="CR64" s="11">
        <v>710318400</v>
      </c>
      <c r="CS64" s="11">
        <v>2834868120</v>
      </c>
      <c r="CT64" s="11">
        <v>1113573600</v>
      </c>
      <c r="CU64" s="11">
        <v>4797757200</v>
      </c>
      <c r="CV64" s="11">
        <v>1447676520</v>
      </c>
      <c r="CW64" s="11">
        <v>3674229600</v>
      </c>
      <c r="CX64" s="11">
        <v>1190823600</v>
      </c>
      <c r="CY64" s="11">
        <v>3288326400</v>
      </c>
      <c r="CZ64" s="11">
        <v>4492992000</v>
      </c>
      <c r="DA64" s="11">
        <v>4988454000</v>
      </c>
      <c r="DB64" s="16">
        <f t="shared" si="1"/>
        <v>79899594672</v>
      </c>
    </row>
    <row r="65" spans="2:106" x14ac:dyDescent="0.3">
      <c r="B65" s="9">
        <v>9080</v>
      </c>
      <c r="C65" s="10" t="s">
        <v>174</v>
      </c>
      <c r="D65" s="10">
        <v>66</v>
      </c>
      <c r="E65" s="10" t="str">
        <f t="shared" ref="E65:E67" si="2">IF(SUM(F65:DA65)=0,"N","S")</f>
        <v>S</v>
      </c>
      <c r="F65" s="11">
        <v>40320</v>
      </c>
      <c r="G65" s="11">
        <v>4270680</v>
      </c>
      <c r="H65" s="11">
        <v>10018200</v>
      </c>
      <c r="I65" s="11">
        <v>27297720</v>
      </c>
      <c r="J65" s="11">
        <v>75276000</v>
      </c>
      <c r="K65" s="11">
        <v>24594480</v>
      </c>
      <c r="L65" s="11">
        <v>104616300</v>
      </c>
      <c r="M65" s="11">
        <v>7333200</v>
      </c>
      <c r="N65" s="11">
        <v>159028200</v>
      </c>
      <c r="O65" s="11">
        <v>14244960</v>
      </c>
      <c r="P65" s="11">
        <v>163504800</v>
      </c>
      <c r="Q65" s="11">
        <v>164333520</v>
      </c>
      <c r="R65" s="11">
        <v>39360864</v>
      </c>
      <c r="S65" s="11">
        <v>752913552</v>
      </c>
      <c r="T65" s="11">
        <v>351093888</v>
      </c>
      <c r="U65" s="11">
        <v>37551468</v>
      </c>
      <c r="V65" s="11">
        <v>60289368</v>
      </c>
      <c r="W65" s="11">
        <v>325630320</v>
      </c>
      <c r="X65" s="11">
        <v>99281640</v>
      </c>
      <c r="Y65" s="11">
        <v>90123132</v>
      </c>
      <c r="Z65" s="11">
        <v>39500400</v>
      </c>
      <c r="AA65" s="11">
        <v>976778688</v>
      </c>
      <c r="AB65" s="11">
        <v>28993140</v>
      </c>
      <c r="AC65" s="11">
        <v>9752400</v>
      </c>
      <c r="AD65" s="11">
        <v>262442400</v>
      </c>
      <c r="AE65" s="11"/>
      <c r="AF65" s="11">
        <v>30072960</v>
      </c>
      <c r="AG65" s="11">
        <v>31026960</v>
      </c>
      <c r="AH65" s="11">
        <v>774168300</v>
      </c>
      <c r="AI65" s="11">
        <v>64153296</v>
      </c>
      <c r="AJ65" s="11">
        <v>275315280</v>
      </c>
      <c r="AK65" s="11">
        <v>12512640</v>
      </c>
      <c r="AL65" s="11">
        <v>10886400</v>
      </c>
      <c r="AM65" s="11">
        <v>234746400</v>
      </c>
      <c r="AN65" s="11">
        <v>49154304</v>
      </c>
      <c r="AO65" s="11">
        <v>5789760</v>
      </c>
      <c r="AP65" s="11">
        <v>1207980000</v>
      </c>
      <c r="AQ65" s="11">
        <v>41540568</v>
      </c>
      <c r="AR65" s="11">
        <v>424729536</v>
      </c>
      <c r="AS65" s="11"/>
      <c r="AT65" s="11">
        <v>15492384</v>
      </c>
      <c r="AU65" s="11">
        <v>52468800</v>
      </c>
      <c r="AV65" s="11">
        <v>41644680</v>
      </c>
      <c r="AW65" s="11">
        <v>315112896</v>
      </c>
      <c r="AX65" s="11">
        <v>24131400</v>
      </c>
      <c r="AY65" s="11">
        <v>68787660</v>
      </c>
      <c r="AZ65" s="11">
        <v>48412440</v>
      </c>
      <c r="BA65" s="11">
        <v>1470959424</v>
      </c>
      <c r="BB65" s="11">
        <v>18928944</v>
      </c>
      <c r="BC65" s="11">
        <v>101448960</v>
      </c>
      <c r="BD65" s="11">
        <v>18498600</v>
      </c>
      <c r="BE65" s="11">
        <v>198897600</v>
      </c>
      <c r="BF65" s="11"/>
      <c r="BG65" s="11">
        <v>307823088</v>
      </c>
      <c r="BH65" s="11">
        <v>143678484</v>
      </c>
      <c r="BI65" s="11">
        <v>120996000</v>
      </c>
      <c r="BJ65" s="11">
        <v>969151200</v>
      </c>
      <c r="BK65" s="11"/>
      <c r="BL65" s="11">
        <v>150494952</v>
      </c>
      <c r="BM65" s="11">
        <v>71928000</v>
      </c>
      <c r="BN65" s="11">
        <v>249283968</v>
      </c>
      <c r="BO65" s="11">
        <v>72008832</v>
      </c>
      <c r="BP65" s="11">
        <v>1193023296</v>
      </c>
      <c r="BQ65" s="11">
        <v>102994200</v>
      </c>
      <c r="BR65" s="11">
        <v>24018240</v>
      </c>
      <c r="BS65" s="11">
        <v>137001600</v>
      </c>
      <c r="BT65" s="11">
        <v>75684000</v>
      </c>
      <c r="BU65" s="11">
        <v>470329200</v>
      </c>
      <c r="BV65" s="11">
        <v>123199488</v>
      </c>
      <c r="BW65" s="11">
        <v>36630000</v>
      </c>
      <c r="BX65" s="11">
        <v>188683200</v>
      </c>
      <c r="BY65" s="11">
        <v>1182431520</v>
      </c>
      <c r="BZ65" s="11">
        <v>29470800</v>
      </c>
      <c r="CA65" s="11">
        <v>199101600</v>
      </c>
      <c r="CB65" s="11"/>
      <c r="CC65" s="11">
        <v>347058000</v>
      </c>
      <c r="CD65" s="11">
        <v>123258000</v>
      </c>
      <c r="CE65" s="11">
        <v>1347451200</v>
      </c>
      <c r="CF65" s="11">
        <v>66060900</v>
      </c>
      <c r="CG65" s="11">
        <v>179797200</v>
      </c>
      <c r="CH65" s="11">
        <v>131871744</v>
      </c>
      <c r="CI65" s="11">
        <v>889260408</v>
      </c>
      <c r="CJ65" s="11">
        <v>45967320</v>
      </c>
      <c r="CK65" s="11">
        <v>450475728</v>
      </c>
      <c r="CL65" s="11">
        <v>418740000</v>
      </c>
      <c r="CM65" s="11">
        <v>279249600</v>
      </c>
      <c r="CN65" s="11">
        <v>814098000</v>
      </c>
      <c r="CO65" s="11">
        <v>120162912</v>
      </c>
      <c r="CP65" s="11">
        <v>197859600</v>
      </c>
      <c r="CQ65" s="11">
        <v>1316400000</v>
      </c>
      <c r="CR65" s="11">
        <v>540958800</v>
      </c>
      <c r="CS65" s="11">
        <v>561480000</v>
      </c>
      <c r="CT65" s="11">
        <v>168177360</v>
      </c>
      <c r="CU65" s="11">
        <v>463644000</v>
      </c>
      <c r="CV65" s="11">
        <v>163728000</v>
      </c>
      <c r="CW65" s="11">
        <v>413760000</v>
      </c>
      <c r="CX65" s="11">
        <v>174009600</v>
      </c>
      <c r="CY65" s="11">
        <v>742704000</v>
      </c>
      <c r="CZ65" s="11">
        <v>305280000</v>
      </c>
      <c r="DA65" s="11">
        <v>1267080000</v>
      </c>
      <c r="DB65" s="16">
        <f t="shared" ref="DB65:DB67" si="3">SUM(F65:DA65)</f>
        <v>26741593872</v>
      </c>
    </row>
    <row r="66" spans="2:106" x14ac:dyDescent="0.3">
      <c r="B66" s="9">
        <v>9480</v>
      </c>
      <c r="C66" s="10" t="s">
        <v>175</v>
      </c>
      <c r="D66" s="10">
        <v>67</v>
      </c>
      <c r="E66" s="10" t="str">
        <f t="shared" si="2"/>
        <v>S</v>
      </c>
      <c r="F66" s="11">
        <v>2793120</v>
      </c>
      <c r="G66" s="11">
        <v>20893788</v>
      </c>
      <c r="H66" s="11">
        <v>113046120</v>
      </c>
      <c r="I66" s="11">
        <v>157861440</v>
      </c>
      <c r="J66" s="11">
        <v>375124320</v>
      </c>
      <c r="K66" s="11">
        <v>93840840</v>
      </c>
      <c r="L66" s="11">
        <v>409291356</v>
      </c>
      <c r="M66" s="11">
        <v>15951240</v>
      </c>
      <c r="N66" s="11">
        <v>655181520</v>
      </c>
      <c r="O66" s="11">
        <v>65966016</v>
      </c>
      <c r="P66" s="11">
        <v>477916608</v>
      </c>
      <c r="Q66" s="11">
        <v>518861160</v>
      </c>
      <c r="R66" s="11">
        <v>91994400</v>
      </c>
      <c r="S66" s="11">
        <v>1854862284</v>
      </c>
      <c r="T66" s="11">
        <v>1164765936</v>
      </c>
      <c r="U66" s="11">
        <v>41851560</v>
      </c>
      <c r="V66" s="11">
        <v>152586120</v>
      </c>
      <c r="W66" s="11">
        <v>895403808</v>
      </c>
      <c r="X66" s="11">
        <v>68936256</v>
      </c>
      <c r="Y66" s="11">
        <v>158793540</v>
      </c>
      <c r="Z66" s="11">
        <v>101383428</v>
      </c>
      <c r="AA66" s="11">
        <v>2561418480</v>
      </c>
      <c r="AB66" s="11">
        <v>17166744</v>
      </c>
      <c r="AC66" s="11">
        <v>43770792</v>
      </c>
      <c r="AD66" s="11">
        <v>536420832</v>
      </c>
      <c r="AE66" s="11">
        <v>86122272</v>
      </c>
      <c r="AF66" s="11">
        <v>86440740</v>
      </c>
      <c r="AG66" s="11">
        <v>123107508</v>
      </c>
      <c r="AH66" s="11">
        <v>1929856080</v>
      </c>
      <c r="AI66" s="11">
        <v>162664752</v>
      </c>
      <c r="AJ66" s="11">
        <v>711706608</v>
      </c>
      <c r="AK66" s="11">
        <v>19145640</v>
      </c>
      <c r="AL66" s="11">
        <v>52552800</v>
      </c>
      <c r="AM66" s="11">
        <v>355796784</v>
      </c>
      <c r="AN66" s="11">
        <v>51674208</v>
      </c>
      <c r="AO66" s="11">
        <v>47078112</v>
      </c>
      <c r="AP66" s="11">
        <v>3063323724</v>
      </c>
      <c r="AQ66" s="11">
        <v>94145040</v>
      </c>
      <c r="AR66" s="11">
        <v>938889576</v>
      </c>
      <c r="AS66" s="11">
        <v>52569000</v>
      </c>
      <c r="AT66" s="11">
        <v>22143456</v>
      </c>
      <c r="AU66" s="11">
        <v>282193200</v>
      </c>
      <c r="AV66" s="11">
        <v>23681700</v>
      </c>
      <c r="AW66" s="11">
        <v>713444544</v>
      </c>
      <c r="AX66" s="11">
        <v>83739900</v>
      </c>
      <c r="AY66" s="11">
        <v>166371072</v>
      </c>
      <c r="AZ66" s="11">
        <v>20295240</v>
      </c>
      <c r="BA66" s="11">
        <v>3574676280</v>
      </c>
      <c r="BB66" s="11">
        <v>39980112</v>
      </c>
      <c r="BC66" s="11">
        <v>316238688</v>
      </c>
      <c r="BD66" s="11"/>
      <c r="BE66" s="11">
        <v>411512400</v>
      </c>
      <c r="BF66" s="11"/>
      <c r="BG66" s="11">
        <v>374183580</v>
      </c>
      <c r="BH66" s="11">
        <v>175868760</v>
      </c>
      <c r="BI66" s="11">
        <v>184492800</v>
      </c>
      <c r="BJ66" s="11">
        <v>1123132200</v>
      </c>
      <c r="BK66" s="11">
        <v>11199600</v>
      </c>
      <c r="BL66" s="11">
        <v>229008000</v>
      </c>
      <c r="BM66" s="11">
        <v>281646720</v>
      </c>
      <c r="BN66" s="11">
        <v>314767728</v>
      </c>
      <c r="BO66" s="11">
        <v>116406000</v>
      </c>
      <c r="BP66" s="11">
        <v>2161976400</v>
      </c>
      <c r="BQ66" s="11">
        <v>134910528</v>
      </c>
      <c r="BR66" s="11">
        <v>50546112</v>
      </c>
      <c r="BS66" s="11">
        <v>197611824</v>
      </c>
      <c r="BT66" s="11">
        <v>10322400</v>
      </c>
      <c r="BU66" s="11">
        <v>921922968</v>
      </c>
      <c r="BV66" s="11">
        <v>109036800</v>
      </c>
      <c r="BW66" s="11">
        <v>111120720</v>
      </c>
      <c r="BX66" s="11">
        <v>344134080</v>
      </c>
      <c r="BY66" s="11">
        <v>1402511520</v>
      </c>
      <c r="BZ66" s="11">
        <v>53480400</v>
      </c>
      <c r="CA66" s="11"/>
      <c r="CB66" s="11">
        <v>114048000</v>
      </c>
      <c r="CC66" s="11">
        <v>292447200</v>
      </c>
      <c r="CD66" s="11">
        <v>215052600</v>
      </c>
      <c r="CE66" s="11">
        <v>1524840000</v>
      </c>
      <c r="CF66" s="11">
        <v>134721600</v>
      </c>
      <c r="CG66" s="11">
        <v>328152144</v>
      </c>
      <c r="CH66" s="11">
        <v>139024800</v>
      </c>
      <c r="CI66" s="11">
        <v>1077923712</v>
      </c>
      <c r="CJ66" s="11">
        <v>301190400</v>
      </c>
      <c r="CK66" s="11">
        <v>231889200</v>
      </c>
      <c r="CL66" s="11">
        <v>363636000</v>
      </c>
      <c r="CM66" s="11">
        <v>79111728</v>
      </c>
      <c r="CN66" s="11">
        <v>552998400</v>
      </c>
      <c r="CO66" s="11">
        <v>95101200</v>
      </c>
      <c r="CP66" s="11">
        <v>144080400</v>
      </c>
      <c r="CQ66" s="11">
        <v>340200000</v>
      </c>
      <c r="CR66" s="11">
        <v>53029200</v>
      </c>
      <c r="CS66" s="11">
        <v>192384000</v>
      </c>
      <c r="CT66" s="11">
        <v>69384000</v>
      </c>
      <c r="CU66" s="11">
        <v>228600000</v>
      </c>
      <c r="CV66" s="11">
        <v>137160000</v>
      </c>
      <c r="CW66" s="11">
        <v>251520000</v>
      </c>
      <c r="CX66" s="11">
        <v>85536000</v>
      </c>
      <c r="CY66" s="11"/>
      <c r="CZ66" s="11">
        <v>291840000</v>
      </c>
      <c r="DA66" s="11"/>
      <c r="DB66" s="16">
        <f t="shared" si="3"/>
        <v>39577580868</v>
      </c>
    </row>
    <row r="67" spans="2:106" x14ac:dyDescent="0.3">
      <c r="B67" s="12">
        <v>9700</v>
      </c>
      <c r="C67" s="13" t="s">
        <v>176</v>
      </c>
      <c r="D67" s="13">
        <v>68</v>
      </c>
      <c r="E67" s="13" t="str">
        <f t="shared" si="2"/>
        <v>S</v>
      </c>
      <c r="F67" s="14">
        <v>3416688</v>
      </c>
      <c r="G67" s="14">
        <v>51602820</v>
      </c>
      <c r="H67" s="14">
        <v>347349252</v>
      </c>
      <c r="I67" s="14">
        <v>656958672</v>
      </c>
      <c r="J67" s="14">
        <v>1363683180</v>
      </c>
      <c r="K67" s="14">
        <v>604677576</v>
      </c>
      <c r="L67" s="14">
        <v>1699456188</v>
      </c>
      <c r="M67" s="14">
        <v>103364100</v>
      </c>
      <c r="N67" s="14">
        <v>2138258652</v>
      </c>
      <c r="O67" s="14">
        <v>502635708</v>
      </c>
      <c r="P67" s="14">
        <v>1830350784</v>
      </c>
      <c r="Q67" s="14">
        <v>1305301980</v>
      </c>
      <c r="R67" s="14">
        <v>501397068</v>
      </c>
      <c r="S67" s="14">
        <v>9575233908</v>
      </c>
      <c r="T67" s="14">
        <v>3622784472</v>
      </c>
      <c r="U67" s="14">
        <v>321081900</v>
      </c>
      <c r="V67" s="14">
        <v>761102892</v>
      </c>
      <c r="W67" s="14">
        <v>2473224888</v>
      </c>
      <c r="X67" s="14">
        <v>350926884</v>
      </c>
      <c r="Y67" s="14">
        <v>505202316</v>
      </c>
      <c r="Z67" s="14">
        <v>393305484</v>
      </c>
      <c r="AA67" s="14">
        <v>4363454520</v>
      </c>
      <c r="AB67" s="14">
        <v>103387968</v>
      </c>
      <c r="AC67" s="14">
        <v>149588592</v>
      </c>
      <c r="AD67" s="14">
        <v>1558460724</v>
      </c>
      <c r="AE67" s="14">
        <v>131761236</v>
      </c>
      <c r="AF67" s="14">
        <v>191785248</v>
      </c>
      <c r="AG67" s="14">
        <v>159948120</v>
      </c>
      <c r="AH67" s="14">
        <v>4165286472</v>
      </c>
      <c r="AI67" s="14">
        <v>295614600</v>
      </c>
      <c r="AJ67" s="14">
        <v>1515395904</v>
      </c>
      <c r="AK67" s="14">
        <v>102519408</v>
      </c>
      <c r="AL67" s="14">
        <v>282865596</v>
      </c>
      <c r="AM67" s="14">
        <v>974569800</v>
      </c>
      <c r="AN67" s="14">
        <v>113923776</v>
      </c>
      <c r="AO67" s="14">
        <v>76799904</v>
      </c>
      <c r="AP67" s="14">
        <v>2929448352</v>
      </c>
      <c r="AQ67" s="14">
        <v>134422968</v>
      </c>
      <c r="AR67" s="14">
        <v>1730132448</v>
      </c>
      <c r="AS67" s="14">
        <v>99673632</v>
      </c>
      <c r="AT67" s="14">
        <v>39454752</v>
      </c>
      <c r="AU67" s="14">
        <v>464772048</v>
      </c>
      <c r="AV67" s="14">
        <v>94004184</v>
      </c>
      <c r="AW67" s="14">
        <v>965356536</v>
      </c>
      <c r="AX67" s="14">
        <v>16556160</v>
      </c>
      <c r="AY67" s="14">
        <v>272403984</v>
      </c>
      <c r="AZ67" s="14">
        <v>59821344</v>
      </c>
      <c r="BA67" s="14">
        <v>1857937584</v>
      </c>
      <c r="BB67" s="14">
        <v>27965280</v>
      </c>
      <c r="BC67" s="14">
        <v>319524744</v>
      </c>
      <c r="BD67" s="14">
        <v>41810400</v>
      </c>
      <c r="BE67" s="14">
        <v>368393376</v>
      </c>
      <c r="BF67" s="14">
        <v>44677668</v>
      </c>
      <c r="BG67" s="14">
        <v>290915088</v>
      </c>
      <c r="BH67" s="14">
        <v>118998720</v>
      </c>
      <c r="BI67" s="14">
        <v>409660944</v>
      </c>
      <c r="BJ67" s="14">
        <v>576940788</v>
      </c>
      <c r="BK67" s="14"/>
      <c r="BL67" s="14">
        <v>368369328</v>
      </c>
      <c r="BM67" s="14">
        <v>229035600</v>
      </c>
      <c r="BN67" s="14">
        <v>155971200</v>
      </c>
      <c r="BO67" s="14">
        <v>110502624</v>
      </c>
      <c r="BP67" s="14">
        <v>495199200</v>
      </c>
      <c r="BQ67" s="14">
        <v>63537600</v>
      </c>
      <c r="BR67" s="14"/>
      <c r="BS67" s="14">
        <v>147274560</v>
      </c>
      <c r="BT67" s="14">
        <v>90514800</v>
      </c>
      <c r="BU67" s="14">
        <v>249295200</v>
      </c>
      <c r="BV67" s="14">
        <v>78393600</v>
      </c>
      <c r="BW67" s="14">
        <v>51660000</v>
      </c>
      <c r="BX67" s="14">
        <v>102396000</v>
      </c>
      <c r="BY67" s="14">
        <v>182592000</v>
      </c>
      <c r="BZ67" s="14">
        <v>17699760</v>
      </c>
      <c r="CA67" s="14">
        <v>13054800</v>
      </c>
      <c r="CB67" s="14"/>
      <c r="CC67" s="14">
        <v>186765600</v>
      </c>
      <c r="CD67" s="14"/>
      <c r="CE67" s="14">
        <v>235980000</v>
      </c>
      <c r="CF67" s="14"/>
      <c r="CG67" s="14">
        <v>41848800</v>
      </c>
      <c r="CH67" s="14"/>
      <c r="CI67" s="14"/>
      <c r="CJ67" s="14"/>
      <c r="CK67" s="14"/>
      <c r="CL67" s="14"/>
      <c r="CM67" s="14"/>
      <c r="CN67" s="14"/>
      <c r="CO67" s="14">
        <v>76575600</v>
      </c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7">
        <f t="shared" si="3"/>
        <v>57056214552</v>
      </c>
    </row>
    <row r="68" spans="2:106" x14ac:dyDescent="0.3">
      <c r="B68" s="36"/>
      <c r="C68" s="36"/>
      <c r="D68" s="3">
        <f>COUNTA(D3:D67)</f>
        <v>65</v>
      </c>
      <c r="E68" s="19">
        <f>COUNTIF(E3:E67,"S")</f>
        <v>65</v>
      </c>
      <c r="F68" s="22">
        <f t="shared" ref="F68:AK68" si="4">SUM(F3:F67)</f>
        <v>54854136</v>
      </c>
      <c r="G68" s="22">
        <f t="shared" si="4"/>
        <v>396206700</v>
      </c>
      <c r="H68" s="22">
        <f t="shared" si="4"/>
        <v>1730557776</v>
      </c>
      <c r="I68" s="22">
        <f t="shared" si="4"/>
        <v>3082938684</v>
      </c>
      <c r="J68" s="22">
        <f t="shared" si="4"/>
        <v>6633269916</v>
      </c>
      <c r="K68" s="22">
        <f t="shared" si="4"/>
        <v>2664549276</v>
      </c>
      <c r="L68" s="22">
        <f t="shared" si="4"/>
        <v>8498122380</v>
      </c>
      <c r="M68" s="22">
        <f t="shared" si="4"/>
        <v>598675104</v>
      </c>
      <c r="N68" s="22">
        <f t="shared" si="4"/>
        <v>12819683736</v>
      </c>
      <c r="O68" s="22">
        <f t="shared" si="4"/>
        <v>1920560484</v>
      </c>
      <c r="P68" s="22">
        <f t="shared" si="4"/>
        <v>11223929688</v>
      </c>
      <c r="Q68" s="22">
        <f t="shared" si="4"/>
        <v>10126545936</v>
      </c>
      <c r="R68" s="22">
        <f t="shared" si="4"/>
        <v>3079210332</v>
      </c>
      <c r="S68" s="22">
        <f t="shared" si="4"/>
        <v>73874841420</v>
      </c>
      <c r="T68" s="22">
        <f t="shared" si="4"/>
        <v>30135544008</v>
      </c>
      <c r="U68" s="22">
        <f t="shared" si="4"/>
        <v>3777238008</v>
      </c>
      <c r="V68" s="22">
        <f t="shared" si="4"/>
        <v>9174983412</v>
      </c>
      <c r="W68" s="22">
        <f t="shared" si="4"/>
        <v>27606125832</v>
      </c>
      <c r="X68" s="22">
        <f t="shared" si="4"/>
        <v>4122546132</v>
      </c>
      <c r="Y68" s="22">
        <f t="shared" si="4"/>
        <v>6696554124</v>
      </c>
      <c r="Z68" s="22">
        <f t="shared" si="4"/>
        <v>5600320752</v>
      </c>
      <c r="AA68" s="22">
        <f t="shared" si="4"/>
        <v>58245287124</v>
      </c>
      <c r="AB68" s="22">
        <f t="shared" si="4"/>
        <v>2315171280</v>
      </c>
      <c r="AC68" s="22">
        <f t="shared" si="4"/>
        <v>3492730236</v>
      </c>
      <c r="AD68" s="22">
        <f t="shared" si="4"/>
        <v>26265878916</v>
      </c>
      <c r="AE68" s="22">
        <f t="shared" si="4"/>
        <v>2070548376</v>
      </c>
      <c r="AF68" s="22">
        <f t="shared" si="4"/>
        <v>3041940300</v>
      </c>
      <c r="AG68" s="22">
        <f t="shared" si="4"/>
        <v>3071081736</v>
      </c>
      <c r="AH68" s="22">
        <f t="shared" si="4"/>
        <v>71415664716</v>
      </c>
      <c r="AI68" s="22">
        <f t="shared" si="4"/>
        <v>5003709096</v>
      </c>
      <c r="AJ68" s="22">
        <f t="shared" si="4"/>
        <v>29817980148</v>
      </c>
      <c r="AK68" s="22">
        <f t="shared" si="4"/>
        <v>1173466944</v>
      </c>
      <c r="AL68" s="22">
        <f t="shared" ref="AL68:BQ68" si="5">SUM(AL3:AL67)</f>
        <v>4258443372</v>
      </c>
      <c r="AM68" s="22">
        <f t="shared" si="5"/>
        <v>22142581020</v>
      </c>
      <c r="AN68" s="22">
        <f t="shared" si="5"/>
        <v>2394369828</v>
      </c>
      <c r="AO68" s="22">
        <f t="shared" si="5"/>
        <v>1565492604</v>
      </c>
      <c r="AP68" s="22">
        <f t="shared" si="5"/>
        <v>82439482368</v>
      </c>
      <c r="AQ68" s="22">
        <f t="shared" si="5"/>
        <v>3195078312</v>
      </c>
      <c r="AR68" s="22">
        <f t="shared" si="5"/>
        <v>43402205880</v>
      </c>
      <c r="AS68" s="22">
        <f t="shared" si="5"/>
        <v>2809903128</v>
      </c>
      <c r="AT68" s="22">
        <f t="shared" si="5"/>
        <v>1948499880</v>
      </c>
      <c r="AU68" s="22">
        <f t="shared" si="5"/>
        <v>15075008808</v>
      </c>
      <c r="AV68" s="22">
        <f t="shared" si="5"/>
        <v>2548983708</v>
      </c>
      <c r="AW68" s="22">
        <f t="shared" si="5"/>
        <v>36073953792</v>
      </c>
      <c r="AX68" s="22">
        <f t="shared" si="5"/>
        <v>2496671904</v>
      </c>
      <c r="AY68" s="22">
        <f t="shared" si="5"/>
        <v>10825907928</v>
      </c>
      <c r="AZ68" s="22">
        <f t="shared" si="5"/>
        <v>1960847916</v>
      </c>
      <c r="BA68" s="22">
        <f t="shared" si="5"/>
        <v>100519591596</v>
      </c>
      <c r="BB68" s="22">
        <f t="shared" si="5"/>
        <v>1713064008</v>
      </c>
      <c r="BC68" s="22">
        <f t="shared" si="5"/>
        <v>12397055688</v>
      </c>
      <c r="BD68" s="22">
        <f t="shared" si="5"/>
        <v>1908971352</v>
      </c>
      <c r="BE68" s="22">
        <f t="shared" si="5"/>
        <v>19086758004</v>
      </c>
      <c r="BF68" s="22">
        <f t="shared" si="5"/>
        <v>1887954600</v>
      </c>
      <c r="BG68" s="22">
        <f t="shared" si="5"/>
        <v>21959385792</v>
      </c>
      <c r="BH68" s="22">
        <f t="shared" si="5"/>
        <v>5097009504</v>
      </c>
      <c r="BI68" s="22">
        <f t="shared" si="5"/>
        <v>14467859892</v>
      </c>
      <c r="BJ68" s="22">
        <f t="shared" si="5"/>
        <v>55206010824</v>
      </c>
      <c r="BK68" s="22">
        <f t="shared" si="5"/>
        <v>1633583448</v>
      </c>
      <c r="BL68" s="22">
        <f t="shared" si="5"/>
        <v>11184679272</v>
      </c>
      <c r="BM68" s="22">
        <f t="shared" si="5"/>
        <v>9670406940</v>
      </c>
      <c r="BN68" s="22">
        <f t="shared" si="5"/>
        <v>17160664380</v>
      </c>
      <c r="BO68" s="22">
        <f t="shared" si="5"/>
        <v>6978896616</v>
      </c>
      <c r="BP68" s="22">
        <f t="shared" si="5"/>
        <v>86477432448</v>
      </c>
      <c r="BQ68" s="22">
        <f t="shared" si="5"/>
        <v>6129928764</v>
      </c>
      <c r="BR68" s="22">
        <f t="shared" ref="BR68:CW68" si="6">SUM(BR3:BR67)</f>
        <v>2273058660</v>
      </c>
      <c r="BS68" s="22">
        <f t="shared" ref="BS68:DB68" si="7">SUM(BS3:BS67)</f>
        <v>17973134952</v>
      </c>
      <c r="BT68" s="22">
        <f t="shared" si="7"/>
        <v>5729394240</v>
      </c>
      <c r="BU68" s="22">
        <f t="shared" si="7"/>
        <v>40481868084</v>
      </c>
      <c r="BV68" s="22">
        <f t="shared" si="7"/>
        <v>7240620060</v>
      </c>
      <c r="BW68" s="22">
        <f t="shared" si="7"/>
        <v>4989240756</v>
      </c>
      <c r="BX68" s="22">
        <f t="shared" si="7"/>
        <v>15282523980</v>
      </c>
      <c r="BY68" s="22">
        <f t="shared" si="7"/>
        <v>64492578072</v>
      </c>
      <c r="BZ68" s="22">
        <f t="shared" si="7"/>
        <v>4022386620</v>
      </c>
      <c r="CA68" s="22">
        <f t="shared" si="7"/>
        <v>10773943560</v>
      </c>
      <c r="CB68" s="22">
        <f t="shared" si="7"/>
        <v>3940790808</v>
      </c>
      <c r="CC68" s="22">
        <f t="shared" si="7"/>
        <v>25498112916</v>
      </c>
      <c r="CD68" s="22">
        <f t="shared" si="7"/>
        <v>9463988760</v>
      </c>
      <c r="CE68" s="22">
        <f t="shared" si="7"/>
        <v>74270182860</v>
      </c>
      <c r="CF68" s="22">
        <f t="shared" si="7"/>
        <v>7261419204</v>
      </c>
      <c r="CG68" s="22">
        <f t="shared" si="7"/>
        <v>16217838108</v>
      </c>
      <c r="CH68" s="22">
        <f t="shared" si="7"/>
        <v>9651231564</v>
      </c>
      <c r="CI68" s="22">
        <f t="shared" si="7"/>
        <v>47267452260</v>
      </c>
      <c r="CJ68" s="22">
        <f t="shared" si="7"/>
        <v>7643044848</v>
      </c>
      <c r="CK68" s="22">
        <f t="shared" si="7"/>
        <v>16136706720</v>
      </c>
      <c r="CL68" s="22">
        <f t="shared" si="7"/>
        <v>40622702220</v>
      </c>
      <c r="CM68" s="22">
        <f t="shared" si="7"/>
        <v>18552474852</v>
      </c>
      <c r="CN68" s="22">
        <f t="shared" si="7"/>
        <v>45538800060</v>
      </c>
      <c r="CO68" s="22">
        <f t="shared" si="7"/>
        <v>20893479720</v>
      </c>
      <c r="CP68" s="22">
        <f t="shared" si="7"/>
        <v>10121776980</v>
      </c>
      <c r="CQ68" s="22">
        <f t="shared" si="7"/>
        <v>63535836120</v>
      </c>
      <c r="CR68" s="22">
        <f t="shared" si="7"/>
        <v>20406484524</v>
      </c>
      <c r="CS68" s="22">
        <f t="shared" si="7"/>
        <v>41713417728</v>
      </c>
      <c r="CT68" s="22">
        <f t="shared" si="7"/>
        <v>16169361528</v>
      </c>
      <c r="CU68" s="22">
        <f t="shared" si="7"/>
        <v>50339209848</v>
      </c>
      <c r="CV68" s="22">
        <f t="shared" si="7"/>
        <v>23484401964</v>
      </c>
      <c r="CW68" s="22">
        <f t="shared" si="7"/>
        <v>41328129492</v>
      </c>
      <c r="CX68" s="22">
        <f t="shared" si="7"/>
        <v>16318936560</v>
      </c>
      <c r="CY68" s="22">
        <f t="shared" si="7"/>
        <v>40038678192</v>
      </c>
      <c r="CZ68" s="22">
        <f t="shared" si="7"/>
        <v>29619446592</v>
      </c>
      <c r="DA68" s="22">
        <f t="shared" si="7"/>
        <v>35547821904</v>
      </c>
      <c r="DB68" s="18">
        <f t="shared" si="7"/>
        <v>1941187875600</v>
      </c>
    </row>
    <row r="69" spans="2:106" x14ac:dyDescent="0.3"/>
    <row r="70" spans="2:106" x14ac:dyDescent="0.3"/>
    <row r="71" spans="2:106" x14ac:dyDescent="0.3"/>
  </sheetData>
  <mergeCells count="1">
    <mergeCell ref="B68:C68"/>
  </mergeCells>
  <conditionalFormatting sqref="E3:E67">
    <cfRule type="cellIs" dxfId="7" priority="1" operator="equal">
      <formula>"S"</formula>
    </cfRule>
    <cfRule type="cellIs" dxfId="6" priority="2" operator="equal">
      <formula>"N"</formula>
    </cfRule>
  </conditionalFormatting>
  <pageMargins left="0.7" right="0.7" top="0.75" bottom="0.75" header="0.3" footer="0.3"/>
  <pageSetup paperSize="9" orientation="portrait" r:id="rId1"/>
  <ignoredErrors>
    <ignoredError sqref="E43:E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C624-4A6F-4F4B-A4E5-685324A8115E}">
  <sheetPr>
    <tabColor theme="8" tint="0.59999389629810485"/>
  </sheetPr>
  <dimension ref="A1:HB72"/>
  <sheetViews>
    <sheetView showGridLines="0" tabSelected="1" zoomScale="80" zoomScaleNormal="80" workbookViewId="0"/>
  </sheetViews>
  <sheetFormatPr defaultColWidth="0" defaultRowHeight="14.4" zeroHeight="1" x14ac:dyDescent="0.3"/>
  <cols>
    <col min="1" max="2" width="8.88671875" customWidth="1"/>
    <col min="3" max="3" width="70.21875" bestFit="1" customWidth="1"/>
    <col min="4" max="4" width="8.88671875" customWidth="1"/>
    <col min="5" max="5" width="17.6640625" customWidth="1"/>
    <col min="6" max="105" width="17.21875" customWidth="1"/>
    <col min="106" max="106" width="21.5546875" customWidth="1"/>
    <col min="107" max="107" width="8.88671875" customWidth="1"/>
    <col min="108" max="108" width="19.5546875" customWidth="1"/>
    <col min="109" max="109" width="8.88671875" customWidth="1"/>
    <col min="110" max="209" width="14.6640625" customWidth="1"/>
    <col min="210" max="210" width="8.88671875" customWidth="1"/>
    <col min="211" max="16384" width="8.88671875" hidden="1"/>
  </cols>
  <sheetData>
    <row r="1" spans="2:209" x14ac:dyDescent="0.3"/>
    <row r="2" spans="2:209" x14ac:dyDescent="0.3">
      <c r="B2" s="23" t="s">
        <v>180</v>
      </c>
      <c r="DD2" s="32" t="s">
        <v>181</v>
      </c>
      <c r="DF2" s="32" t="s">
        <v>183</v>
      </c>
    </row>
    <row r="3" spans="2:209" s="1" customFormat="1" x14ac:dyDescent="0.3">
      <c r="B3" s="3" t="s">
        <v>4</v>
      </c>
      <c r="C3" s="2" t="s">
        <v>5</v>
      </c>
      <c r="D3" s="3" t="s">
        <v>6</v>
      </c>
      <c r="E3" s="3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46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51</v>
      </c>
      <c r="AX3" s="4" t="s">
        <v>52</v>
      </c>
      <c r="AY3" s="4" t="s">
        <v>53</v>
      </c>
      <c r="AZ3" s="4" t="s">
        <v>54</v>
      </c>
      <c r="BA3" s="4" t="s">
        <v>55</v>
      </c>
      <c r="BB3" s="4" t="s">
        <v>56</v>
      </c>
      <c r="BC3" s="4" t="s">
        <v>57</v>
      </c>
      <c r="BD3" s="4" t="s">
        <v>58</v>
      </c>
      <c r="BE3" s="4" t="s">
        <v>59</v>
      </c>
      <c r="BF3" s="4" t="s">
        <v>60</v>
      </c>
      <c r="BG3" s="4" t="s">
        <v>61</v>
      </c>
      <c r="BH3" s="4" t="s">
        <v>62</v>
      </c>
      <c r="BI3" s="4" t="s">
        <v>63</v>
      </c>
      <c r="BJ3" s="4" t="s">
        <v>64</v>
      </c>
      <c r="BK3" s="4" t="s">
        <v>65</v>
      </c>
      <c r="BL3" s="4" t="s">
        <v>66</v>
      </c>
      <c r="BM3" s="4" t="s">
        <v>67</v>
      </c>
      <c r="BN3" s="4" t="s">
        <v>68</v>
      </c>
      <c r="BO3" s="4" t="s">
        <v>69</v>
      </c>
      <c r="BP3" s="4" t="s">
        <v>70</v>
      </c>
      <c r="BQ3" s="4" t="s">
        <v>71</v>
      </c>
      <c r="BR3" s="4" t="s">
        <v>72</v>
      </c>
      <c r="BS3" s="4" t="s">
        <v>73</v>
      </c>
      <c r="BT3" s="4" t="s">
        <v>74</v>
      </c>
      <c r="BU3" s="4" t="s">
        <v>75</v>
      </c>
      <c r="BV3" s="4" t="s">
        <v>76</v>
      </c>
      <c r="BW3" s="4" t="s">
        <v>77</v>
      </c>
      <c r="BX3" s="4" t="s">
        <v>78</v>
      </c>
      <c r="BY3" s="4" t="s">
        <v>79</v>
      </c>
      <c r="BZ3" s="4" t="s">
        <v>80</v>
      </c>
      <c r="CA3" s="4" t="s">
        <v>81</v>
      </c>
      <c r="CB3" s="4" t="s">
        <v>82</v>
      </c>
      <c r="CC3" s="4" t="s">
        <v>83</v>
      </c>
      <c r="CD3" s="4" t="s">
        <v>84</v>
      </c>
      <c r="CE3" s="4" t="s">
        <v>85</v>
      </c>
      <c r="CF3" s="4" t="s">
        <v>86</v>
      </c>
      <c r="CG3" s="4" t="s">
        <v>87</v>
      </c>
      <c r="CH3" s="4" t="s">
        <v>88</v>
      </c>
      <c r="CI3" s="4" t="s">
        <v>89</v>
      </c>
      <c r="CJ3" s="4" t="s">
        <v>90</v>
      </c>
      <c r="CK3" s="4" t="s">
        <v>91</v>
      </c>
      <c r="CL3" s="4" t="s">
        <v>92</v>
      </c>
      <c r="CM3" s="4" t="s">
        <v>93</v>
      </c>
      <c r="CN3" s="4" t="s">
        <v>94</v>
      </c>
      <c r="CO3" s="4" t="s">
        <v>95</v>
      </c>
      <c r="CP3" s="4" t="s">
        <v>96</v>
      </c>
      <c r="CQ3" s="4" t="s">
        <v>97</v>
      </c>
      <c r="CR3" s="4" t="s">
        <v>98</v>
      </c>
      <c r="CS3" s="4" t="s">
        <v>99</v>
      </c>
      <c r="CT3" s="4" t="s">
        <v>100</v>
      </c>
      <c r="CU3" s="4" t="s">
        <v>101</v>
      </c>
      <c r="CV3" s="4" t="s">
        <v>102</v>
      </c>
      <c r="CW3" s="4" t="s">
        <v>103</v>
      </c>
      <c r="CX3" s="4" t="s">
        <v>104</v>
      </c>
      <c r="CY3" s="4" t="s">
        <v>105</v>
      </c>
      <c r="CZ3" s="4" t="s">
        <v>106</v>
      </c>
      <c r="DA3" s="4" t="s">
        <v>107</v>
      </c>
      <c r="DB3" s="4" t="s">
        <v>108</v>
      </c>
      <c r="DD3" s="21" t="s">
        <v>182</v>
      </c>
      <c r="DF3" s="4" t="s">
        <v>8</v>
      </c>
      <c r="DG3" s="4" t="s">
        <v>9</v>
      </c>
      <c r="DH3" s="4" t="s">
        <v>10</v>
      </c>
      <c r="DI3" s="4" t="s">
        <v>11</v>
      </c>
      <c r="DJ3" s="4" t="s">
        <v>12</v>
      </c>
      <c r="DK3" s="4" t="s">
        <v>13</v>
      </c>
      <c r="DL3" s="4" t="s">
        <v>14</v>
      </c>
      <c r="DM3" s="4" t="s">
        <v>15</v>
      </c>
      <c r="DN3" s="4" t="s">
        <v>16</v>
      </c>
      <c r="DO3" s="4" t="s">
        <v>17</v>
      </c>
      <c r="DP3" s="4" t="s">
        <v>18</v>
      </c>
      <c r="DQ3" s="4" t="s">
        <v>19</v>
      </c>
      <c r="DR3" s="4" t="s">
        <v>20</v>
      </c>
      <c r="DS3" s="4" t="s">
        <v>21</v>
      </c>
      <c r="DT3" s="4" t="s">
        <v>22</v>
      </c>
      <c r="DU3" s="4" t="s">
        <v>23</v>
      </c>
      <c r="DV3" s="4" t="s">
        <v>24</v>
      </c>
      <c r="DW3" s="4" t="s">
        <v>25</v>
      </c>
      <c r="DX3" s="4" t="s">
        <v>26</v>
      </c>
      <c r="DY3" s="4" t="s">
        <v>27</v>
      </c>
      <c r="DZ3" s="4" t="s">
        <v>28</v>
      </c>
      <c r="EA3" s="4" t="s">
        <v>29</v>
      </c>
      <c r="EB3" s="4" t="s">
        <v>30</v>
      </c>
      <c r="EC3" s="4" t="s">
        <v>31</v>
      </c>
      <c r="ED3" s="4" t="s">
        <v>32</v>
      </c>
      <c r="EE3" s="4" t="s">
        <v>33</v>
      </c>
      <c r="EF3" s="4" t="s">
        <v>34</v>
      </c>
      <c r="EG3" s="4" t="s">
        <v>35</v>
      </c>
      <c r="EH3" s="4" t="s">
        <v>36</v>
      </c>
      <c r="EI3" s="4" t="s">
        <v>37</v>
      </c>
      <c r="EJ3" s="4" t="s">
        <v>38</v>
      </c>
      <c r="EK3" s="4" t="s">
        <v>39</v>
      </c>
      <c r="EL3" s="4" t="s">
        <v>40</v>
      </c>
      <c r="EM3" s="4" t="s">
        <v>41</v>
      </c>
      <c r="EN3" s="4" t="s">
        <v>42</v>
      </c>
      <c r="EO3" s="4" t="s">
        <v>43</v>
      </c>
      <c r="EP3" s="4" t="s">
        <v>44</v>
      </c>
      <c r="EQ3" s="4" t="s">
        <v>45</v>
      </c>
      <c r="ER3" s="4" t="s">
        <v>46</v>
      </c>
      <c r="ES3" s="4" t="s">
        <v>47</v>
      </c>
      <c r="ET3" s="4" t="s">
        <v>48</v>
      </c>
      <c r="EU3" s="4" t="s">
        <v>49</v>
      </c>
      <c r="EV3" s="4" t="s">
        <v>50</v>
      </c>
      <c r="EW3" s="4" t="s">
        <v>51</v>
      </c>
      <c r="EX3" s="4" t="s">
        <v>52</v>
      </c>
      <c r="EY3" s="4" t="s">
        <v>53</v>
      </c>
      <c r="EZ3" s="4" t="s">
        <v>54</v>
      </c>
      <c r="FA3" s="4" t="s">
        <v>55</v>
      </c>
      <c r="FB3" s="4" t="s">
        <v>56</v>
      </c>
      <c r="FC3" s="4" t="s">
        <v>57</v>
      </c>
      <c r="FD3" s="4" t="s">
        <v>58</v>
      </c>
      <c r="FE3" s="4" t="s">
        <v>59</v>
      </c>
      <c r="FF3" s="4" t="s">
        <v>60</v>
      </c>
      <c r="FG3" s="4" t="s">
        <v>61</v>
      </c>
      <c r="FH3" s="4" t="s">
        <v>62</v>
      </c>
      <c r="FI3" s="4" t="s">
        <v>63</v>
      </c>
      <c r="FJ3" s="4" t="s">
        <v>64</v>
      </c>
      <c r="FK3" s="4" t="s">
        <v>65</v>
      </c>
      <c r="FL3" s="4" t="s">
        <v>66</v>
      </c>
      <c r="FM3" s="4" t="s">
        <v>67</v>
      </c>
      <c r="FN3" s="4" t="s">
        <v>68</v>
      </c>
      <c r="FO3" s="4" t="s">
        <v>69</v>
      </c>
      <c r="FP3" s="4" t="s">
        <v>70</v>
      </c>
      <c r="FQ3" s="4" t="s">
        <v>71</v>
      </c>
      <c r="FR3" s="4" t="s">
        <v>72</v>
      </c>
      <c r="FS3" s="4" t="s">
        <v>73</v>
      </c>
      <c r="FT3" s="4" t="s">
        <v>74</v>
      </c>
      <c r="FU3" s="4" t="s">
        <v>75</v>
      </c>
      <c r="FV3" s="4" t="s">
        <v>76</v>
      </c>
      <c r="FW3" s="4" t="s">
        <v>77</v>
      </c>
      <c r="FX3" s="4" t="s">
        <v>78</v>
      </c>
      <c r="FY3" s="4" t="s">
        <v>79</v>
      </c>
      <c r="FZ3" s="4" t="s">
        <v>80</v>
      </c>
      <c r="GA3" s="4" t="s">
        <v>81</v>
      </c>
      <c r="GB3" s="4" t="s">
        <v>82</v>
      </c>
      <c r="GC3" s="4" t="s">
        <v>83</v>
      </c>
      <c r="GD3" s="4" t="s">
        <v>84</v>
      </c>
      <c r="GE3" s="4" t="s">
        <v>85</v>
      </c>
      <c r="GF3" s="4" t="s">
        <v>86</v>
      </c>
      <c r="GG3" s="4" t="s">
        <v>87</v>
      </c>
      <c r="GH3" s="4" t="s">
        <v>88</v>
      </c>
      <c r="GI3" s="4" t="s">
        <v>89</v>
      </c>
      <c r="GJ3" s="4" t="s">
        <v>90</v>
      </c>
      <c r="GK3" s="4" t="s">
        <v>91</v>
      </c>
      <c r="GL3" s="4" t="s">
        <v>92</v>
      </c>
      <c r="GM3" s="4" t="s">
        <v>93</v>
      </c>
      <c r="GN3" s="4" t="s">
        <v>94</v>
      </c>
      <c r="GO3" s="4" t="s">
        <v>95</v>
      </c>
      <c r="GP3" s="4" t="s">
        <v>96</v>
      </c>
      <c r="GQ3" s="4" t="s">
        <v>97</v>
      </c>
      <c r="GR3" s="4" t="s">
        <v>98</v>
      </c>
      <c r="GS3" s="4" t="s">
        <v>99</v>
      </c>
      <c r="GT3" s="4" t="s">
        <v>100</v>
      </c>
      <c r="GU3" s="4" t="s">
        <v>101</v>
      </c>
      <c r="GV3" s="4" t="s">
        <v>102</v>
      </c>
      <c r="GW3" s="4" t="s">
        <v>103</v>
      </c>
      <c r="GX3" s="4" t="s">
        <v>104</v>
      </c>
      <c r="GY3" s="4" t="s">
        <v>105</v>
      </c>
      <c r="GZ3" s="4" t="s">
        <v>106</v>
      </c>
      <c r="HA3" s="4" t="s">
        <v>107</v>
      </c>
    </row>
    <row r="4" spans="2:209" x14ac:dyDescent="0.3">
      <c r="B4" s="7">
        <v>191</v>
      </c>
      <c r="C4" s="7" t="s">
        <v>109</v>
      </c>
      <c r="D4" s="7">
        <v>1</v>
      </c>
      <c r="E4" s="7" t="s">
        <v>179</v>
      </c>
      <c r="F4" s="24">
        <f>IF($E4="S",'Renda (SCN65)'!F3/'Renda (SCN65)'!$DB3,"")</f>
        <v>1.8949090907966119E-4</v>
      </c>
      <c r="G4" s="24">
        <f>IF($E4="S",'Renda (SCN65)'!G3/'Renda (SCN65)'!$DB3,"")</f>
        <v>1.5887438465820524E-3</v>
      </c>
      <c r="H4" s="24">
        <f>IF($E4="S",'Renda (SCN65)'!H3/'Renda (SCN65)'!$DB3,"")</f>
        <v>6.2756487732220688E-3</v>
      </c>
      <c r="I4" s="24">
        <f>IF($E4="S",'Renda (SCN65)'!I3/'Renda (SCN65)'!$DB3,"")</f>
        <v>1.0166394027258361E-2</v>
      </c>
      <c r="J4" s="24">
        <f>IF($E4="S",'Renda (SCN65)'!J3/'Renda (SCN65)'!$DB3,"")</f>
        <v>2.1839361546275079E-2</v>
      </c>
      <c r="K4" s="24">
        <f>IF($E4="S",'Renda (SCN65)'!K3/'Renda (SCN65)'!$DB3,"")</f>
        <v>8.6731198792193865E-3</v>
      </c>
      <c r="L4" s="24">
        <f>IF($E4="S",'Renda (SCN65)'!L3/'Renda (SCN65)'!$DB3,"")</f>
        <v>1.9139111584147148E-2</v>
      </c>
      <c r="M4" s="24">
        <f>IF($E4="S",'Renda (SCN65)'!M3/'Renda (SCN65)'!$DB3,"")</f>
        <v>1.9876267050582333E-3</v>
      </c>
      <c r="N4" s="24">
        <f>IF($E4="S",'Renda (SCN65)'!N3/'Renda (SCN65)'!$DB3,"")</f>
        <v>2.7311909796316956E-2</v>
      </c>
      <c r="O4" s="24">
        <f>IF($E4="S",'Renda (SCN65)'!O3/'Renda (SCN65)'!$DB3,"")</f>
        <v>3.3147997625753E-3</v>
      </c>
      <c r="P4" s="24">
        <f>IF($E4="S",'Renda (SCN65)'!P3/'Renda (SCN65)'!$DB3,"")</f>
        <v>2.2245641395964036E-2</v>
      </c>
      <c r="Q4" s="24">
        <f>IF($E4="S",'Renda (SCN65)'!Q3/'Renda (SCN65)'!$DB3,"")</f>
        <v>1.8115180177683932E-2</v>
      </c>
      <c r="R4" s="24">
        <f>IF($E4="S",'Renda (SCN65)'!R3/'Renda (SCN65)'!$DB3,"")</f>
        <v>5.6255414685844381E-3</v>
      </c>
      <c r="S4" s="24">
        <f>IF($E4="S",'Renda (SCN65)'!S3/'Renda (SCN65)'!$DB3,"")</f>
        <v>5.4334204418631078E-2</v>
      </c>
      <c r="T4" s="24">
        <f>IF($E4="S",'Renda (SCN65)'!T3/'Renda (SCN65)'!$DB3,"")</f>
        <v>3.0696140388716323E-2</v>
      </c>
      <c r="U4" s="24">
        <f>IF($E4="S",'Renda (SCN65)'!U3/'Renda (SCN65)'!$DB3,"")</f>
        <v>1.9122355660349431E-3</v>
      </c>
      <c r="V4" s="24">
        <f>IF($E4="S",'Renda (SCN65)'!V3/'Renda (SCN65)'!$DB3,"")</f>
        <v>5.142539837140676E-3</v>
      </c>
      <c r="W4" s="24">
        <f>IF($E4="S",'Renda (SCN65)'!W3/'Renda (SCN65)'!$DB3,"")</f>
        <v>1.9768740857394794E-2</v>
      </c>
      <c r="X4" s="24">
        <f>IF($E4="S",'Renda (SCN65)'!X3/'Renda (SCN65)'!$DB3,"")</f>
        <v>2.109842129315784E-3</v>
      </c>
      <c r="Y4" s="24">
        <f>IF($E4="S",'Renda (SCN65)'!Y3/'Renda (SCN65)'!$DB3,"")</f>
        <v>4.3891882656275369E-3</v>
      </c>
      <c r="Z4" s="24">
        <f>IF($E4="S",'Renda (SCN65)'!Z3/'Renda (SCN65)'!$DB3,"")</f>
        <v>2.3940233267500848E-3</v>
      </c>
      <c r="AA4" s="24">
        <f>IF($E4="S",'Renda (SCN65)'!AA3/'Renda (SCN65)'!$DB3,"")</f>
        <v>4.2216338359093081E-2</v>
      </c>
      <c r="AB4" s="24">
        <f>IF($E4="S",'Renda (SCN65)'!AB3/'Renda (SCN65)'!$DB3,"")</f>
        <v>1.1229744570875212E-3</v>
      </c>
      <c r="AC4" s="24">
        <f>IF($E4="S",'Renda (SCN65)'!AC3/'Renda (SCN65)'!$DB3,"")</f>
        <v>2.2857273828228793E-3</v>
      </c>
      <c r="AD4" s="24">
        <f>IF($E4="S",'Renda (SCN65)'!AD3/'Renda (SCN65)'!$DB3,"")</f>
        <v>1.2231000314026318E-2</v>
      </c>
      <c r="AE4" s="24">
        <f>IF($E4="S",'Renda (SCN65)'!AE3/'Renda (SCN65)'!$DB3,"")</f>
        <v>9.0128023373898072E-4</v>
      </c>
      <c r="AF4" s="24">
        <f>IF($E4="S",'Renda (SCN65)'!AF3/'Renda (SCN65)'!$DB3,"")</f>
        <v>1.7201739556562624E-3</v>
      </c>
      <c r="AG4" s="24">
        <f>IF($E4="S",'Renda (SCN65)'!AG3/'Renda (SCN65)'!$DB3,"")</f>
        <v>1.4997200055296438E-3</v>
      </c>
      <c r="AH4" s="24">
        <f>IF($E4="S",'Renda (SCN65)'!AH3/'Renda (SCN65)'!$DB3,"")</f>
        <v>3.8905567874580903E-2</v>
      </c>
      <c r="AI4" s="24">
        <f>IF($E4="S",'Renda (SCN65)'!AI3/'Renda (SCN65)'!$DB3,"")</f>
        <v>4.5693404196374635E-3</v>
      </c>
      <c r="AJ4" s="24">
        <f>IF($E4="S",'Renda (SCN65)'!AJ3/'Renda (SCN65)'!$DB3,"")</f>
        <v>1.6936069512094552E-2</v>
      </c>
      <c r="AK4" s="24">
        <f>IF($E4="S",'Renda (SCN65)'!AK3/'Renda (SCN65)'!$DB3,"")</f>
        <v>4.965729423095941E-4</v>
      </c>
      <c r="AL4" s="24">
        <f>IF($E4="S",'Renda (SCN65)'!AL3/'Renda (SCN65)'!$DB3,"")</f>
        <v>2.2154514585587437E-3</v>
      </c>
      <c r="AM4" s="24">
        <f>IF($E4="S",'Renda (SCN65)'!AM3/'Renda (SCN65)'!$DB3,"")</f>
        <v>1.2759973838014093E-2</v>
      </c>
      <c r="AN4" s="24">
        <f>IF($E4="S",'Renda (SCN65)'!AN3/'Renda (SCN65)'!$DB3,"")</f>
        <v>1.1624876128758402E-3</v>
      </c>
      <c r="AO4" s="24">
        <f>IF($E4="S",'Renda (SCN65)'!AO3/'Renda (SCN65)'!$DB3,"")</f>
        <v>6.6064962702396554E-4</v>
      </c>
      <c r="AP4" s="24">
        <f>IF($E4="S",'Renda (SCN65)'!AP3/'Renda (SCN65)'!$DB3,"")</f>
        <v>4.4313335568090452E-2</v>
      </c>
      <c r="AQ4" s="24">
        <f>IF($E4="S",'Renda (SCN65)'!AQ3/'Renda (SCN65)'!$DB3,"")</f>
        <v>1.987068388919393E-3</v>
      </c>
      <c r="AR4" s="24">
        <f>IF($E4="S",'Renda (SCN65)'!AR3/'Renda (SCN65)'!$DB3,"")</f>
        <v>2.7592245674523581E-2</v>
      </c>
      <c r="AS4" s="24">
        <f>IF($E4="S",'Renda (SCN65)'!AS3/'Renda (SCN65)'!$DB3,"")</f>
        <v>1.3481070148889419E-3</v>
      </c>
      <c r="AT4" s="24">
        <f>IF($E4="S",'Renda (SCN65)'!AT3/'Renda (SCN65)'!$DB3,"")</f>
        <v>1.0367816931420571E-3</v>
      </c>
      <c r="AU4" s="24">
        <f>IF($E4="S",'Renda (SCN65)'!AU3/'Renda (SCN65)'!$DB3,"")</f>
        <v>7.5197254567601346E-3</v>
      </c>
      <c r="AV4" s="24">
        <f>IF($E4="S",'Renda (SCN65)'!AV3/'Renda (SCN65)'!$DB3,"")</f>
        <v>1.0998186118443911E-3</v>
      </c>
      <c r="AW4" s="24">
        <f>IF($E4="S",'Renda (SCN65)'!AW3/'Renda (SCN65)'!$DB3,"")</f>
        <v>1.8328579510393028E-2</v>
      </c>
      <c r="AX4" s="24">
        <f>IF($E4="S",'Renda (SCN65)'!AX3/'Renda (SCN65)'!$DB3,"")</f>
        <v>1.8528501336216555E-3</v>
      </c>
      <c r="AY4" s="24">
        <f>IF($E4="S",'Renda (SCN65)'!AY3/'Renda (SCN65)'!$DB3,"")</f>
        <v>7.0976358799439742E-3</v>
      </c>
      <c r="AZ4" s="24">
        <f>IF($E4="S",'Renda (SCN65)'!AZ3/'Renda (SCN65)'!$DB3,"")</f>
        <v>7.8288544345113972E-4</v>
      </c>
      <c r="BA4" s="24">
        <f>IF($E4="S",'Renda (SCN65)'!BA3/'Renda (SCN65)'!$DB3,"")</f>
        <v>5.3531551449910508E-2</v>
      </c>
      <c r="BB4" s="24">
        <f>IF($E4="S",'Renda (SCN65)'!BB3/'Renda (SCN65)'!$DB3,"")</f>
        <v>1.509643049922686E-3</v>
      </c>
      <c r="BC4" s="24">
        <f>IF($E4="S",'Renda (SCN65)'!BC3/'Renda (SCN65)'!$DB3,"")</f>
        <v>9.0932380698690307E-3</v>
      </c>
      <c r="BD4" s="24">
        <f>IF($E4="S",'Renda (SCN65)'!BD3/'Renda (SCN65)'!$DB3,"")</f>
        <v>1.9386264679979732E-3</v>
      </c>
      <c r="BE4" s="24">
        <f>IF($E4="S",'Renda (SCN65)'!BE3/'Renda (SCN65)'!$DB3,"")</f>
        <v>6.455535829026895E-3</v>
      </c>
      <c r="BF4" s="24">
        <f>IF($E4="S",'Renda (SCN65)'!BF3/'Renda (SCN65)'!$DB3,"")</f>
        <v>2.1946782773452661E-4</v>
      </c>
      <c r="BG4" s="24">
        <f>IF($E4="S",'Renda (SCN65)'!BG3/'Renda (SCN65)'!$DB3,"")</f>
        <v>9.6576216304625293E-3</v>
      </c>
      <c r="BH4" s="24">
        <f>IF($E4="S",'Renda (SCN65)'!BH3/'Renda (SCN65)'!$DB3,"")</f>
        <v>4.7789268459358623E-3</v>
      </c>
      <c r="BI4" s="24">
        <f>IF($E4="S",'Renda (SCN65)'!BI3/'Renda (SCN65)'!$DB3,"")</f>
        <v>9.7774898086692465E-3</v>
      </c>
      <c r="BJ4" s="24">
        <f>IF($E4="S",'Renda (SCN65)'!BJ3/'Renda (SCN65)'!$DB3,"")</f>
        <v>2.19808600207827E-2</v>
      </c>
      <c r="BK4" s="24">
        <f>IF($E4="S",'Renda (SCN65)'!BK3/'Renda (SCN65)'!$DB3,"")</f>
        <v>6.5535453186329324E-4</v>
      </c>
      <c r="BL4" s="24">
        <f>IF($E4="S",'Renda (SCN65)'!BL3/'Renda (SCN65)'!$DB3,"")</f>
        <v>4.9790435779701048E-3</v>
      </c>
      <c r="BM4" s="24">
        <f>IF($E4="S",'Renda (SCN65)'!BM3/'Renda (SCN65)'!$DB3,"")</f>
        <v>4.1133732240991551E-3</v>
      </c>
      <c r="BN4" s="24">
        <f>IF($E4="S",'Renda (SCN65)'!BN3/'Renda (SCN65)'!$DB3,"")</f>
        <v>1.1064991724747019E-2</v>
      </c>
      <c r="BO4" s="24">
        <f>IF($E4="S",'Renda (SCN65)'!BO3/'Renda (SCN65)'!$DB3,"")</f>
        <v>3.047536338369199E-3</v>
      </c>
      <c r="BP4" s="24">
        <f>IF($E4="S",'Renda (SCN65)'!BP3/'Renda (SCN65)'!$DB3,"")</f>
        <v>3.4353507564827676E-2</v>
      </c>
      <c r="BQ4" s="24">
        <f>IF($E4="S",'Renda (SCN65)'!BQ3/'Renda (SCN65)'!$DB3,"")</f>
        <v>2.8190865112061344E-3</v>
      </c>
      <c r="BR4" s="24">
        <f>IF($E4="S",'Renda (SCN65)'!BR3/'Renda (SCN65)'!$DB3,"")</f>
        <v>2.380137976472056E-3</v>
      </c>
      <c r="BS4" s="24">
        <f>IF($E4="S",'Renda (SCN65)'!BS3/'Renda (SCN65)'!$DB3,"")</f>
        <v>7.3835306635898707E-3</v>
      </c>
      <c r="BT4" s="24">
        <f>IF($E4="S",'Renda (SCN65)'!BT3/'Renda (SCN65)'!$DB3,"")</f>
        <v>2.1107329451466902E-3</v>
      </c>
      <c r="BU4" s="24">
        <f>IF($E4="S",'Renda (SCN65)'!BU3/'Renda (SCN65)'!$DB3,"")</f>
        <v>8.3900632562761979E-3</v>
      </c>
      <c r="BV4" s="24">
        <f>IF($E4="S",'Renda (SCN65)'!BV3/'Renda (SCN65)'!$DB3,"")</f>
        <v>4.0495826537384327E-3</v>
      </c>
      <c r="BW4" s="24">
        <f>IF($E4="S",'Renda (SCN65)'!BW3/'Renda (SCN65)'!$DB3,"")</f>
        <v>3.619352522808711E-3</v>
      </c>
      <c r="BX4" s="24">
        <f>IF($E4="S",'Renda (SCN65)'!BX3/'Renda (SCN65)'!$DB3,"")</f>
        <v>5.6122968617414101E-3</v>
      </c>
      <c r="BY4" s="24">
        <f>IF($E4="S",'Renda (SCN65)'!BY3/'Renda (SCN65)'!$DB3,"")</f>
        <v>1.7175787837536951E-2</v>
      </c>
      <c r="BZ4" s="24">
        <f>IF($E4="S",'Renda (SCN65)'!BZ3/'Renda (SCN65)'!$DB3,"")</f>
        <v>1.5639076865619748E-3</v>
      </c>
      <c r="CA4" s="24">
        <f>IF($E4="S",'Renda (SCN65)'!CA3/'Renda (SCN65)'!$DB3,"")</f>
        <v>3.625067482009203E-3</v>
      </c>
      <c r="CB4" s="24">
        <f>IF($E4="S",'Renda (SCN65)'!CB3/'Renda (SCN65)'!$DB3,"")</f>
        <v>2.5172403285177582E-3</v>
      </c>
      <c r="CC4" s="24">
        <f>IF($E4="S",'Renda (SCN65)'!CC3/'Renda (SCN65)'!$DB3,"")</f>
        <v>1.107048215542724E-2</v>
      </c>
      <c r="CD4" s="24">
        <f>IF($E4="S",'Renda (SCN65)'!CD3/'Renda (SCN65)'!$DB3,"")</f>
        <v>2.0143385153748063E-3</v>
      </c>
      <c r="CE4" s="24">
        <f>IF($E4="S",'Renda (SCN65)'!CE3/'Renda (SCN65)'!$DB3,"")</f>
        <v>2.8307143409796721E-2</v>
      </c>
      <c r="CF4" s="24">
        <f>IF($E4="S",'Renda (SCN65)'!CF3/'Renda (SCN65)'!$DB3,"")</f>
        <v>1.3610961829756375E-3</v>
      </c>
      <c r="CG4" s="24">
        <f>IF($E4="S",'Renda (SCN65)'!CG3/'Renda (SCN65)'!$DB3,"")</f>
        <v>2.3271930351890105E-3</v>
      </c>
      <c r="CH4" s="24">
        <f>IF($E4="S",'Renda (SCN65)'!CH3/'Renda (SCN65)'!$DB3,"")</f>
        <v>3.3981781924583522E-3</v>
      </c>
      <c r="CI4" s="24">
        <f>IF($E4="S",'Renda (SCN65)'!CI3/'Renda (SCN65)'!$DB3,"")</f>
        <v>1.7585885101379362E-2</v>
      </c>
      <c r="CJ4" s="24">
        <f>IF($E4="S",'Renda (SCN65)'!CJ3/'Renda (SCN65)'!$DB3,"")</f>
        <v>2.8916311180044495E-3</v>
      </c>
      <c r="CK4" s="24">
        <f>IF($E4="S",'Renda (SCN65)'!CK3/'Renda (SCN65)'!$DB3,"")</f>
        <v>6.2618986552268041E-4</v>
      </c>
      <c r="CL4" s="24">
        <f>IF($E4="S",'Renda (SCN65)'!CL3/'Renda (SCN65)'!$DB3,"")</f>
        <v>8.1077549186309699E-3</v>
      </c>
      <c r="CM4" s="24">
        <f>IF($E4="S",'Renda (SCN65)'!CM3/'Renda (SCN65)'!$DB3,"")</f>
        <v>7.4004256834498598E-4</v>
      </c>
      <c r="CN4" s="24">
        <f>IF($E4="S",'Renda (SCN65)'!CN3/'Renda (SCN65)'!$DB3,"")</f>
        <v>6.0178267088970699E-3</v>
      </c>
      <c r="CO4" s="24">
        <f>IF($E4="S",'Renda (SCN65)'!CO3/'Renda (SCN65)'!$DB3,"")</f>
        <v>7.6198883594783759E-3</v>
      </c>
      <c r="CP4" s="24">
        <f>IF($E4="S",'Renda (SCN65)'!CP3/'Renda (SCN65)'!$DB3,"")</f>
        <v>6.00311128998817E-3</v>
      </c>
      <c r="CQ4" s="24">
        <f>IF($E4="S",'Renda (SCN65)'!CQ3/'Renda (SCN65)'!$DB3,"")</f>
        <v>3.1139272323384988E-2</v>
      </c>
      <c r="CR4" s="24">
        <f>IF($E4="S",'Renda (SCN65)'!CR3/'Renda (SCN65)'!$DB3,"")</f>
        <v>6.9499459134299323E-3</v>
      </c>
      <c r="CS4" s="24">
        <f>IF($E4="S",'Renda (SCN65)'!CS3/'Renda (SCN65)'!$DB3,"")</f>
        <v>6.8313768237554182E-3</v>
      </c>
      <c r="CT4" s="24">
        <f>IF($E4="S",'Renda (SCN65)'!CT3/'Renda (SCN65)'!$DB3,"")</f>
        <v>2.0164635941039557E-3</v>
      </c>
      <c r="CU4" s="24">
        <f>IF($E4="S",'Renda (SCN65)'!CU3/'Renda (SCN65)'!$DB3,"")</f>
        <v>1.2177345081277135E-2</v>
      </c>
      <c r="CV4" s="24">
        <f>IF($E4="S",'Renda (SCN65)'!CV3/'Renda (SCN65)'!$DB3,"")</f>
        <v>4.2765170207168714E-3</v>
      </c>
      <c r="CW4" s="24">
        <f>IF($E4="S",'Renda (SCN65)'!CW3/'Renda (SCN65)'!$DB3,"")</f>
        <v>1.5326647361551373E-2</v>
      </c>
      <c r="CX4" s="24">
        <f>IF($E4="S",'Renda (SCN65)'!CX3/'Renda (SCN65)'!$DB3,"")</f>
        <v>2.2800592182853118E-3</v>
      </c>
      <c r="CY4" s="24">
        <f>IF($E4="S",'Renda (SCN65)'!CY3/'Renda (SCN65)'!$DB3,"")</f>
        <v>2.2427093497123834E-2</v>
      </c>
      <c r="CZ4" s="24">
        <f>IF($E4="S",'Renda (SCN65)'!CZ3/'Renda (SCN65)'!$DB3,"")</f>
        <v>2.1725173553253287E-2</v>
      </c>
      <c r="DA4" s="24">
        <f>IF($E4="S",'Renda (SCN65)'!DA3/'Renda (SCN65)'!$DB3,"")</f>
        <v>1.8513943473649798E-2</v>
      </c>
      <c r="DB4" s="31">
        <f>IF($E4="S",'Renda (SCN65)'!DB3/'Renda (SCN65)'!$DB3,"")</f>
        <v>1</v>
      </c>
      <c r="DD4" s="33">
        <v>26121</v>
      </c>
      <c r="DF4" s="38">
        <f>IF($DD4=0,0,F4*$DD4)</f>
        <v>4.9496920360698295</v>
      </c>
      <c r="DG4" s="38">
        <f t="shared" ref="DG4:DV19" si="0">IF($DD4=0,0,G4*$DD4)</f>
        <v>41.499578016569792</v>
      </c>
      <c r="DH4" s="38">
        <f t="shared" si="0"/>
        <v>163.92622160533367</v>
      </c>
      <c r="DI4" s="38">
        <f t="shared" si="0"/>
        <v>265.55637838601564</v>
      </c>
      <c r="DJ4" s="38">
        <f t="shared" si="0"/>
        <v>570.46596295025131</v>
      </c>
      <c r="DK4" s="38">
        <f t="shared" si="0"/>
        <v>226.5505643650896</v>
      </c>
      <c r="DL4" s="38">
        <f t="shared" si="0"/>
        <v>499.93273368950764</v>
      </c>
      <c r="DM4" s="38">
        <f t="shared" si="0"/>
        <v>51.91879716282611</v>
      </c>
      <c r="DN4" s="38">
        <f t="shared" si="0"/>
        <v>713.41439578959523</v>
      </c>
      <c r="DO4" s="38">
        <f t="shared" si="0"/>
        <v>86.585884598229413</v>
      </c>
      <c r="DP4" s="38">
        <f t="shared" si="0"/>
        <v>581.07839890397656</v>
      </c>
      <c r="DQ4" s="38">
        <f t="shared" si="0"/>
        <v>473.18662142128198</v>
      </c>
      <c r="DR4" s="38">
        <f t="shared" si="0"/>
        <v>146.94476870089412</v>
      </c>
      <c r="DS4" s="38">
        <f t="shared" si="0"/>
        <v>1419.2637536190623</v>
      </c>
      <c r="DT4" s="38">
        <f t="shared" si="0"/>
        <v>801.81388309365911</v>
      </c>
      <c r="DU4" s="38">
        <f t="shared" si="0"/>
        <v>49.949505220398748</v>
      </c>
      <c r="DV4" s="38">
        <f t="shared" si="0"/>
        <v>134.3282830859516</v>
      </c>
      <c r="DW4" s="38">
        <f t="shared" ref="DW4:EL19" si="1">IF($DD4=0,0,W4*$DD4)</f>
        <v>516.37927993600943</v>
      </c>
      <c r="DX4" s="38">
        <f t="shared" si="1"/>
        <v>55.111186259857597</v>
      </c>
      <c r="DY4" s="38">
        <f t="shared" si="1"/>
        <v>114.6499866864569</v>
      </c>
      <c r="DZ4" s="38">
        <f t="shared" si="1"/>
        <v>62.534283318038966</v>
      </c>
      <c r="EA4" s="38">
        <f t="shared" si="1"/>
        <v>1102.7329742778704</v>
      </c>
      <c r="EB4" s="38">
        <f t="shared" si="1"/>
        <v>29.33321579358314</v>
      </c>
      <c r="EC4" s="38">
        <f t="shared" si="1"/>
        <v>59.705484966716426</v>
      </c>
      <c r="ED4" s="38">
        <f t="shared" si="1"/>
        <v>319.48595920268144</v>
      </c>
      <c r="EE4" s="38">
        <f t="shared" si="1"/>
        <v>23.542340985495915</v>
      </c>
      <c r="EF4" s="38">
        <f t="shared" si="1"/>
        <v>44.932663895697232</v>
      </c>
      <c r="EG4" s="38">
        <f t="shared" si="1"/>
        <v>39.174186264439825</v>
      </c>
      <c r="EH4" s="38">
        <f t="shared" si="1"/>
        <v>1016.2523384519278</v>
      </c>
      <c r="EI4" s="38">
        <f t="shared" si="1"/>
        <v>119.35574110135019</v>
      </c>
      <c r="EJ4" s="38">
        <f t="shared" si="1"/>
        <v>442.38707172542178</v>
      </c>
      <c r="EK4" s="38">
        <f t="shared" si="1"/>
        <v>12.970981826068908</v>
      </c>
      <c r="EL4" s="38">
        <f t="shared" si="1"/>
        <v>57.869807549012947</v>
      </c>
      <c r="EM4" s="38">
        <f t="shared" ref="EM4:FB19" si="2">IF($DD4=0,0,AM4*$DD4)</f>
        <v>333.30327662276613</v>
      </c>
      <c r="EN4" s="38">
        <f t="shared" si="2"/>
        <v>30.36533893592982</v>
      </c>
      <c r="EO4" s="38">
        <f t="shared" si="2"/>
        <v>17.256828907493006</v>
      </c>
      <c r="EP4" s="38">
        <f t="shared" si="2"/>
        <v>1157.5086383740907</v>
      </c>
      <c r="EQ4" s="38">
        <f t="shared" si="2"/>
        <v>51.904213386963463</v>
      </c>
      <c r="ER4" s="38">
        <f t="shared" si="2"/>
        <v>720.73704926423045</v>
      </c>
      <c r="ES4" s="38">
        <f t="shared" si="2"/>
        <v>35.213903335914054</v>
      </c>
      <c r="ET4" s="38">
        <f t="shared" si="2"/>
        <v>27.081774606563673</v>
      </c>
      <c r="EU4" s="38">
        <f t="shared" si="2"/>
        <v>196.42274865603147</v>
      </c>
      <c r="EV4" s="38">
        <f t="shared" si="2"/>
        <v>28.728361959987343</v>
      </c>
      <c r="EW4" s="38">
        <f t="shared" si="2"/>
        <v>478.76082539097627</v>
      </c>
      <c r="EX4" s="38">
        <f t="shared" si="2"/>
        <v>48.398298340331266</v>
      </c>
      <c r="EY4" s="38">
        <f t="shared" si="2"/>
        <v>185.39734682001654</v>
      </c>
      <c r="EZ4" s="38">
        <f t="shared" si="2"/>
        <v>20.449750668387221</v>
      </c>
      <c r="FA4" s="38">
        <f t="shared" si="2"/>
        <v>1398.2976554231125</v>
      </c>
      <c r="FB4" s="38">
        <f t="shared" si="2"/>
        <v>39.433386107030479</v>
      </c>
      <c r="FC4" s="38">
        <f t="shared" ref="FC4:FR19" si="3">IF($DD4=0,0,BC4*$DD4)</f>
        <v>237.52447162304895</v>
      </c>
      <c r="FD4" s="38">
        <f t="shared" si="3"/>
        <v>50.638861970575057</v>
      </c>
      <c r="FE4" s="38">
        <f t="shared" si="3"/>
        <v>168.62505139001152</v>
      </c>
      <c r="FF4" s="38">
        <f t="shared" si="3"/>
        <v>5.7327191282535699</v>
      </c>
      <c r="FG4" s="38">
        <f t="shared" si="3"/>
        <v>252.26673460931173</v>
      </c>
      <c r="FH4" s="38">
        <f t="shared" si="3"/>
        <v>124.83034814269067</v>
      </c>
      <c r="FI4" s="38">
        <f t="shared" si="3"/>
        <v>255.3978112922494</v>
      </c>
      <c r="FJ4" s="38">
        <f t="shared" si="3"/>
        <v>574.16204460286485</v>
      </c>
      <c r="FK4" s="38">
        <f t="shared" si="3"/>
        <v>17.118515726801082</v>
      </c>
      <c r="FL4" s="38">
        <f t="shared" si="3"/>
        <v>130.05759730015711</v>
      </c>
      <c r="FM4" s="38">
        <f t="shared" si="3"/>
        <v>107.44542198669403</v>
      </c>
      <c r="FN4" s="38">
        <f t="shared" si="3"/>
        <v>289.02864884211687</v>
      </c>
      <c r="FO4" s="38">
        <f t="shared" si="3"/>
        <v>79.604696694541843</v>
      </c>
      <c r="FP4" s="38">
        <f t="shared" si="3"/>
        <v>897.34797110086367</v>
      </c>
      <c r="FQ4" s="38">
        <f t="shared" si="3"/>
        <v>73.637358759215431</v>
      </c>
      <c r="FR4" s="38">
        <f t="shared" si="3"/>
        <v>62.171584083426573</v>
      </c>
      <c r="FS4" s="38">
        <f t="shared" ref="FS4:GH19" si="4">IF($DD4=0,0,BS4*$DD4)</f>
        <v>192.86520446363102</v>
      </c>
      <c r="FT4" s="38">
        <f t="shared" si="4"/>
        <v>55.134455260176694</v>
      </c>
      <c r="FU4" s="38">
        <f t="shared" si="4"/>
        <v>219.15684231719055</v>
      </c>
      <c r="FV4" s="38">
        <f t="shared" si="4"/>
        <v>105.77914849830159</v>
      </c>
      <c r="FW4" s="38">
        <f t="shared" si="4"/>
        <v>94.541107248286337</v>
      </c>
      <c r="FX4" s="38">
        <f t="shared" si="4"/>
        <v>146.59880632554737</v>
      </c>
      <c r="FY4" s="38">
        <f t="shared" si="4"/>
        <v>448.64875410430267</v>
      </c>
      <c r="FZ4" s="38">
        <f t="shared" si="4"/>
        <v>40.850832680685343</v>
      </c>
      <c r="GA4" s="38">
        <f t="shared" si="4"/>
        <v>94.690387697562386</v>
      </c>
      <c r="GB4" s="38">
        <f t="shared" si="4"/>
        <v>65.752834621212358</v>
      </c>
      <c r="GC4" s="38">
        <f t="shared" si="4"/>
        <v>289.17206438191494</v>
      </c>
      <c r="GD4" s="38">
        <f t="shared" si="4"/>
        <v>52.616536360105314</v>
      </c>
      <c r="GE4" s="38">
        <f t="shared" si="4"/>
        <v>739.41089300730016</v>
      </c>
      <c r="GF4" s="38">
        <f t="shared" si="4"/>
        <v>35.553193395506625</v>
      </c>
      <c r="GG4" s="38">
        <f t="shared" si="4"/>
        <v>60.788609272172145</v>
      </c>
      <c r="GH4" s="38">
        <f t="shared" si="4"/>
        <v>88.763812565204617</v>
      </c>
      <c r="GI4" s="38">
        <f t="shared" ref="GI4:GX19" si="5">IF($DD4=0,0,CI4*$DD4)</f>
        <v>459.36090473313033</v>
      </c>
      <c r="GJ4" s="38">
        <f t="shared" si="5"/>
        <v>75.532296433394222</v>
      </c>
      <c r="GK4" s="38">
        <f t="shared" si="5"/>
        <v>16.356705477317934</v>
      </c>
      <c r="GL4" s="38">
        <f t="shared" si="5"/>
        <v>211.78266622955957</v>
      </c>
      <c r="GM4" s="38">
        <f t="shared" si="5"/>
        <v>19.330651927739378</v>
      </c>
      <c r="GN4" s="38">
        <f t="shared" si="5"/>
        <v>157.19165146310036</v>
      </c>
      <c r="GO4" s="38">
        <f t="shared" si="5"/>
        <v>199.03910383793465</v>
      </c>
      <c r="GP4" s="38">
        <f t="shared" si="5"/>
        <v>156.80727000578099</v>
      </c>
      <c r="GQ4" s="38">
        <f t="shared" si="5"/>
        <v>813.38893235913929</v>
      </c>
      <c r="GR4" s="38">
        <f t="shared" si="5"/>
        <v>181.53953720470327</v>
      </c>
      <c r="GS4" s="38">
        <f t="shared" si="5"/>
        <v>178.44239401331527</v>
      </c>
      <c r="GT4" s="38">
        <f t="shared" si="5"/>
        <v>52.672045541589426</v>
      </c>
      <c r="GU4" s="38">
        <f t="shared" si="5"/>
        <v>318.08443086804004</v>
      </c>
      <c r="GV4" s="38">
        <f t="shared" si="5"/>
        <v>111.70690109814539</v>
      </c>
      <c r="GW4" s="38">
        <f t="shared" si="5"/>
        <v>400.34735573108338</v>
      </c>
      <c r="GX4" s="38">
        <f t="shared" si="5"/>
        <v>59.55742684083063</v>
      </c>
      <c r="GY4" s="38">
        <f t="shared" ref="GY4:HA19" si="6">IF($DD4=0,0,CY4*$DD4)</f>
        <v>585.81810923837168</v>
      </c>
      <c r="GZ4" s="38">
        <f t="shared" si="6"/>
        <v>567.48325838452911</v>
      </c>
      <c r="HA4" s="38">
        <f t="shared" si="6"/>
        <v>483.60271747520636</v>
      </c>
    </row>
    <row r="5" spans="2:209" x14ac:dyDescent="0.3">
      <c r="B5" s="10">
        <v>192</v>
      </c>
      <c r="C5" s="10" t="s">
        <v>110</v>
      </c>
      <c r="D5" s="10">
        <v>2</v>
      </c>
      <c r="E5" s="10" t="s">
        <v>179</v>
      </c>
      <c r="F5" s="25">
        <f>IF($E5="S",'Renda (SCN65)'!F4/'Renda (SCN65)'!$DB4,"")</f>
        <v>1.5391752029372198E-4</v>
      </c>
      <c r="G5" s="25">
        <f>IF($E5="S",'Renda (SCN65)'!G4/'Renda (SCN65)'!$DB4,"")</f>
        <v>1.1753257124404422E-3</v>
      </c>
      <c r="H5" s="25">
        <f>IF($E5="S",'Renda (SCN65)'!H4/'Renda (SCN65)'!$DB4,"")</f>
        <v>2.9366767673613494E-3</v>
      </c>
      <c r="I5" s="25">
        <f>IF($E5="S",'Renda (SCN65)'!I4/'Renda (SCN65)'!$DB4,"")</f>
        <v>4.5766931492268069E-3</v>
      </c>
      <c r="J5" s="25">
        <f>IF($E5="S",'Renda (SCN65)'!J4/'Renda (SCN65)'!$DB4,"")</f>
        <v>9.3137852516260479E-3</v>
      </c>
      <c r="K5" s="25">
        <f>IF($E5="S",'Renda (SCN65)'!K4/'Renda (SCN65)'!$DB4,"")</f>
        <v>5.1045519914447212E-3</v>
      </c>
      <c r="L5" s="25">
        <f>IF($E5="S",'Renda (SCN65)'!L4/'Renda (SCN65)'!$DB4,"")</f>
        <v>9.9630166896280056E-3</v>
      </c>
      <c r="M5" s="25">
        <f>IF($E5="S",'Renda (SCN65)'!M4/'Renda (SCN65)'!$DB4,"")</f>
        <v>1.5563557468563272E-3</v>
      </c>
      <c r="N5" s="25">
        <f>IF($E5="S",'Renda (SCN65)'!N4/'Renda (SCN65)'!$DB4,"")</f>
        <v>1.7267619147556434E-2</v>
      </c>
      <c r="O5" s="25">
        <f>IF($E5="S",'Renda (SCN65)'!O4/'Renda (SCN65)'!$DB4,"")</f>
        <v>2.9310982565919938E-3</v>
      </c>
      <c r="P5" s="25">
        <f>IF($E5="S",'Renda (SCN65)'!P4/'Renda (SCN65)'!$DB4,"")</f>
        <v>1.6100219285391928E-2</v>
      </c>
      <c r="Q5" s="25">
        <f>IF($E5="S",'Renda (SCN65)'!Q4/'Renda (SCN65)'!$DB4,"")</f>
        <v>1.3586196745732351E-2</v>
      </c>
      <c r="R5" s="25">
        <f>IF($E5="S",'Renda (SCN65)'!R4/'Renda (SCN65)'!$DB4,"")</f>
        <v>2.6954239770511585E-3</v>
      </c>
      <c r="S5" s="25">
        <f>IF($E5="S",'Renda (SCN65)'!S4/'Renda (SCN65)'!$DB4,"")</f>
        <v>4.5547641637323631E-2</v>
      </c>
      <c r="T5" s="25">
        <f>IF($E5="S",'Renda (SCN65)'!T4/'Renda (SCN65)'!$DB4,"")</f>
        <v>2.5098708780029785E-2</v>
      </c>
      <c r="U5" s="25">
        <f>IF($E5="S",'Renda (SCN65)'!U4/'Renda (SCN65)'!$DB4,"")</f>
        <v>1.3420399608234687E-3</v>
      </c>
      <c r="V5" s="25">
        <f>IF($E5="S",'Renda (SCN65)'!V4/'Renda (SCN65)'!$DB4,"")</f>
        <v>4.9735710145283876E-3</v>
      </c>
      <c r="W5" s="25">
        <f>IF($E5="S",'Renda (SCN65)'!W4/'Renda (SCN65)'!$DB4,"")</f>
        <v>1.4300812127383572E-2</v>
      </c>
      <c r="X5" s="25">
        <f>IF($E5="S",'Renda (SCN65)'!X4/'Renda (SCN65)'!$DB4,"")</f>
        <v>8.2772262844620558E-4</v>
      </c>
      <c r="Y5" s="25">
        <f>IF($E5="S",'Renda (SCN65)'!Y4/'Renda (SCN65)'!$DB4,"")</f>
        <v>1.4783688164046536E-3</v>
      </c>
      <c r="Z5" s="25">
        <f>IF($E5="S",'Renda (SCN65)'!Z4/'Renda (SCN65)'!$DB4,"")</f>
        <v>1.8331782507425445E-3</v>
      </c>
      <c r="AA5" s="25">
        <f>IF($E5="S",'Renda (SCN65)'!AA4/'Renda (SCN65)'!$DB4,"")</f>
        <v>3.4007921464138308E-2</v>
      </c>
      <c r="AB5" s="25">
        <f>IF($E5="S",'Renda (SCN65)'!AB4/'Renda (SCN65)'!$DB4,"")</f>
        <v>1.1372580003544423E-3</v>
      </c>
      <c r="AC5" s="25">
        <f>IF($E5="S",'Renda (SCN65)'!AC4/'Renda (SCN65)'!$DB4,"")</f>
        <v>1.5108544060328604E-3</v>
      </c>
      <c r="AD5" s="25">
        <f>IF($E5="S",'Renda (SCN65)'!AD4/'Renda (SCN65)'!$DB4,"")</f>
        <v>8.74266044574969E-3</v>
      </c>
      <c r="AE5" s="25">
        <f>IF($E5="S",'Renda (SCN65)'!AE4/'Renda (SCN65)'!$DB4,"")</f>
        <v>6.5588984361410478E-4</v>
      </c>
      <c r="AF5" s="25">
        <f>IF($E5="S",'Renda (SCN65)'!AF4/'Renda (SCN65)'!$DB4,"")</f>
        <v>1.0421702411070302E-3</v>
      </c>
      <c r="AG5" s="25">
        <f>IF($E5="S",'Renda (SCN65)'!AG4/'Renda (SCN65)'!$DB4,"")</f>
        <v>6.0302375411122782E-3</v>
      </c>
      <c r="AH5" s="25">
        <f>IF($E5="S",'Renda (SCN65)'!AH4/'Renda (SCN65)'!$DB4,"")</f>
        <v>3.5213501774663612E-2</v>
      </c>
      <c r="AI5" s="25">
        <f>IF($E5="S",'Renda (SCN65)'!AI4/'Renda (SCN65)'!$DB4,"")</f>
        <v>2.9577870862781261E-3</v>
      </c>
      <c r="AJ5" s="25">
        <f>IF($E5="S",'Renda (SCN65)'!AJ4/'Renda (SCN65)'!$DB4,"")</f>
        <v>1.4015048630792752E-2</v>
      </c>
      <c r="AK5" s="25">
        <f>IF($E5="S",'Renda (SCN65)'!AK4/'Renda (SCN65)'!$DB4,"")</f>
        <v>8.8435029145666555E-4</v>
      </c>
      <c r="AL5" s="25">
        <f>IF($E5="S",'Renda (SCN65)'!AL4/'Renda (SCN65)'!$DB4,"")</f>
        <v>1.5736072346554555E-3</v>
      </c>
      <c r="AM5" s="25">
        <f>IF($E5="S",'Renda (SCN65)'!AM4/'Renda (SCN65)'!$DB4,"")</f>
        <v>8.5268073703312144E-3</v>
      </c>
      <c r="AN5" s="25">
        <f>IF($E5="S",'Renda (SCN65)'!AN4/'Renda (SCN65)'!$DB4,"")</f>
        <v>3.1888587848609485E-3</v>
      </c>
      <c r="AO5" s="25">
        <f>IF($E5="S",'Renda (SCN65)'!AO4/'Renda (SCN65)'!$DB4,"")</f>
        <v>1.4850757218329606E-3</v>
      </c>
      <c r="AP5" s="25">
        <f>IF($E5="S",'Renda (SCN65)'!AP4/'Renda (SCN65)'!$DB4,"")</f>
        <v>4.5099421815039765E-2</v>
      </c>
      <c r="AQ5" s="25">
        <f>IF($E5="S",'Renda (SCN65)'!AQ4/'Renda (SCN65)'!$DB4,"")</f>
        <v>2.2053268853130443E-3</v>
      </c>
      <c r="AR5" s="25">
        <f>IF($E5="S",'Renda (SCN65)'!AR4/'Renda (SCN65)'!$DB4,"")</f>
        <v>3.021643853269396E-2</v>
      </c>
      <c r="AS5" s="25">
        <f>IF($E5="S",'Renda (SCN65)'!AS4/'Renda (SCN65)'!$DB4,"")</f>
        <v>1.2910393083985241E-3</v>
      </c>
      <c r="AT5" s="25">
        <f>IF($E5="S",'Renda (SCN65)'!AT4/'Renda (SCN65)'!$DB4,"")</f>
        <v>5.2171871389653857E-4</v>
      </c>
      <c r="AU5" s="25">
        <f>IF($E5="S",'Renda (SCN65)'!AU4/'Renda (SCN65)'!$DB4,"")</f>
        <v>7.4951873871054071E-3</v>
      </c>
      <c r="AV5" s="25">
        <f>IF($E5="S",'Renda (SCN65)'!AV4/'Renda (SCN65)'!$DB4,"")</f>
        <v>1.69727015686432E-3</v>
      </c>
      <c r="AW5" s="25">
        <f>IF($E5="S",'Renda (SCN65)'!AW4/'Renda (SCN65)'!$DB4,"")</f>
        <v>1.2043853060124524E-2</v>
      </c>
      <c r="AX5" s="25">
        <f>IF($E5="S",'Renda (SCN65)'!AX4/'Renda (SCN65)'!$DB4,"")</f>
        <v>1.0339531339563868E-3</v>
      </c>
      <c r="AY5" s="25">
        <f>IF($E5="S",'Renda (SCN65)'!AY4/'Renda (SCN65)'!$DB4,"")</f>
        <v>3.0482144775525262E-3</v>
      </c>
      <c r="AZ5" s="25">
        <f>IF($E5="S",'Renda (SCN65)'!AZ4/'Renda (SCN65)'!$DB4,"")</f>
        <v>2.597559861306345E-3</v>
      </c>
      <c r="BA5" s="25">
        <f>IF($E5="S",'Renda (SCN65)'!BA4/'Renda (SCN65)'!$DB4,"")</f>
        <v>4.8754307078092092E-2</v>
      </c>
      <c r="BB5" s="25">
        <f>IF($E5="S",'Renda (SCN65)'!BB4/'Renda (SCN65)'!$DB4,"")</f>
        <v>1.4182651612509132E-3</v>
      </c>
      <c r="BC5" s="25">
        <f>IF($E5="S",'Renda (SCN65)'!BC4/'Renda (SCN65)'!$DB4,"")</f>
        <v>4.9161477481507107E-3</v>
      </c>
      <c r="BD5" s="25">
        <f>IF($E5="S",'Renda (SCN65)'!BD4/'Renda (SCN65)'!$DB4,"")</f>
        <v>2.3491768240874308E-3</v>
      </c>
      <c r="BE5" s="25">
        <f>IF($E5="S",'Renda (SCN65)'!BE4/'Renda (SCN65)'!$DB4,"")</f>
        <v>9.3015792925740092E-3</v>
      </c>
      <c r="BF5" s="25">
        <f>IF($E5="S",'Renda (SCN65)'!BF4/'Renda (SCN65)'!$DB4,"")</f>
        <v>6.0596908603195178E-4</v>
      </c>
      <c r="BG5" s="25">
        <f>IF($E5="S",'Renda (SCN65)'!BG4/'Renda (SCN65)'!$DB4,"")</f>
        <v>1.0773870927227196E-2</v>
      </c>
      <c r="BH5" s="25">
        <f>IF($E5="S",'Renda (SCN65)'!BH4/'Renda (SCN65)'!$DB4,"")</f>
        <v>5.8613730482202538E-3</v>
      </c>
      <c r="BI5" s="25">
        <f>IF($E5="S",'Renda (SCN65)'!BI4/'Renda (SCN65)'!$DB4,"")</f>
        <v>4.7079906648369065E-3</v>
      </c>
      <c r="BJ5" s="25">
        <f>IF($E5="S",'Renda (SCN65)'!BJ4/'Renda (SCN65)'!$DB4,"")</f>
        <v>1.7392742997738238E-2</v>
      </c>
      <c r="BK5" s="25">
        <f>IF($E5="S",'Renda (SCN65)'!BK4/'Renda (SCN65)'!$DB4,"")</f>
        <v>5.6258496856605535E-4</v>
      </c>
      <c r="BL5" s="25">
        <f>IF($E5="S",'Renda (SCN65)'!BL4/'Renda (SCN65)'!$DB4,"")</f>
        <v>4.5731100963191306E-3</v>
      </c>
      <c r="BM5" s="25">
        <f>IF($E5="S",'Renda (SCN65)'!BM4/'Renda (SCN65)'!$DB4,"")</f>
        <v>2.3926053137255585E-3</v>
      </c>
      <c r="BN5" s="25">
        <f>IF($E5="S",'Renda (SCN65)'!BN4/'Renda (SCN65)'!$DB4,"")</f>
        <v>5.352522264270786E-3</v>
      </c>
      <c r="BO5" s="25">
        <f>IF($E5="S",'Renda (SCN65)'!BO4/'Renda (SCN65)'!$DB4,"")</f>
        <v>1.0284282825581013E-3</v>
      </c>
      <c r="BP5" s="25">
        <f>IF($E5="S",'Renda (SCN65)'!BP4/'Renda (SCN65)'!$DB4,"")</f>
        <v>4.6141771866635435E-2</v>
      </c>
      <c r="BQ5" s="25">
        <f>IF($E5="S",'Renda (SCN65)'!BQ4/'Renda (SCN65)'!$DB4,"")</f>
        <v>2.2473860290778951E-3</v>
      </c>
      <c r="BR5" s="25">
        <f>IF($E5="S",'Renda (SCN65)'!BR4/'Renda (SCN65)'!$DB4,"")</f>
        <v>1.0367981125340992E-3</v>
      </c>
      <c r="BS5" s="25">
        <f>IF($E5="S",'Renda (SCN65)'!BS4/'Renda (SCN65)'!$DB4,"")</f>
        <v>5.6216446484084037E-3</v>
      </c>
      <c r="BT5" s="25">
        <f>IF($E5="S",'Renda (SCN65)'!BT4/'Renda (SCN65)'!$DB4,"")</f>
        <v>1.61761024073288E-3</v>
      </c>
      <c r="BU5" s="25">
        <f>IF($E5="S",'Renda (SCN65)'!BU4/'Renda (SCN65)'!$DB4,"")</f>
        <v>9.7652316015732626E-3</v>
      </c>
      <c r="BV5" s="25">
        <f>IF($E5="S",'Renda (SCN65)'!BV4/'Renda (SCN65)'!$DB4,"")</f>
        <v>5.3396734246768844E-3</v>
      </c>
      <c r="BW5" s="25">
        <f>IF($E5="S",'Renda (SCN65)'!BW4/'Renda (SCN65)'!$DB4,"")</f>
        <v>1.947610729216321E-3</v>
      </c>
      <c r="BX5" s="25">
        <f>IF($E5="S",'Renda (SCN65)'!BX4/'Renda (SCN65)'!$DB4,"")</f>
        <v>4.598915610204566E-3</v>
      </c>
      <c r="BY5" s="25">
        <f>IF($E5="S",'Renda (SCN65)'!BY4/'Renda (SCN65)'!$DB4,"")</f>
        <v>2.1600992588775857E-2</v>
      </c>
      <c r="BZ5" s="25">
        <f>IF($E5="S",'Renda (SCN65)'!BZ4/'Renda (SCN65)'!$DB4,"")</f>
        <v>2.3151567828288075E-3</v>
      </c>
      <c r="CA5" s="25">
        <f>IF($E5="S",'Renda (SCN65)'!CA4/'Renda (SCN65)'!$DB4,"")</f>
        <v>1.917838033560115E-3</v>
      </c>
      <c r="CB5" s="25">
        <f>IF($E5="S",'Renda (SCN65)'!CB4/'Renda (SCN65)'!$DB4,"")</f>
        <v>8.4263271022689743E-4</v>
      </c>
      <c r="CC5" s="25">
        <f>IF($E5="S",'Renda (SCN65)'!CC4/'Renda (SCN65)'!$DB4,"")</f>
        <v>8.205263908301761E-3</v>
      </c>
      <c r="CD5" s="25">
        <f>IF($E5="S",'Renda (SCN65)'!CD4/'Renda (SCN65)'!$DB4,"")</f>
        <v>2.5445067379379586E-4</v>
      </c>
      <c r="CE5" s="25">
        <f>IF($E5="S",'Renda (SCN65)'!CE4/'Renda (SCN65)'!$DB4,"")</f>
        <v>4.1866274442737092E-2</v>
      </c>
      <c r="CF5" s="25">
        <f>IF($E5="S",'Renda (SCN65)'!CF4/'Renda (SCN65)'!$DB4,"")</f>
        <v>2.1399646117944062E-3</v>
      </c>
      <c r="CG5" s="25">
        <f>IF($E5="S",'Renda (SCN65)'!CG4/'Renda (SCN65)'!$DB4,"")</f>
        <v>6.9864088369246888E-3</v>
      </c>
      <c r="CH5" s="25">
        <f>IF($E5="S",'Renda (SCN65)'!CH4/'Renda (SCN65)'!$DB4,"")</f>
        <v>4.6021970871277162E-3</v>
      </c>
      <c r="CI5" s="25">
        <f>IF($E5="S",'Renda (SCN65)'!CI4/'Renda (SCN65)'!$DB4,"")</f>
        <v>2.236483089820757E-2</v>
      </c>
      <c r="CJ5" s="25">
        <f>IF($E5="S",'Renda (SCN65)'!CJ4/'Renda (SCN65)'!$DB4,"")</f>
        <v>3.1830429345657044E-3</v>
      </c>
      <c r="CK5" s="25">
        <f>IF($E5="S",'Renda (SCN65)'!CK4/'Renda (SCN65)'!$DB4,"")</f>
        <v>3.763534138449045E-3</v>
      </c>
      <c r="CL5" s="25">
        <f>IF($E5="S",'Renda (SCN65)'!CL4/'Renda (SCN65)'!$DB4,"")</f>
        <v>1.7608786976688405E-2</v>
      </c>
      <c r="CM5" s="25">
        <f>IF($E5="S",'Renda (SCN65)'!CM4/'Renda (SCN65)'!$DB4,"")</f>
        <v>1.1711297044093856E-2</v>
      </c>
      <c r="CN5" s="25">
        <f>IF($E5="S",'Renda (SCN65)'!CN4/'Renda (SCN65)'!$DB4,"")</f>
        <v>1.4536272027417871E-2</v>
      </c>
      <c r="CO5" s="25">
        <f>IF($E5="S",'Renda (SCN65)'!CO4/'Renda (SCN65)'!$DB4,"")</f>
        <v>9.5936299648011585E-3</v>
      </c>
      <c r="CP5" s="25">
        <f>IF($E5="S",'Renda (SCN65)'!CP4/'Renda (SCN65)'!$DB4,"")</f>
        <v>4.5161584132602847E-3</v>
      </c>
      <c r="CQ5" s="25">
        <f>IF($E5="S",'Renda (SCN65)'!CQ4/'Renda (SCN65)'!$DB4,"")</f>
        <v>4.5160810199366248E-2</v>
      </c>
      <c r="CR5" s="25">
        <f>IF($E5="S",'Renda (SCN65)'!CR4/'Renda (SCN65)'!$DB4,"")</f>
        <v>8.6247584245762714E-3</v>
      </c>
      <c r="CS5" s="25">
        <f>IF($E5="S",'Renda (SCN65)'!CS4/'Renda (SCN65)'!$DB4,"")</f>
        <v>1.0853693369338321E-2</v>
      </c>
      <c r="CT5" s="25">
        <f>IF($E5="S",'Renda (SCN65)'!CT4/'Renda (SCN65)'!$DB4,"")</f>
        <v>5.2020753185876888E-3</v>
      </c>
      <c r="CU5" s="25">
        <f>IF($E5="S",'Renda (SCN65)'!CU4/'Renda (SCN65)'!$DB4,"")</f>
        <v>1.9807789279592019E-2</v>
      </c>
      <c r="CV5" s="25">
        <f>IF($E5="S",'Renda (SCN65)'!CV4/'Renda (SCN65)'!$DB4,"")</f>
        <v>1.7305043979100571E-2</v>
      </c>
      <c r="CW5" s="25">
        <f>IF($E5="S",'Renda (SCN65)'!CW4/'Renda (SCN65)'!$DB4,"")</f>
        <v>3.3455843929147723E-2</v>
      </c>
      <c r="CX5" s="25">
        <f>IF($E5="S",'Renda (SCN65)'!CX4/'Renda (SCN65)'!$DB4,"")</f>
        <v>4.3161482671503397E-3</v>
      </c>
      <c r="CY5" s="25">
        <f>IF($E5="S",'Renda (SCN65)'!CY4/'Renda (SCN65)'!$DB4,"")</f>
        <v>2.9162165523633102E-2</v>
      </c>
      <c r="CZ5" s="25">
        <f>IF($E5="S",'Renda (SCN65)'!CZ4/'Renda (SCN65)'!$DB4,"")</f>
        <v>5.3638732850741361E-3</v>
      </c>
      <c r="DA5" s="25">
        <f>IF($E5="S",'Renda (SCN65)'!DA4/'Renda (SCN65)'!$DB4,"")</f>
        <v>3.3446814708054148E-2</v>
      </c>
      <c r="DB5" s="28">
        <f>IF($E5="S",'Renda (SCN65)'!DB4/'Renda (SCN65)'!$DB4,"")</f>
        <v>1</v>
      </c>
      <c r="DD5" s="34">
        <v>21490</v>
      </c>
      <c r="DF5" s="38">
        <f t="shared" ref="DF5:DU34" si="7">IF($DD5=0,0,F5*$DD5)</f>
        <v>3.3076875111120851</v>
      </c>
      <c r="DG5" s="38">
        <f t="shared" si="0"/>
        <v>25.257749560345104</v>
      </c>
      <c r="DH5" s="38">
        <f t="shared" si="0"/>
        <v>63.109183730595397</v>
      </c>
      <c r="DI5" s="38">
        <f t="shared" si="0"/>
        <v>98.353135776884073</v>
      </c>
      <c r="DJ5" s="38">
        <f t="shared" si="0"/>
        <v>200.15324505744377</v>
      </c>
      <c r="DK5" s="38">
        <f t="shared" si="0"/>
        <v>109.69682229614706</v>
      </c>
      <c r="DL5" s="38">
        <f t="shared" si="0"/>
        <v>214.10522866010584</v>
      </c>
      <c r="DM5" s="38">
        <f t="shared" si="0"/>
        <v>33.446084999942471</v>
      </c>
      <c r="DN5" s="38">
        <f t="shared" si="0"/>
        <v>371.08113548098777</v>
      </c>
      <c r="DO5" s="38">
        <f t="shared" si="0"/>
        <v>62.989301534161946</v>
      </c>
      <c r="DP5" s="38">
        <f t="shared" si="0"/>
        <v>345.99371244307252</v>
      </c>
      <c r="DQ5" s="38">
        <f t="shared" si="0"/>
        <v>291.96736806578821</v>
      </c>
      <c r="DR5" s="38">
        <f t="shared" si="0"/>
        <v>57.924661266829396</v>
      </c>
      <c r="DS5" s="38">
        <f t="shared" si="0"/>
        <v>978.81881878608488</v>
      </c>
      <c r="DT5" s="38">
        <f t="shared" si="0"/>
        <v>539.37125168284012</v>
      </c>
      <c r="DU5" s="38">
        <f t="shared" si="0"/>
        <v>28.840438758096344</v>
      </c>
      <c r="DV5" s="38">
        <f t="shared" si="0"/>
        <v>106.88204110221506</v>
      </c>
      <c r="DW5" s="38">
        <f t="shared" si="1"/>
        <v>307.32445261747296</v>
      </c>
      <c r="DX5" s="38">
        <f t="shared" si="1"/>
        <v>17.787759285308958</v>
      </c>
      <c r="DY5" s="38">
        <f t="shared" si="1"/>
        <v>31.770145864536005</v>
      </c>
      <c r="DZ5" s="38">
        <f t="shared" si="1"/>
        <v>39.395000608457281</v>
      </c>
      <c r="EA5" s="38">
        <f t="shared" si="1"/>
        <v>730.83023226433227</v>
      </c>
      <c r="EB5" s="38">
        <f t="shared" si="1"/>
        <v>24.439674427616964</v>
      </c>
      <c r="EC5" s="38">
        <f t="shared" si="1"/>
        <v>32.46826118564617</v>
      </c>
      <c r="ED5" s="38">
        <f t="shared" si="1"/>
        <v>187.87977297916083</v>
      </c>
      <c r="EE5" s="38">
        <f t="shared" si="1"/>
        <v>14.095072739267112</v>
      </c>
      <c r="EF5" s="38">
        <f t="shared" si="1"/>
        <v>22.396238481390078</v>
      </c>
      <c r="EG5" s="38">
        <f t="shared" si="1"/>
        <v>129.58980475850285</v>
      </c>
      <c r="EH5" s="38">
        <f t="shared" si="1"/>
        <v>756.73815313752107</v>
      </c>
      <c r="EI5" s="38">
        <f t="shared" si="1"/>
        <v>63.56284448411693</v>
      </c>
      <c r="EJ5" s="38">
        <f t="shared" si="1"/>
        <v>301.18339507573626</v>
      </c>
      <c r="EK5" s="38">
        <f t="shared" si="1"/>
        <v>19.004687763403744</v>
      </c>
      <c r="EL5" s="38">
        <f t="shared" si="1"/>
        <v>33.816819472745742</v>
      </c>
      <c r="EM5" s="38">
        <f t="shared" si="2"/>
        <v>183.2410903884178</v>
      </c>
      <c r="EN5" s="38">
        <f t="shared" si="2"/>
        <v>68.528575286661777</v>
      </c>
      <c r="EO5" s="38">
        <f t="shared" si="2"/>
        <v>31.914277262190321</v>
      </c>
      <c r="EP5" s="38">
        <f t="shared" si="2"/>
        <v>969.1865748052046</v>
      </c>
      <c r="EQ5" s="38">
        <f t="shared" si="2"/>
        <v>47.392474765377322</v>
      </c>
      <c r="ER5" s="38">
        <f t="shared" si="2"/>
        <v>649.35126406759321</v>
      </c>
      <c r="ES5" s="38">
        <f t="shared" si="2"/>
        <v>27.744434737484283</v>
      </c>
      <c r="ET5" s="38">
        <f t="shared" si="2"/>
        <v>11.211735161636614</v>
      </c>
      <c r="EU5" s="38">
        <f t="shared" si="2"/>
        <v>161.0715769488952</v>
      </c>
      <c r="EV5" s="38">
        <f t="shared" si="2"/>
        <v>36.474335671014238</v>
      </c>
      <c r="EW5" s="38">
        <f t="shared" si="2"/>
        <v>258.82240226207603</v>
      </c>
      <c r="EX5" s="38">
        <f t="shared" si="2"/>
        <v>22.219652848722752</v>
      </c>
      <c r="EY5" s="38">
        <f t="shared" si="2"/>
        <v>65.506129122603795</v>
      </c>
      <c r="EZ5" s="38">
        <f t="shared" si="2"/>
        <v>55.821561419473355</v>
      </c>
      <c r="FA5" s="38">
        <f t="shared" si="2"/>
        <v>1047.7300591081992</v>
      </c>
      <c r="FB5" s="38">
        <f t="shared" si="2"/>
        <v>30.478518315282123</v>
      </c>
      <c r="FC5" s="38">
        <f t="shared" si="3"/>
        <v>105.64801510775877</v>
      </c>
      <c r="FD5" s="38">
        <f t="shared" si="3"/>
        <v>50.483809949638889</v>
      </c>
      <c r="FE5" s="38">
        <f t="shared" si="3"/>
        <v>199.89093899741545</v>
      </c>
      <c r="FF5" s="38">
        <f t="shared" si="3"/>
        <v>13.022275658826644</v>
      </c>
      <c r="FG5" s="38">
        <f t="shared" si="3"/>
        <v>231.53048622611243</v>
      </c>
      <c r="FH5" s="38">
        <f t="shared" si="3"/>
        <v>125.96090680625325</v>
      </c>
      <c r="FI5" s="38">
        <f t="shared" si="3"/>
        <v>101.17471938734512</v>
      </c>
      <c r="FJ5" s="38">
        <f t="shared" si="3"/>
        <v>373.77004702139476</v>
      </c>
      <c r="FK5" s="38">
        <f t="shared" si="3"/>
        <v>12.08995097448453</v>
      </c>
      <c r="FL5" s="38">
        <f t="shared" si="3"/>
        <v>98.276135969898121</v>
      </c>
      <c r="FM5" s="38">
        <f t="shared" si="3"/>
        <v>51.41708819196225</v>
      </c>
      <c r="FN5" s="38">
        <f t="shared" si="3"/>
        <v>115.0257034591792</v>
      </c>
      <c r="FO5" s="38">
        <f t="shared" si="3"/>
        <v>22.100923792173596</v>
      </c>
      <c r="FP5" s="38">
        <f t="shared" si="3"/>
        <v>991.58667741399552</v>
      </c>
      <c r="FQ5" s="38">
        <f t="shared" si="3"/>
        <v>48.296325764883967</v>
      </c>
      <c r="FR5" s="38">
        <f t="shared" si="3"/>
        <v>22.280791438357792</v>
      </c>
      <c r="FS5" s="38">
        <f t="shared" si="4"/>
        <v>120.80914349429659</v>
      </c>
      <c r="FT5" s="38">
        <f t="shared" si="4"/>
        <v>34.762444073349592</v>
      </c>
      <c r="FU5" s="38">
        <f t="shared" si="4"/>
        <v>209.85482711780941</v>
      </c>
      <c r="FV5" s="38">
        <f t="shared" si="4"/>
        <v>114.74958189630625</v>
      </c>
      <c r="FW5" s="38">
        <f t="shared" si="4"/>
        <v>41.854154570858739</v>
      </c>
      <c r="FX5" s="38">
        <f t="shared" si="4"/>
        <v>98.830696463296121</v>
      </c>
      <c r="FY5" s="38">
        <f t="shared" si="4"/>
        <v>464.20533073279319</v>
      </c>
      <c r="FZ5" s="38">
        <f t="shared" si="4"/>
        <v>49.752719262991072</v>
      </c>
      <c r="GA5" s="38">
        <f t="shared" si="4"/>
        <v>41.214339341206873</v>
      </c>
      <c r="GB5" s="38">
        <f t="shared" si="4"/>
        <v>18.108176942776026</v>
      </c>
      <c r="GC5" s="38">
        <f t="shared" si="4"/>
        <v>176.33112138940484</v>
      </c>
      <c r="GD5" s="38">
        <f t="shared" si="4"/>
        <v>5.468144979828673</v>
      </c>
      <c r="GE5" s="38">
        <f t="shared" si="4"/>
        <v>899.70623777442006</v>
      </c>
      <c r="GF5" s="38">
        <f t="shared" si="4"/>
        <v>45.987839507461793</v>
      </c>
      <c r="GG5" s="38">
        <f t="shared" si="4"/>
        <v>150.13792590551157</v>
      </c>
      <c r="GH5" s="38">
        <f t="shared" si="4"/>
        <v>98.901215402374618</v>
      </c>
      <c r="GI5" s="38">
        <f t="shared" si="5"/>
        <v>480.62021600248067</v>
      </c>
      <c r="GJ5" s="38">
        <f t="shared" si="5"/>
        <v>68.403592663816994</v>
      </c>
      <c r="GK5" s="38">
        <f t="shared" si="5"/>
        <v>80.878348635269973</v>
      </c>
      <c r="GL5" s="38">
        <f t="shared" si="5"/>
        <v>378.4128321290338</v>
      </c>
      <c r="GM5" s="38">
        <f t="shared" si="5"/>
        <v>251.67577347757697</v>
      </c>
      <c r="GN5" s="38">
        <f t="shared" si="5"/>
        <v>312.38448586921004</v>
      </c>
      <c r="GO5" s="38">
        <f t="shared" si="5"/>
        <v>206.16710794357689</v>
      </c>
      <c r="GP5" s="38">
        <f t="shared" si="5"/>
        <v>97.052244300963523</v>
      </c>
      <c r="GQ5" s="38">
        <f t="shared" si="5"/>
        <v>970.50581118438072</v>
      </c>
      <c r="GR5" s="38">
        <f t="shared" si="5"/>
        <v>185.34605854414409</v>
      </c>
      <c r="GS5" s="38">
        <f t="shared" si="5"/>
        <v>233.24587050708053</v>
      </c>
      <c r="GT5" s="38">
        <f t="shared" si="5"/>
        <v>111.79259859644944</v>
      </c>
      <c r="GU5" s="38">
        <f t="shared" si="5"/>
        <v>425.66939161843248</v>
      </c>
      <c r="GV5" s="38">
        <f t="shared" si="5"/>
        <v>371.88539511087129</v>
      </c>
      <c r="GW5" s="38">
        <f t="shared" si="5"/>
        <v>718.96608603738457</v>
      </c>
      <c r="GX5" s="38">
        <f t="shared" si="5"/>
        <v>92.754026261060801</v>
      </c>
      <c r="GY5" s="38">
        <f t="shared" si="6"/>
        <v>626.69493710287543</v>
      </c>
      <c r="GZ5" s="38">
        <f t="shared" si="6"/>
        <v>115.26963689624318</v>
      </c>
      <c r="HA5" s="38">
        <f t="shared" si="6"/>
        <v>718.77204807608359</v>
      </c>
    </row>
    <row r="6" spans="2:209" x14ac:dyDescent="0.3">
      <c r="B6" s="10">
        <v>280</v>
      </c>
      <c r="C6" s="10" t="s">
        <v>111</v>
      </c>
      <c r="D6" s="10">
        <v>3</v>
      </c>
      <c r="E6" s="10" t="s">
        <v>179</v>
      </c>
      <c r="F6" s="25">
        <f>IF($E6="S",'Renda (SCN65)'!F5/'Renda (SCN65)'!$DB5,"")</f>
        <v>3.2544376344236826E-4</v>
      </c>
      <c r="G6" s="25">
        <f>IF($E6="S",'Renda (SCN65)'!G5/'Renda (SCN65)'!$DB5,"")</f>
        <v>4.5478558399708966E-3</v>
      </c>
      <c r="H6" s="25">
        <f>IF($E6="S",'Renda (SCN65)'!H5/'Renda (SCN65)'!$DB5,"")</f>
        <v>8.058980700768343E-3</v>
      </c>
      <c r="I6" s="25">
        <f>IF($E6="S",'Renda (SCN65)'!I5/'Renda (SCN65)'!$DB5,"")</f>
        <v>1.0951369676481349E-2</v>
      </c>
      <c r="J6" s="25">
        <f>IF($E6="S",'Renda (SCN65)'!J5/'Renda (SCN65)'!$DB5,"")</f>
        <v>1.7815405905342196E-2</v>
      </c>
      <c r="K6" s="25">
        <f>IF($E6="S",'Renda (SCN65)'!K5/'Renda (SCN65)'!$DB5,"")</f>
        <v>1.1044228069557594E-2</v>
      </c>
      <c r="L6" s="25">
        <f>IF($E6="S",'Renda (SCN65)'!L5/'Renda (SCN65)'!$DB5,"")</f>
        <v>2.6193802784954107E-2</v>
      </c>
      <c r="M6" s="25">
        <f>IF($E6="S",'Renda (SCN65)'!M5/'Renda (SCN65)'!$DB5,"")</f>
        <v>0</v>
      </c>
      <c r="N6" s="25">
        <f>IF($E6="S",'Renda (SCN65)'!N5/'Renda (SCN65)'!$DB5,"")</f>
        <v>2.9855272875786688E-2</v>
      </c>
      <c r="O6" s="25">
        <f>IF($E6="S",'Renda (SCN65)'!O5/'Renda (SCN65)'!$DB5,"")</f>
        <v>3.5188540123404048E-3</v>
      </c>
      <c r="P6" s="25">
        <f>IF($E6="S",'Renda (SCN65)'!P5/'Renda (SCN65)'!$DB5,"")</f>
        <v>2.0579558145951554E-2</v>
      </c>
      <c r="Q6" s="25">
        <f>IF($E6="S",'Renda (SCN65)'!Q5/'Renda (SCN65)'!$DB5,"")</f>
        <v>2.7113510745375744E-2</v>
      </c>
      <c r="R6" s="25">
        <f>IF($E6="S",'Renda (SCN65)'!R5/'Renda (SCN65)'!$DB5,"")</f>
        <v>5.3242928815808704E-3</v>
      </c>
      <c r="S6" s="25">
        <f>IF($E6="S",'Renda (SCN65)'!S5/'Renda (SCN65)'!$DB5,"")</f>
        <v>7.0499565923147336E-2</v>
      </c>
      <c r="T6" s="25">
        <f>IF($E6="S",'Renda (SCN65)'!T5/'Renda (SCN65)'!$DB5,"")</f>
        <v>3.5183722127271035E-2</v>
      </c>
      <c r="U6" s="25">
        <f>IF($E6="S",'Renda (SCN65)'!U5/'Renda (SCN65)'!$DB5,"")</f>
        <v>3.1863240623319837E-3</v>
      </c>
      <c r="V6" s="25">
        <f>IF($E6="S",'Renda (SCN65)'!V5/'Renda (SCN65)'!$DB5,"")</f>
        <v>9.4466857334565887E-3</v>
      </c>
      <c r="W6" s="25">
        <f>IF($E6="S",'Renda (SCN65)'!W5/'Renda (SCN65)'!$DB5,"")</f>
        <v>1.2059342532277932E-2</v>
      </c>
      <c r="X6" s="25">
        <f>IF($E6="S",'Renda (SCN65)'!X5/'Renda (SCN65)'!$DB5,"")</f>
        <v>2.8930234583023529E-3</v>
      </c>
      <c r="Y6" s="25">
        <f>IF($E6="S",'Renda (SCN65)'!Y5/'Renda (SCN65)'!$DB5,"")</f>
        <v>5.3990396807430188E-3</v>
      </c>
      <c r="Z6" s="25">
        <f>IF($E6="S",'Renda (SCN65)'!Z5/'Renda (SCN65)'!$DB5,"")</f>
        <v>1.9104796673276817E-3</v>
      </c>
      <c r="AA6" s="25">
        <f>IF($E6="S",'Renda (SCN65)'!AA5/'Renda (SCN65)'!$DB5,"")</f>
        <v>5.4002943955106159E-2</v>
      </c>
      <c r="AB6" s="25">
        <f>IF($E6="S",'Renda (SCN65)'!AB5/'Renda (SCN65)'!$DB5,"")</f>
        <v>2.9996776065031234E-3</v>
      </c>
      <c r="AC6" s="25">
        <f>IF($E6="S",'Renda (SCN65)'!AC5/'Renda (SCN65)'!$DB5,"")</f>
        <v>3.3421845407574048E-3</v>
      </c>
      <c r="AD6" s="25">
        <f>IF($E6="S",'Renda (SCN65)'!AD5/'Renda (SCN65)'!$DB5,"")</f>
        <v>1.5944506754838213E-2</v>
      </c>
      <c r="AE6" s="25">
        <f>IF($E6="S",'Renda (SCN65)'!AE5/'Renda (SCN65)'!$DB5,"")</f>
        <v>9.6904831236970348E-4</v>
      </c>
      <c r="AF6" s="25">
        <f>IF($E6="S",'Renda (SCN65)'!AF5/'Renda (SCN65)'!$DB5,"")</f>
        <v>5.3402397701901349E-3</v>
      </c>
      <c r="AG6" s="25">
        <f>IF($E6="S",'Renda (SCN65)'!AG5/'Renda (SCN65)'!$DB5,"")</f>
        <v>2.9689476128575685E-3</v>
      </c>
      <c r="AH6" s="25">
        <f>IF($E6="S",'Renda (SCN65)'!AH5/'Renda (SCN65)'!$DB5,"")</f>
        <v>3.5440772399832288E-2</v>
      </c>
      <c r="AI6" s="25">
        <f>IF($E6="S",'Renda (SCN65)'!AI5/'Renda (SCN65)'!$DB5,"")</f>
        <v>2.5437255245690411E-3</v>
      </c>
      <c r="AJ6" s="25">
        <f>IF($E6="S",'Renda (SCN65)'!AJ5/'Renda (SCN65)'!$DB5,"")</f>
        <v>1.230265133699503E-2</v>
      </c>
      <c r="AK6" s="25">
        <f>IF($E6="S",'Renda (SCN65)'!AK5/'Renda (SCN65)'!$DB5,"")</f>
        <v>9.7340486661955355E-4</v>
      </c>
      <c r="AL6" s="25">
        <f>IF($E6="S",'Renda (SCN65)'!AL5/'Renda (SCN65)'!$DB5,"")</f>
        <v>3.481171853852215E-3</v>
      </c>
      <c r="AM6" s="25">
        <f>IF($E6="S",'Renda (SCN65)'!AM5/'Renda (SCN65)'!$DB5,"")</f>
        <v>8.1118090104803104E-3</v>
      </c>
      <c r="AN6" s="25">
        <f>IF($E6="S",'Renda (SCN65)'!AN5/'Renda (SCN65)'!$DB5,"")</f>
        <v>4.260533622692228E-3</v>
      </c>
      <c r="AO6" s="25">
        <f>IF($E6="S",'Renda (SCN65)'!AO5/'Renda (SCN65)'!$DB5,"")</f>
        <v>0</v>
      </c>
      <c r="AP6" s="25">
        <f>IF($E6="S",'Renda (SCN65)'!AP5/'Renda (SCN65)'!$DB5,"")</f>
        <v>5.3650253066349594E-2</v>
      </c>
      <c r="AQ6" s="25">
        <f>IF($E6="S",'Renda (SCN65)'!AQ5/'Renda (SCN65)'!$DB5,"")</f>
        <v>1.5879029508799576E-3</v>
      </c>
      <c r="AR6" s="25">
        <f>IF($E6="S",'Renda (SCN65)'!AR5/'Renda (SCN65)'!$DB5,"")</f>
        <v>3.1989441585409534E-2</v>
      </c>
      <c r="AS6" s="25">
        <f>IF($E6="S",'Renda (SCN65)'!AS5/'Renda (SCN65)'!$DB5,"")</f>
        <v>4.1735891502215046E-3</v>
      </c>
      <c r="AT6" s="25">
        <f>IF($E6="S",'Renda (SCN65)'!AT5/'Renda (SCN65)'!$DB5,"")</f>
        <v>1.2522379104300556E-3</v>
      </c>
      <c r="AU6" s="25">
        <f>IF($E6="S",'Renda (SCN65)'!AU5/'Renda (SCN65)'!$DB5,"")</f>
        <v>8.065569819423489E-3</v>
      </c>
      <c r="AV6" s="25">
        <f>IF($E6="S",'Renda (SCN65)'!AV5/'Renda (SCN65)'!$DB5,"")</f>
        <v>2.6428914210335041E-3</v>
      </c>
      <c r="AW6" s="25">
        <f>IF($E6="S",'Renda (SCN65)'!AW5/'Renda (SCN65)'!$DB5,"")</f>
        <v>1.2379535697821823E-2</v>
      </c>
      <c r="AX6" s="25">
        <f>IF($E6="S",'Renda (SCN65)'!AX5/'Renda (SCN65)'!$DB5,"")</f>
        <v>0</v>
      </c>
      <c r="AY6" s="25">
        <f>IF($E6="S",'Renda (SCN65)'!AY5/'Renda (SCN65)'!$DB5,"")</f>
        <v>8.3741522928778289E-3</v>
      </c>
      <c r="AZ6" s="25">
        <f>IF($E6="S",'Renda (SCN65)'!AZ5/'Renda (SCN65)'!$DB5,"")</f>
        <v>1.4644434964490409E-3</v>
      </c>
      <c r="BA6" s="25">
        <f>IF($E6="S",'Renda (SCN65)'!BA5/'Renda (SCN65)'!$DB5,"")</f>
        <v>5.0643246676996261E-2</v>
      </c>
      <c r="BB6" s="25">
        <f>IF($E6="S",'Renda (SCN65)'!BB5/'Renda (SCN65)'!$DB5,"")</f>
        <v>0</v>
      </c>
      <c r="BC6" s="25">
        <f>IF($E6="S",'Renda (SCN65)'!BC5/'Renda (SCN65)'!$DB5,"")</f>
        <v>4.9583966118738306E-3</v>
      </c>
      <c r="BD6" s="25">
        <f>IF($E6="S",'Renda (SCN65)'!BD5/'Renda (SCN65)'!$DB5,"")</f>
        <v>1.5827117296943886E-3</v>
      </c>
      <c r="BE6" s="25">
        <f>IF($E6="S",'Renda (SCN65)'!BE5/'Renda (SCN65)'!$DB5,"")</f>
        <v>1.4025797475101643E-2</v>
      </c>
      <c r="BF6" s="25">
        <f>IF($E6="S",'Renda (SCN65)'!BF5/'Renda (SCN65)'!$DB5,"")</f>
        <v>0</v>
      </c>
      <c r="BG6" s="25">
        <f>IF($E6="S",'Renda (SCN65)'!BG5/'Renda (SCN65)'!$DB5,"")</f>
        <v>4.1321102750622998E-3</v>
      </c>
      <c r="BH6" s="25">
        <f>IF($E6="S",'Renda (SCN65)'!BH5/'Renda (SCN65)'!$DB5,"")</f>
        <v>2.8313938232600805E-3</v>
      </c>
      <c r="BI6" s="25">
        <f>IF($E6="S",'Renda (SCN65)'!BI5/'Renda (SCN65)'!$DB5,"")</f>
        <v>0</v>
      </c>
      <c r="BJ6" s="25">
        <f>IF($E6="S",'Renda (SCN65)'!BJ5/'Renda (SCN65)'!$DB5,"")</f>
        <v>2.2201207427492733E-2</v>
      </c>
      <c r="BK6" s="25">
        <f>IF($E6="S",'Renda (SCN65)'!BK5/'Renda (SCN65)'!$DB5,"")</f>
        <v>0</v>
      </c>
      <c r="BL6" s="25">
        <f>IF($E6="S",'Renda (SCN65)'!BL5/'Renda (SCN65)'!$DB5,"")</f>
        <v>0</v>
      </c>
      <c r="BM6" s="25">
        <f>IF($E6="S",'Renda (SCN65)'!BM5/'Renda (SCN65)'!$DB5,"")</f>
        <v>2.5673540633509386E-3</v>
      </c>
      <c r="BN6" s="25">
        <f>IF($E6="S",'Renda (SCN65)'!BN5/'Renda (SCN65)'!$DB5,"")</f>
        <v>1.2044345671075176E-2</v>
      </c>
      <c r="BO6" s="25">
        <f>IF($E6="S",'Renda (SCN65)'!BO5/'Renda (SCN65)'!$DB5,"")</f>
        <v>0</v>
      </c>
      <c r="BP6" s="25">
        <f>IF($E6="S",'Renda (SCN65)'!BP5/'Renda (SCN65)'!$DB5,"")</f>
        <v>2.0021827592185109E-2</v>
      </c>
      <c r="BQ6" s="25">
        <f>IF($E6="S",'Renda (SCN65)'!BQ5/'Renda (SCN65)'!$DB5,"")</f>
        <v>2.6996894881226715E-3</v>
      </c>
      <c r="BR6" s="25">
        <f>IF($E6="S",'Renda (SCN65)'!BR5/'Renda (SCN65)'!$DB5,"")</f>
        <v>0</v>
      </c>
      <c r="BS6" s="25">
        <f>IF($E6="S",'Renda (SCN65)'!BS5/'Renda (SCN65)'!$DB5,"")</f>
        <v>0</v>
      </c>
      <c r="BT6" s="25">
        <f>IF($E6="S",'Renda (SCN65)'!BT5/'Renda (SCN65)'!$DB5,"")</f>
        <v>0</v>
      </c>
      <c r="BU6" s="25">
        <f>IF($E6="S",'Renda (SCN65)'!BU5/'Renda (SCN65)'!$DB5,"")</f>
        <v>4.2573103154201434E-3</v>
      </c>
      <c r="BV6" s="25">
        <f>IF($E6="S",'Renda (SCN65)'!BV5/'Renda (SCN65)'!$DB5,"")</f>
        <v>0</v>
      </c>
      <c r="BW6" s="25">
        <f>IF($E6="S",'Renda (SCN65)'!BW5/'Renda (SCN65)'!$DB5,"")</f>
        <v>0</v>
      </c>
      <c r="BX6" s="25">
        <f>IF($E6="S",'Renda (SCN65)'!BX5/'Renda (SCN65)'!$DB5,"")</f>
        <v>9.2354539255292759E-3</v>
      </c>
      <c r="BY6" s="25">
        <f>IF($E6="S",'Renda (SCN65)'!BY5/'Renda (SCN65)'!$DB5,"")</f>
        <v>1.7589078840516456E-2</v>
      </c>
      <c r="BZ6" s="25">
        <f>IF($E6="S",'Renda (SCN65)'!BZ5/'Renda (SCN65)'!$DB5,"")</f>
        <v>0</v>
      </c>
      <c r="CA6" s="25">
        <f>IF($E6="S",'Renda (SCN65)'!CA5/'Renda (SCN65)'!$DB5,"")</f>
        <v>3.4027436984898425E-3</v>
      </c>
      <c r="CB6" s="25">
        <f>IF($E6="S",'Renda (SCN65)'!CB5/'Renda (SCN65)'!$DB5,"")</f>
        <v>0</v>
      </c>
      <c r="CC6" s="25">
        <f>IF($E6="S",'Renda (SCN65)'!CC5/'Renda (SCN65)'!$DB5,"")</f>
        <v>0</v>
      </c>
      <c r="CD6" s="25">
        <f>IF($E6="S",'Renda (SCN65)'!CD5/'Renda (SCN65)'!$DB5,"")</f>
        <v>1.6856200555494935E-3</v>
      </c>
      <c r="CE6" s="25">
        <f>IF($E6="S",'Renda (SCN65)'!CE5/'Renda (SCN65)'!$DB5,"")</f>
        <v>3.6092559059798184E-2</v>
      </c>
      <c r="CF6" s="25">
        <f>IF($E6="S",'Renda (SCN65)'!CF5/'Renda (SCN65)'!$DB5,"")</f>
        <v>0</v>
      </c>
      <c r="CG6" s="25">
        <f>IF($E6="S",'Renda (SCN65)'!CG5/'Renda (SCN65)'!$DB5,"")</f>
        <v>0</v>
      </c>
      <c r="CH6" s="25">
        <f>IF($E6="S",'Renda (SCN65)'!CH5/'Renda (SCN65)'!$DB5,"")</f>
        <v>0</v>
      </c>
      <c r="CI6" s="25">
        <f>IF($E6="S",'Renda (SCN65)'!CI5/'Renda (SCN65)'!$DB5,"")</f>
        <v>5.2421155109178092E-3</v>
      </c>
      <c r="CJ6" s="25">
        <f>IF($E6="S",'Renda (SCN65)'!CJ5/'Renda (SCN65)'!$DB5,"")</f>
        <v>0</v>
      </c>
      <c r="CK6" s="25">
        <f>IF($E6="S",'Renda (SCN65)'!CK5/'Renda (SCN65)'!$DB5,"")</f>
        <v>0</v>
      </c>
      <c r="CL6" s="25">
        <f>IF($E6="S",'Renda (SCN65)'!CL5/'Renda (SCN65)'!$DB5,"")</f>
        <v>0</v>
      </c>
      <c r="CM6" s="25">
        <f>IF($E6="S",'Renda (SCN65)'!CM5/'Renda (SCN65)'!$DB5,"")</f>
        <v>0</v>
      </c>
      <c r="CN6" s="25">
        <f>IF($E6="S",'Renda (SCN65)'!CN5/'Renda (SCN65)'!$DB5,"")</f>
        <v>5.5915898783123301E-3</v>
      </c>
      <c r="CO6" s="25">
        <f>IF($E6="S",'Renda (SCN65)'!CO5/'Renda (SCN65)'!$DB5,"")</f>
        <v>0</v>
      </c>
      <c r="CP6" s="25">
        <f>IF($E6="S",'Renda (SCN65)'!CP5/'Renda (SCN65)'!$DB5,"")</f>
        <v>0</v>
      </c>
      <c r="CQ6" s="25">
        <f>IF($E6="S",'Renda (SCN65)'!CQ5/'Renda (SCN65)'!$DB5,"")</f>
        <v>1.2163743758343266E-2</v>
      </c>
      <c r="CR6" s="25">
        <f>IF($E6="S",'Renda (SCN65)'!CR5/'Renda (SCN65)'!$DB5,"")</f>
        <v>0</v>
      </c>
      <c r="CS6" s="25">
        <f>IF($E6="S",'Renda (SCN65)'!CS5/'Renda (SCN65)'!$DB5,"")</f>
        <v>1.0484231021835618E-2</v>
      </c>
      <c r="CT6" s="25">
        <f>IF($E6="S",'Renda (SCN65)'!CT5/'Renda (SCN65)'!$DB5,"")</f>
        <v>0</v>
      </c>
      <c r="CU6" s="25">
        <f>IF($E6="S",'Renda (SCN65)'!CU5/'Renda (SCN65)'!$DB5,"")</f>
        <v>0</v>
      </c>
      <c r="CV6" s="25">
        <f>IF($E6="S",'Renda (SCN65)'!CV5/'Renda (SCN65)'!$DB5,"")</f>
        <v>0</v>
      </c>
      <c r="CW6" s="25">
        <f>IF($E6="S",'Renda (SCN65)'!CW5/'Renda (SCN65)'!$DB5,"")</f>
        <v>0</v>
      </c>
      <c r="CX6" s="25">
        <f>IF($E6="S",'Renda (SCN65)'!CX5/'Renda (SCN65)'!$DB5,"")</f>
        <v>0</v>
      </c>
      <c r="CY6" s="25">
        <f>IF($E6="S",'Renda (SCN65)'!CY5/'Renda (SCN65)'!$DB5,"")</f>
        <v>3.8272532662234876E-2</v>
      </c>
      <c r="CZ6" s="25">
        <f>IF($E6="S",'Renda (SCN65)'!CZ5/'Renda (SCN65)'!$DB5,"")</f>
        <v>0</v>
      </c>
      <c r="DA6" s="25">
        <f>IF($E6="S",'Renda (SCN65)'!DA5/'Renda (SCN65)'!$DB5,"")</f>
        <v>0.13410654729386823</v>
      </c>
      <c r="DB6" s="28">
        <f>IF($E6="S",'Renda (SCN65)'!DB5/'Renda (SCN65)'!$DB5,"")</f>
        <v>1</v>
      </c>
      <c r="DD6" s="34">
        <v>2199</v>
      </c>
      <c r="DF6" s="38">
        <f t="shared" si="7"/>
        <v>0.71565083580976785</v>
      </c>
      <c r="DG6" s="38">
        <f t="shared" si="0"/>
        <v>10.000734992096001</v>
      </c>
      <c r="DH6" s="38">
        <f t="shared" si="0"/>
        <v>17.721698560989587</v>
      </c>
      <c r="DI6" s="38">
        <f t="shared" si="0"/>
        <v>24.082061918582486</v>
      </c>
      <c r="DJ6" s="38">
        <f t="shared" si="0"/>
        <v>39.176077585847487</v>
      </c>
      <c r="DK6" s="38">
        <f t="shared" si="0"/>
        <v>24.286257524957147</v>
      </c>
      <c r="DL6" s="38">
        <f t="shared" si="0"/>
        <v>57.600172324114084</v>
      </c>
      <c r="DM6" s="38">
        <f t="shared" si="0"/>
        <v>0</v>
      </c>
      <c r="DN6" s="38">
        <f t="shared" si="0"/>
        <v>65.651745053854924</v>
      </c>
      <c r="DO6" s="38">
        <f t="shared" si="0"/>
        <v>7.73795997313655</v>
      </c>
      <c r="DP6" s="38">
        <f t="shared" si="0"/>
        <v>45.254448362947471</v>
      </c>
      <c r="DQ6" s="38">
        <f t="shared" si="0"/>
        <v>59.622610129081259</v>
      </c>
      <c r="DR6" s="38">
        <f t="shared" si="0"/>
        <v>11.708120046596333</v>
      </c>
      <c r="DS6" s="38">
        <f t="shared" si="0"/>
        <v>155.028545465001</v>
      </c>
      <c r="DT6" s="38">
        <f t="shared" si="0"/>
        <v>77.369004957869009</v>
      </c>
      <c r="DU6" s="38">
        <f t="shared" si="0"/>
        <v>7.0067266130680323</v>
      </c>
      <c r="DV6" s="38">
        <f t="shared" si="0"/>
        <v>20.77326192787104</v>
      </c>
      <c r="DW6" s="38">
        <f t="shared" si="1"/>
        <v>26.518494228479174</v>
      </c>
      <c r="DX6" s="38">
        <f t="shared" si="1"/>
        <v>6.3617585848068741</v>
      </c>
      <c r="DY6" s="38">
        <f t="shared" si="1"/>
        <v>11.872488257953899</v>
      </c>
      <c r="DZ6" s="38">
        <f t="shared" si="1"/>
        <v>4.201144788453572</v>
      </c>
      <c r="EA6" s="38">
        <f t="shared" si="1"/>
        <v>118.75247375727844</v>
      </c>
      <c r="EB6" s="38">
        <f t="shared" si="1"/>
        <v>6.5962910567003687</v>
      </c>
      <c r="EC6" s="38">
        <f t="shared" si="1"/>
        <v>7.3494638051255334</v>
      </c>
      <c r="ED6" s="38">
        <f t="shared" si="1"/>
        <v>35.06197035388923</v>
      </c>
      <c r="EE6" s="38">
        <f t="shared" si="1"/>
        <v>2.130937238900978</v>
      </c>
      <c r="EF6" s="38">
        <f t="shared" si="1"/>
        <v>11.743187254648106</v>
      </c>
      <c r="EG6" s="38">
        <f t="shared" si="1"/>
        <v>6.5287158006737931</v>
      </c>
      <c r="EH6" s="38">
        <f t="shared" si="1"/>
        <v>77.934258507231206</v>
      </c>
      <c r="EI6" s="38">
        <f t="shared" si="1"/>
        <v>5.5936524285273217</v>
      </c>
      <c r="EJ6" s="38">
        <f t="shared" si="1"/>
        <v>27.053530290052073</v>
      </c>
      <c r="EK6" s="38">
        <f t="shared" si="1"/>
        <v>2.1405173016963981</v>
      </c>
      <c r="EL6" s="38">
        <f t="shared" si="1"/>
        <v>7.6550969066210204</v>
      </c>
      <c r="EM6" s="38">
        <f t="shared" si="2"/>
        <v>17.837868014046201</v>
      </c>
      <c r="EN6" s="38">
        <f t="shared" si="2"/>
        <v>9.3689134363002093</v>
      </c>
      <c r="EO6" s="38">
        <f t="shared" si="2"/>
        <v>0</v>
      </c>
      <c r="EP6" s="38">
        <f t="shared" si="2"/>
        <v>117.97690649290276</v>
      </c>
      <c r="EQ6" s="38">
        <f t="shared" si="2"/>
        <v>3.4917985889850267</v>
      </c>
      <c r="ER6" s="38">
        <f t="shared" si="2"/>
        <v>70.344782046315558</v>
      </c>
      <c r="ES6" s="38">
        <f t="shared" si="2"/>
        <v>9.1777225413370882</v>
      </c>
      <c r="ET6" s="38">
        <f t="shared" si="2"/>
        <v>2.7536711650356924</v>
      </c>
      <c r="EU6" s="38">
        <f t="shared" si="2"/>
        <v>17.736188032912253</v>
      </c>
      <c r="EV6" s="38">
        <f t="shared" si="2"/>
        <v>5.8117182348526759</v>
      </c>
      <c r="EW6" s="38">
        <f t="shared" si="2"/>
        <v>27.22259899951019</v>
      </c>
      <c r="EX6" s="38">
        <f t="shared" si="2"/>
        <v>0</v>
      </c>
      <c r="EY6" s="38">
        <f t="shared" si="2"/>
        <v>18.414760892038345</v>
      </c>
      <c r="EZ6" s="38">
        <f t="shared" si="2"/>
        <v>3.2203112486914409</v>
      </c>
      <c r="FA6" s="38">
        <f t="shared" si="2"/>
        <v>111.36449944271477</v>
      </c>
      <c r="FB6" s="38">
        <f t="shared" si="2"/>
        <v>0</v>
      </c>
      <c r="FC6" s="38">
        <f t="shared" si="3"/>
        <v>10.903514149510553</v>
      </c>
      <c r="FD6" s="38">
        <f t="shared" si="3"/>
        <v>3.4803830935979603</v>
      </c>
      <c r="FE6" s="38">
        <f t="shared" si="3"/>
        <v>30.842728647748515</v>
      </c>
      <c r="FF6" s="38">
        <f t="shared" si="3"/>
        <v>0</v>
      </c>
      <c r="FG6" s="38">
        <f t="shared" si="3"/>
        <v>9.0865104948619972</v>
      </c>
      <c r="FH6" s="38">
        <f t="shared" si="3"/>
        <v>6.2262350173489169</v>
      </c>
      <c r="FI6" s="38">
        <f t="shared" si="3"/>
        <v>0</v>
      </c>
      <c r="FJ6" s="38">
        <f t="shared" si="3"/>
        <v>48.82045513305652</v>
      </c>
      <c r="FK6" s="38">
        <f t="shared" si="3"/>
        <v>0</v>
      </c>
      <c r="FL6" s="38">
        <f t="shared" si="3"/>
        <v>0</v>
      </c>
      <c r="FM6" s="38">
        <f t="shared" si="3"/>
        <v>5.6456115853087141</v>
      </c>
      <c r="FN6" s="38">
        <f t="shared" si="3"/>
        <v>26.485516130694311</v>
      </c>
      <c r="FO6" s="38">
        <f t="shared" si="3"/>
        <v>0</v>
      </c>
      <c r="FP6" s="38">
        <f t="shared" si="3"/>
        <v>44.027998875215054</v>
      </c>
      <c r="FQ6" s="38">
        <f t="shared" si="3"/>
        <v>5.9366171843817543</v>
      </c>
      <c r="FR6" s="38">
        <f t="shared" si="3"/>
        <v>0</v>
      </c>
      <c r="FS6" s="38">
        <f t="shared" si="4"/>
        <v>0</v>
      </c>
      <c r="FT6" s="38">
        <f t="shared" si="4"/>
        <v>0</v>
      </c>
      <c r="FU6" s="38">
        <f t="shared" si="4"/>
        <v>9.3618253836088954</v>
      </c>
      <c r="FV6" s="38">
        <f t="shared" si="4"/>
        <v>0</v>
      </c>
      <c r="FW6" s="38">
        <f t="shared" si="4"/>
        <v>0</v>
      </c>
      <c r="FX6" s="38">
        <f t="shared" si="4"/>
        <v>20.308763182238877</v>
      </c>
      <c r="FY6" s="38">
        <f t="shared" si="4"/>
        <v>38.678384370295689</v>
      </c>
      <c r="FZ6" s="38">
        <f t="shared" si="4"/>
        <v>0</v>
      </c>
      <c r="GA6" s="38">
        <f t="shared" si="4"/>
        <v>7.4826333929791637</v>
      </c>
      <c r="GB6" s="38">
        <f t="shared" si="4"/>
        <v>0</v>
      </c>
      <c r="GC6" s="38">
        <f t="shared" si="4"/>
        <v>0</v>
      </c>
      <c r="GD6" s="38">
        <f t="shared" si="4"/>
        <v>3.7066785021533359</v>
      </c>
      <c r="GE6" s="38">
        <f t="shared" si="4"/>
        <v>79.367537372496201</v>
      </c>
      <c r="GF6" s="38">
        <f t="shared" si="4"/>
        <v>0</v>
      </c>
      <c r="GG6" s="38">
        <f t="shared" si="4"/>
        <v>0</v>
      </c>
      <c r="GH6" s="38">
        <f t="shared" si="4"/>
        <v>0</v>
      </c>
      <c r="GI6" s="38">
        <f t="shared" si="5"/>
        <v>11.527412008508263</v>
      </c>
      <c r="GJ6" s="38">
        <f t="shared" si="5"/>
        <v>0</v>
      </c>
      <c r="GK6" s="38">
        <f t="shared" si="5"/>
        <v>0</v>
      </c>
      <c r="GL6" s="38">
        <f t="shared" si="5"/>
        <v>0</v>
      </c>
      <c r="GM6" s="38">
        <f t="shared" si="5"/>
        <v>0</v>
      </c>
      <c r="GN6" s="38">
        <f t="shared" si="5"/>
        <v>12.295906142408814</v>
      </c>
      <c r="GO6" s="38">
        <f t="shared" si="5"/>
        <v>0</v>
      </c>
      <c r="GP6" s="38">
        <f t="shared" si="5"/>
        <v>0</v>
      </c>
      <c r="GQ6" s="38">
        <f t="shared" si="5"/>
        <v>26.748072524596843</v>
      </c>
      <c r="GR6" s="38">
        <f t="shared" si="5"/>
        <v>0</v>
      </c>
      <c r="GS6" s="38">
        <f t="shared" si="5"/>
        <v>23.054824017016525</v>
      </c>
      <c r="GT6" s="38">
        <f t="shared" si="5"/>
        <v>0</v>
      </c>
      <c r="GU6" s="38">
        <f t="shared" si="5"/>
        <v>0</v>
      </c>
      <c r="GV6" s="38">
        <f t="shared" si="5"/>
        <v>0</v>
      </c>
      <c r="GW6" s="38">
        <f t="shared" si="5"/>
        <v>0</v>
      </c>
      <c r="GX6" s="38">
        <f t="shared" si="5"/>
        <v>0</v>
      </c>
      <c r="GY6" s="38">
        <f t="shared" si="6"/>
        <v>84.161299324254486</v>
      </c>
      <c r="GZ6" s="38">
        <f t="shared" si="6"/>
        <v>0</v>
      </c>
      <c r="HA6" s="38">
        <f t="shared" si="6"/>
        <v>294.90029749921621</v>
      </c>
    </row>
    <row r="7" spans="2:209" x14ac:dyDescent="0.3">
      <c r="B7" s="10">
        <v>580</v>
      </c>
      <c r="C7" s="10" t="s">
        <v>112</v>
      </c>
      <c r="D7" s="10">
        <v>4</v>
      </c>
      <c r="E7" s="10" t="s">
        <v>179</v>
      </c>
      <c r="F7" s="25">
        <f>IF($E7="S",'Renda (SCN65)'!F6/'Renda (SCN65)'!$DB6,"")</f>
        <v>0</v>
      </c>
      <c r="G7" s="25">
        <f>IF($E7="S",'Renda (SCN65)'!G6/'Renda (SCN65)'!$DB6,"")</f>
        <v>0</v>
      </c>
      <c r="H7" s="25">
        <f>IF($E7="S",'Renda (SCN65)'!H6/'Renda (SCN65)'!$DB6,"")</f>
        <v>0</v>
      </c>
      <c r="I7" s="25">
        <f>IF($E7="S",'Renda (SCN65)'!I6/'Renda (SCN65)'!$DB6,"")</f>
        <v>0</v>
      </c>
      <c r="J7" s="25">
        <f>IF($E7="S",'Renda (SCN65)'!J6/'Renda (SCN65)'!$DB6,"")</f>
        <v>0</v>
      </c>
      <c r="K7" s="25">
        <f>IF($E7="S",'Renda (SCN65)'!K6/'Renda (SCN65)'!$DB6,"")</f>
        <v>0</v>
      </c>
      <c r="L7" s="25">
        <f>IF($E7="S",'Renda (SCN65)'!L6/'Renda (SCN65)'!$DB6,"")</f>
        <v>0</v>
      </c>
      <c r="M7" s="25">
        <f>IF($E7="S",'Renda (SCN65)'!M6/'Renda (SCN65)'!$DB6,"")</f>
        <v>0</v>
      </c>
      <c r="N7" s="25">
        <f>IF($E7="S",'Renda (SCN65)'!N6/'Renda (SCN65)'!$DB6,"")</f>
        <v>0</v>
      </c>
      <c r="O7" s="25">
        <f>IF($E7="S",'Renda (SCN65)'!O6/'Renda (SCN65)'!$DB6,"")</f>
        <v>0</v>
      </c>
      <c r="P7" s="25">
        <f>IF($E7="S",'Renda (SCN65)'!P6/'Renda (SCN65)'!$DB6,"")</f>
        <v>0</v>
      </c>
      <c r="Q7" s="25">
        <f>IF($E7="S",'Renda (SCN65)'!Q6/'Renda (SCN65)'!$DB6,"")</f>
        <v>0</v>
      </c>
      <c r="R7" s="25">
        <f>IF($E7="S",'Renda (SCN65)'!R6/'Renda (SCN65)'!$DB6,"")</f>
        <v>0</v>
      </c>
      <c r="S7" s="25">
        <f>IF($E7="S",'Renda (SCN65)'!S6/'Renda (SCN65)'!$DB6,"")</f>
        <v>0</v>
      </c>
      <c r="T7" s="25">
        <f>IF($E7="S",'Renda (SCN65)'!T6/'Renda (SCN65)'!$DB6,"")</f>
        <v>0</v>
      </c>
      <c r="U7" s="25">
        <f>IF($E7="S",'Renda (SCN65)'!U6/'Renda (SCN65)'!$DB6,"")</f>
        <v>0</v>
      </c>
      <c r="V7" s="25">
        <f>IF($E7="S",'Renda (SCN65)'!V6/'Renda (SCN65)'!$DB6,"")</f>
        <v>0</v>
      </c>
      <c r="W7" s="25">
        <f>IF($E7="S",'Renda (SCN65)'!W6/'Renda (SCN65)'!$DB6,"")</f>
        <v>0</v>
      </c>
      <c r="X7" s="25">
        <f>IF($E7="S",'Renda (SCN65)'!X6/'Renda (SCN65)'!$DB6,"")</f>
        <v>0</v>
      </c>
      <c r="Y7" s="25">
        <f>IF($E7="S",'Renda (SCN65)'!Y6/'Renda (SCN65)'!$DB6,"")</f>
        <v>0</v>
      </c>
      <c r="Z7" s="25">
        <f>IF($E7="S",'Renda (SCN65)'!Z6/'Renda (SCN65)'!$DB6,"")</f>
        <v>0</v>
      </c>
      <c r="AA7" s="25">
        <f>IF($E7="S",'Renda (SCN65)'!AA6/'Renda (SCN65)'!$DB6,"")</f>
        <v>0</v>
      </c>
      <c r="AB7" s="25">
        <f>IF($E7="S",'Renda (SCN65)'!AB6/'Renda (SCN65)'!$DB6,"")</f>
        <v>0</v>
      </c>
      <c r="AC7" s="25">
        <f>IF($E7="S",'Renda (SCN65)'!AC6/'Renda (SCN65)'!$DB6,"")</f>
        <v>0</v>
      </c>
      <c r="AD7" s="25">
        <f>IF($E7="S",'Renda (SCN65)'!AD6/'Renda (SCN65)'!$DB6,"")</f>
        <v>0</v>
      </c>
      <c r="AE7" s="25">
        <f>IF($E7="S",'Renda (SCN65)'!AE6/'Renda (SCN65)'!$DB6,"")</f>
        <v>0</v>
      </c>
      <c r="AF7" s="25">
        <f>IF($E7="S",'Renda (SCN65)'!AF6/'Renda (SCN65)'!$DB6,"")</f>
        <v>0</v>
      </c>
      <c r="AG7" s="25">
        <f>IF($E7="S",'Renda (SCN65)'!AG6/'Renda (SCN65)'!$DB6,"")</f>
        <v>0</v>
      </c>
      <c r="AH7" s="25">
        <f>IF($E7="S",'Renda (SCN65)'!AH6/'Renda (SCN65)'!$DB6,"")</f>
        <v>0</v>
      </c>
      <c r="AI7" s="25">
        <f>IF($E7="S",'Renda (SCN65)'!AI6/'Renda (SCN65)'!$DB6,"")</f>
        <v>0</v>
      </c>
      <c r="AJ7" s="25">
        <f>IF($E7="S",'Renda (SCN65)'!AJ6/'Renda (SCN65)'!$DB6,"")</f>
        <v>0</v>
      </c>
      <c r="AK7" s="25">
        <f>IF($E7="S",'Renda (SCN65)'!AK6/'Renda (SCN65)'!$DB6,"")</f>
        <v>0</v>
      </c>
      <c r="AL7" s="25">
        <f>IF($E7="S",'Renda (SCN65)'!AL6/'Renda (SCN65)'!$DB6,"")</f>
        <v>0</v>
      </c>
      <c r="AM7" s="25">
        <f>IF($E7="S",'Renda (SCN65)'!AM6/'Renda (SCN65)'!$DB6,"")</f>
        <v>0</v>
      </c>
      <c r="AN7" s="25">
        <f>IF($E7="S",'Renda (SCN65)'!AN6/'Renda (SCN65)'!$DB6,"")</f>
        <v>0</v>
      </c>
      <c r="AO7" s="25">
        <f>IF($E7="S",'Renda (SCN65)'!AO6/'Renda (SCN65)'!$DB6,"")</f>
        <v>0</v>
      </c>
      <c r="AP7" s="25">
        <f>IF($E7="S",'Renda (SCN65)'!AP6/'Renda (SCN65)'!$DB6,"")</f>
        <v>0</v>
      </c>
      <c r="AQ7" s="25">
        <f>IF($E7="S",'Renda (SCN65)'!AQ6/'Renda (SCN65)'!$DB6,"")</f>
        <v>0</v>
      </c>
      <c r="AR7" s="25">
        <f>IF($E7="S",'Renda (SCN65)'!AR6/'Renda (SCN65)'!$DB6,"")</f>
        <v>0</v>
      </c>
      <c r="AS7" s="25">
        <f>IF($E7="S",'Renda (SCN65)'!AS6/'Renda (SCN65)'!$DB6,"")</f>
        <v>0</v>
      </c>
      <c r="AT7" s="25">
        <f>IF($E7="S",'Renda (SCN65)'!AT6/'Renda (SCN65)'!$DB6,"")</f>
        <v>0</v>
      </c>
      <c r="AU7" s="25">
        <f>IF($E7="S",'Renda (SCN65)'!AU6/'Renda (SCN65)'!$DB6,"")</f>
        <v>0</v>
      </c>
      <c r="AV7" s="25">
        <f>IF($E7="S",'Renda (SCN65)'!AV6/'Renda (SCN65)'!$DB6,"")</f>
        <v>0</v>
      </c>
      <c r="AW7" s="25">
        <f>IF($E7="S",'Renda (SCN65)'!AW6/'Renda (SCN65)'!$DB6,"")</f>
        <v>0</v>
      </c>
      <c r="AX7" s="25">
        <f>IF($E7="S",'Renda (SCN65)'!AX6/'Renda (SCN65)'!$DB6,"")</f>
        <v>0</v>
      </c>
      <c r="AY7" s="25">
        <f>IF($E7="S",'Renda (SCN65)'!AY6/'Renda (SCN65)'!$DB6,"")</f>
        <v>0</v>
      </c>
      <c r="AZ7" s="25">
        <f>IF($E7="S",'Renda (SCN65)'!AZ6/'Renda (SCN65)'!$DB6,"")</f>
        <v>0</v>
      </c>
      <c r="BA7" s="25">
        <f>IF($E7="S",'Renda (SCN65)'!BA6/'Renda (SCN65)'!$DB6,"")</f>
        <v>0.12014487763068268</v>
      </c>
      <c r="BB7" s="25">
        <f>IF($E7="S",'Renda (SCN65)'!BB6/'Renda (SCN65)'!$DB6,"")</f>
        <v>0</v>
      </c>
      <c r="BC7" s="25">
        <f>IF($E7="S",'Renda (SCN65)'!BC6/'Renda (SCN65)'!$DB6,"")</f>
        <v>0</v>
      </c>
      <c r="BD7" s="25">
        <f>IF($E7="S",'Renda (SCN65)'!BD6/'Renda (SCN65)'!$DB6,"")</f>
        <v>0</v>
      </c>
      <c r="BE7" s="25">
        <f>IF($E7="S",'Renda (SCN65)'!BE6/'Renda (SCN65)'!$DB6,"")</f>
        <v>0.13215936539375095</v>
      </c>
      <c r="BF7" s="25">
        <f>IF($E7="S",'Renda (SCN65)'!BF6/'Renda (SCN65)'!$DB6,"")</f>
        <v>0</v>
      </c>
      <c r="BG7" s="25">
        <f>IF($E7="S",'Renda (SCN65)'!BG6/'Renda (SCN65)'!$DB6,"")</f>
        <v>0</v>
      </c>
      <c r="BH7" s="25">
        <f>IF($E7="S",'Renda (SCN65)'!BH6/'Renda (SCN65)'!$DB6,"")</f>
        <v>0.14237167999235897</v>
      </c>
      <c r="BI7" s="25">
        <f>IF($E7="S",'Renda (SCN65)'!BI6/'Renda (SCN65)'!$DB6,"")</f>
        <v>0</v>
      </c>
      <c r="BJ7" s="25">
        <f>IF($E7="S",'Renda (SCN65)'!BJ6/'Renda (SCN65)'!$DB6,"")</f>
        <v>0</v>
      </c>
      <c r="BK7" s="25">
        <f>IF($E7="S",'Renda (SCN65)'!BK6/'Renda (SCN65)'!$DB6,"")</f>
        <v>0</v>
      </c>
      <c r="BL7" s="25">
        <f>IF($E7="S",'Renda (SCN65)'!BL6/'Renda (SCN65)'!$DB6,"")</f>
        <v>0</v>
      </c>
      <c r="BM7" s="25">
        <f>IF($E7="S",'Renda (SCN65)'!BM6/'Renda (SCN65)'!$DB6,"")</f>
        <v>0.16219558480142163</v>
      </c>
      <c r="BN7" s="25">
        <f>IF($E7="S",'Renda (SCN65)'!BN6/'Renda (SCN65)'!$DB6,"")</f>
        <v>0</v>
      </c>
      <c r="BO7" s="25">
        <f>IF($E7="S",'Renda (SCN65)'!BO6/'Renda (SCN65)'!$DB6,"")</f>
        <v>0</v>
      </c>
      <c r="BP7" s="25">
        <f>IF($E7="S",'Renda (SCN65)'!BP6/'Renda (SCN65)'!$DB6,"")</f>
        <v>0</v>
      </c>
      <c r="BQ7" s="25">
        <f>IF($E7="S",'Renda (SCN65)'!BQ6/'Renda (SCN65)'!$DB6,"")</f>
        <v>0</v>
      </c>
      <c r="BR7" s="25">
        <f>IF($E7="S",'Renda (SCN65)'!BR6/'Renda (SCN65)'!$DB6,"")</f>
        <v>0</v>
      </c>
      <c r="BS7" s="25">
        <f>IF($E7="S",'Renda (SCN65)'!BS6/'Renda (SCN65)'!$DB6,"")</f>
        <v>0</v>
      </c>
      <c r="BT7" s="25">
        <f>IF($E7="S",'Renda (SCN65)'!BT6/'Renda (SCN65)'!$DB6,"")</f>
        <v>0</v>
      </c>
      <c r="BU7" s="25">
        <f>IF($E7="S",'Renda (SCN65)'!BU6/'Renda (SCN65)'!$DB6,"")</f>
        <v>0.20996029521791548</v>
      </c>
      <c r="BV7" s="25">
        <f>IF($E7="S",'Renda (SCN65)'!BV6/'Renda (SCN65)'!$DB6,"")</f>
        <v>0</v>
      </c>
      <c r="BW7" s="25">
        <f>IF($E7="S",'Renda (SCN65)'!BW6/'Renda (SCN65)'!$DB6,"")</f>
        <v>0</v>
      </c>
      <c r="BX7" s="25">
        <f>IF($E7="S",'Renda (SCN65)'!BX6/'Renda (SCN65)'!$DB6,"")</f>
        <v>0</v>
      </c>
      <c r="BY7" s="25">
        <f>IF($E7="S",'Renda (SCN65)'!BY6/'Renda (SCN65)'!$DB6,"")</f>
        <v>0</v>
      </c>
      <c r="BZ7" s="25">
        <f>IF($E7="S",'Renda (SCN65)'!BZ6/'Renda (SCN65)'!$DB6,"")</f>
        <v>0</v>
      </c>
      <c r="CA7" s="25">
        <f>IF($E7="S",'Renda (SCN65)'!CA6/'Renda (SCN65)'!$DB6,"")</f>
        <v>0</v>
      </c>
      <c r="CB7" s="25">
        <f>IF($E7="S",'Renda (SCN65)'!CB6/'Renda (SCN65)'!$DB6,"")</f>
        <v>0</v>
      </c>
      <c r="CC7" s="25">
        <f>IF($E7="S",'Renda (SCN65)'!CC6/'Renda (SCN65)'!$DB6,"")</f>
        <v>0</v>
      </c>
      <c r="CD7" s="25">
        <f>IF($E7="S",'Renda (SCN65)'!CD6/'Renda (SCN65)'!$DB6,"")</f>
        <v>0</v>
      </c>
      <c r="CE7" s="25">
        <f>IF($E7="S",'Renda (SCN65)'!CE6/'Renda (SCN65)'!$DB6,"")</f>
        <v>0</v>
      </c>
      <c r="CF7" s="25">
        <f>IF($E7="S",'Renda (SCN65)'!CF6/'Renda (SCN65)'!$DB6,"")</f>
        <v>0</v>
      </c>
      <c r="CG7" s="25">
        <f>IF($E7="S",'Renda (SCN65)'!CG6/'Renda (SCN65)'!$DB6,"")</f>
        <v>0</v>
      </c>
      <c r="CH7" s="25">
        <f>IF($E7="S",'Renda (SCN65)'!CH6/'Renda (SCN65)'!$DB6,"")</f>
        <v>0</v>
      </c>
      <c r="CI7" s="25">
        <f>IF($E7="S",'Renda (SCN65)'!CI6/'Renda (SCN65)'!$DB6,"")</f>
        <v>0</v>
      </c>
      <c r="CJ7" s="25">
        <f>IF($E7="S",'Renda (SCN65)'!CJ6/'Renda (SCN65)'!$DB6,"")</f>
        <v>0</v>
      </c>
      <c r="CK7" s="25">
        <f>IF($E7="S",'Renda (SCN65)'!CK6/'Renda (SCN65)'!$DB6,"")</f>
        <v>0</v>
      </c>
      <c r="CL7" s="25">
        <f>IF($E7="S",'Renda (SCN65)'!CL6/'Renda (SCN65)'!$DB6,"")</f>
        <v>0</v>
      </c>
      <c r="CM7" s="25">
        <f>IF($E7="S",'Renda (SCN65)'!CM6/'Renda (SCN65)'!$DB6,"")</f>
        <v>0</v>
      </c>
      <c r="CN7" s="25">
        <f>IF($E7="S",'Renda (SCN65)'!CN6/'Renda (SCN65)'!$DB6,"")</f>
        <v>0</v>
      </c>
      <c r="CO7" s="25">
        <f>IF($E7="S",'Renda (SCN65)'!CO6/'Renda (SCN65)'!$DB6,"")</f>
        <v>0</v>
      </c>
      <c r="CP7" s="25">
        <f>IF($E7="S",'Renda (SCN65)'!CP6/'Renda (SCN65)'!$DB6,"")</f>
        <v>0</v>
      </c>
      <c r="CQ7" s="25">
        <f>IF($E7="S",'Renda (SCN65)'!CQ6/'Renda (SCN65)'!$DB6,"")</f>
        <v>0</v>
      </c>
      <c r="CR7" s="25">
        <f>IF($E7="S",'Renda (SCN65)'!CR6/'Renda (SCN65)'!$DB6,"")</f>
        <v>0.23316819696387023</v>
      </c>
      <c r="CS7" s="25">
        <f>IF($E7="S",'Renda (SCN65)'!CS6/'Renda (SCN65)'!$DB6,"")</f>
        <v>0</v>
      </c>
      <c r="CT7" s="25">
        <f>IF($E7="S",'Renda (SCN65)'!CT6/'Renda (SCN65)'!$DB6,"")</f>
        <v>0</v>
      </c>
      <c r="CU7" s="25">
        <f>IF($E7="S",'Renda (SCN65)'!CU6/'Renda (SCN65)'!$DB6,"")</f>
        <v>0</v>
      </c>
      <c r="CV7" s="25">
        <f>IF($E7="S",'Renda (SCN65)'!CV6/'Renda (SCN65)'!$DB6,"")</f>
        <v>0</v>
      </c>
      <c r="CW7" s="25">
        <f>IF($E7="S",'Renda (SCN65)'!CW6/'Renda (SCN65)'!$DB6,"")</f>
        <v>0</v>
      </c>
      <c r="CX7" s="25">
        <f>IF($E7="S",'Renda (SCN65)'!CX6/'Renda (SCN65)'!$DB6,"")</f>
        <v>0</v>
      </c>
      <c r="CY7" s="25">
        <f>IF($E7="S",'Renda (SCN65)'!CY6/'Renda (SCN65)'!$DB6,"")</f>
        <v>0</v>
      </c>
      <c r="CZ7" s="25">
        <f>IF($E7="S",'Renda (SCN65)'!CZ6/'Renda (SCN65)'!$DB6,"")</f>
        <v>0</v>
      </c>
      <c r="DA7" s="25">
        <f>IF($E7="S",'Renda (SCN65)'!DA6/'Renda (SCN65)'!$DB6,"")</f>
        <v>0</v>
      </c>
      <c r="DB7" s="28">
        <f>IF($E7="S",'Renda (SCN65)'!DB6/'Renda (SCN65)'!$DB6,"")</f>
        <v>1</v>
      </c>
      <c r="DD7" s="34">
        <v>4040</v>
      </c>
      <c r="DF7" s="38">
        <f t="shared" si="7"/>
        <v>0</v>
      </c>
      <c r="DG7" s="38">
        <f t="shared" si="0"/>
        <v>0</v>
      </c>
      <c r="DH7" s="38">
        <f t="shared" si="0"/>
        <v>0</v>
      </c>
      <c r="DI7" s="38">
        <f t="shared" si="0"/>
        <v>0</v>
      </c>
      <c r="DJ7" s="38">
        <f t="shared" si="0"/>
        <v>0</v>
      </c>
      <c r="DK7" s="38">
        <f t="shared" si="0"/>
        <v>0</v>
      </c>
      <c r="DL7" s="38">
        <f t="shared" si="0"/>
        <v>0</v>
      </c>
      <c r="DM7" s="38">
        <f t="shared" si="0"/>
        <v>0</v>
      </c>
      <c r="DN7" s="38">
        <f t="shared" si="0"/>
        <v>0</v>
      </c>
      <c r="DO7" s="38">
        <f t="shared" si="0"/>
        <v>0</v>
      </c>
      <c r="DP7" s="38">
        <f t="shared" si="0"/>
        <v>0</v>
      </c>
      <c r="DQ7" s="38">
        <f t="shared" si="0"/>
        <v>0</v>
      </c>
      <c r="DR7" s="38">
        <f t="shared" si="0"/>
        <v>0</v>
      </c>
      <c r="DS7" s="38">
        <f t="shared" si="0"/>
        <v>0</v>
      </c>
      <c r="DT7" s="38">
        <f t="shared" si="0"/>
        <v>0</v>
      </c>
      <c r="DU7" s="38">
        <f t="shared" si="0"/>
        <v>0</v>
      </c>
      <c r="DV7" s="38">
        <f t="shared" si="0"/>
        <v>0</v>
      </c>
      <c r="DW7" s="38">
        <f t="shared" si="1"/>
        <v>0</v>
      </c>
      <c r="DX7" s="38">
        <f t="shared" si="1"/>
        <v>0</v>
      </c>
      <c r="DY7" s="38">
        <f t="shared" si="1"/>
        <v>0</v>
      </c>
      <c r="DZ7" s="38">
        <f t="shared" si="1"/>
        <v>0</v>
      </c>
      <c r="EA7" s="38">
        <f t="shared" si="1"/>
        <v>0</v>
      </c>
      <c r="EB7" s="38">
        <f t="shared" si="1"/>
        <v>0</v>
      </c>
      <c r="EC7" s="38">
        <f t="shared" si="1"/>
        <v>0</v>
      </c>
      <c r="ED7" s="38">
        <f t="shared" si="1"/>
        <v>0</v>
      </c>
      <c r="EE7" s="38">
        <f t="shared" si="1"/>
        <v>0</v>
      </c>
      <c r="EF7" s="38">
        <f t="shared" si="1"/>
        <v>0</v>
      </c>
      <c r="EG7" s="38">
        <f t="shared" si="1"/>
        <v>0</v>
      </c>
      <c r="EH7" s="38">
        <f t="shared" si="1"/>
        <v>0</v>
      </c>
      <c r="EI7" s="38">
        <f t="shared" si="1"/>
        <v>0</v>
      </c>
      <c r="EJ7" s="38">
        <f t="shared" si="1"/>
        <v>0</v>
      </c>
      <c r="EK7" s="38">
        <f t="shared" si="1"/>
        <v>0</v>
      </c>
      <c r="EL7" s="38">
        <f t="shared" si="1"/>
        <v>0</v>
      </c>
      <c r="EM7" s="38">
        <f t="shared" si="2"/>
        <v>0</v>
      </c>
      <c r="EN7" s="38">
        <f t="shared" si="2"/>
        <v>0</v>
      </c>
      <c r="EO7" s="38">
        <f t="shared" si="2"/>
        <v>0</v>
      </c>
      <c r="EP7" s="38">
        <f t="shared" si="2"/>
        <v>0</v>
      </c>
      <c r="EQ7" s="38">
        <f t="shared" si="2"/>
        <v>0</v>
      </c>
      <c r="ER7" s="38">
        <f t="shared" si="2"/>
        <v>0</v>
      </c>
      <c r="ES7" s="38">
        <f t="shared" si="2"/>
        <v>0</v>
      </c>
      <c r="ET7" s="38">
        <f t="shared" si="2"/>
        <v>0</v>
      </c>
      <c r="EU7" s="38">
        <f t="shared" si="2"/>
        <v>0</v>
      </c>
      <c r="EV7" s="38">
        <f t="shared" si="2"/>
        <v>0</v>
      </c>
      <c r="EW7" s="38">
        <f t="shared" si="2"/>
        <v>0</v>
      </c>
      <c r="EX7" s="38">
        <f t="shared" si="2"/>
        <v>0</v>
      </c>
      <c r="EY7" s="38">
        <f t="shared" si="2"/>
        <v>0</v>
      </c>
      <c r="EZ7" s="38">
        <f t="shared" si="2"/>
        <v>0</v>
      </c>
      <c r="FA7" s="38">
        <f t="shared" si="2"/>
        <v>485.38530562795802</v>
      </c>
      <c r="FB7" s="38">
        <f t="shared" si="2"/>
        <v>0</v>
      </c>
      <c r="FC7" s="38">
        <f t="shared" si="3"/>
        <v>0</v>
      </c>
      <c r="FD7" s="38">
        <f t="shared" si="3"/>
        <v>0</v>
      </c>
      <c r="FE7" s="38">
        <f t="shared" si="3"/>
        <v>533.92383619075383</v>
      </c>
      <c r="FF7" s="38">
        <f t="shared" si="3"/>
        <v>0</v>
      </c>
      <c r="FG7" s="38">
        <f t="shared" si="3"/>
        <v>0</v>
      </c>
      <c r="FH7" s="38">
        <f t="shared" si="3"/>
        <v>575.18158716913024</v>
      </c>
      <c r="FI7" s="38">
        <f t="shared" si="3"/>
        <v>0</v>
      </c>
      <c r="FJ7" s="38">
        <f t="shared" si="3"/>
        <v>0</v>
      </c>
      <c r="FK7" s="38">
        <f t="shared" si="3"/>
        <v>0</v>
      </c>
      <c r="FL7" s="38">
        <f t="shared" si="3"/>
        <v>0</v>
      </c>
      <c r="FM7" s="38">
        <f t="shared" si="3"/>
        <v>655.27016259774337</v>
      </c>
      <c r="FN7" s="38">
        <f t="shared" si="3"/>
        <v>0</v>
      </c>
      <c r="FO7" s="38">
        <f t="shared" si="3"/>
        <v>0</v>
      </c>
      <c r="FP7" s="38">
        <f t="shared" si="3"/>
        <v>0</v>
      </c>
      <c r="FQ7" s="38">
        <f t="shared" si="3"/>
        <v>0</v>
      </c>
      <c r="FR7" s="38">
        <f t="shared" si="3"/>
        <v>0</v>
      </c>
      <c r="FS7" s="38">
        <f t="shared" si="4"/>
        <v>0</v>
      </c>
      <c r="FT7" s="38">
        <f t="shared" si="4"/>
        <v>0</v>
      </c>
      <c r="FU7" s="38">
        <f t="shared" si="4"/>
        <v>848.23959268037856</v>
      </c>
      <c r="FV7" s="38">
        <f t="shared" si="4"/>
        <v>0</v>
      </c>
      <c r="FW7" s="38">
        <f t="shared" si="4"/>
        <v>0</v>
      </c>
      <c r="FX7" s="38">
        <f t="shared" si="4"/>
        <v>0</v>
      </c>
      <c r="FY7" s="38">
        <f t="shared" si="4"/>
        <v>0</v>
      </c>
      <c r="FZ7" s="38">
        <f t="shared" si="4"/>
        <v>0</v>
      </c>
      <c r="GA7" s="38">
        <f t="shared" si="4"/>
        <v>0</v>
      </c>
      <c r="GB7" s="38">
        <f t="shared" si="4"/>
        <v>0</v>
      </c>
      <c r="GC7" s="38">
        <f t="shared" si="4"/>
        <v>0</v>
      </c>
      <c r="GD7" s="38">
        <f t="shared" si="4"/>
        <v>0</v>
      </c>
      <c r="GE7" s="38">
        <f t="shared" si="4"/>
        <v>0</v>
      </c>
      <c r="GF7" s="38">
        <f t="shared" si="4"/>
        <v>0</v>
      </c>
      <c r="GG7" s="38">
        <f t="shared" si="4"/>
        <v>0</v>
      </c>
      <c r="GH7" s="38">
        <f t="shared" si="4"/>
        <v>0</v>
      </c>
      <c r="GI7" s="38">
        <f t="shared" si="5"/>
        <v>0</v>
      </c>
      <c r="GJ7" s="38">
        <f t="shared" si="5"/>
        <v>0</v>
      </c>
      <c r="GK7" s="38">
        <f t="shared" si="5"/>
        <v>0</v>
      </c>
      <c r="GL7" s="38">
        <f t="shared" si="5"/>
        <v>0</v>
      </c>
      <c r="GM7" s="38">
        <f t="shared" si="5"/>
        <v>0</v>
      </c>
      <c r="GN7" s="38">
        <f t="shared" si="5"/>
        <v>0</v>
      </c>
      <c r="GO7" s="38">
        <f t="shared" si="5"/>
        <v>0</v>
      </c>
      <c r="GP7" s="38">
        <f t="shared" si="5"/>
        <v>0</v>
      </c>
      <c r="GQ7" s="38">
        <f t="shared" si="5"/>
        <v>0</v>
      </c>
      <c r="GR7" s="38">
        <f t="shared" si="5"/>
        <v>941.99951573403575</v>
      </c>
      <c r="GS7" s="38">
        <f t="shared" si="5"/>
        <v>0</v>
      </c>
      <c r="GT7" s="38">
        <f t="shared" si="5"/>
        <v>0</v>
      </c>
      <c r="GU7" s="38">
        <f t="shared" si="5"/>
        <v>0</v>
      </c>
      <c r="GV7" s="38">
        <f t="shared" si="5"/>
        <v>0</v>
      </c>
      <c r="GW7" s="38">
        <f t="shared" si="5"/>
        <v>0</v>
      </c>
      <c r="GX7" s="38">
        <f t="shared" si="5"/>
        <v>0</v>
      </c>
      <c r="GY7" s="38">
        <f t="shared" si="6"/>
        <v>0</v>
      </c>
      <c r="GZ7" s="38">
        <f t="shared" si="6"/>
        <v>0</v>
      </c>
      <c r="HA7" s="38">
        <f t="shared" si="6"/>
        <v>0</v>
      </c>
    </row>
    <row r="8" spans="2:209" x14ac:dyDescent="0.3">
      <c r="B8" s="10">
        <v>680</v>
      </c>
      <c r="C8" s="10" t="s">
        <v>113</v>
      </c>
      <c r="D8" s="10">
        <v>5</v>
      </c>
      <c r="E8" s="10" t="s">
        <v>179</v>
      </c>
      <c r="F8" s="25">
        <f>IF($E8="S",'Renda (SCN65)'!F7/'Renda (SCN65)'!$DB7,"")</f>
        <v>0</v>
      </c>
      <c r="G8" s="25">
        <f>IF($E8="S",'Renda (SCN65)'!G7/'Renda (SCN65)'!$DB7,"")</f>
        <v>0</v>
      </c>
      <c r="H8" s="25">
        <f>IF($E8="S",'Renda (SCN65)'!H7/'Renda (SCN65)'!$DB7,"")</f>
        <v>0</v>
      </c>
      <c r="I8" s="25">
        <f>IF($E8="S",'Renda (SCN65)'!I7/'Renda (SCN65)'!$DB7,"")</f>
        <v>0</v>
      </c>
      <c r="J8" s="25">
        <f>IF($E8="S",'Renda (SCN65)'!J7/'Renda (SCN65)'!$DB7,"")</f>
        <v>0</v>
      </c>
      <c r="K8" s="25">
        <f>IF($E8="S",'Renda (SCN65)'!K7/'Renda (SCN65)'!$DB7,"")</f>
        <v>0</v>
      </c>
      <c r="L8" s="25">
        <f>IF($E8="S",'Renda (SCN65)'!L7/'Renda (SCN65)'!$DB7,"")</f>
        <v>4.3930134142233535E-4</v>
      </c>
      <c r="M8" s="25">
        <f>IF($E8="S",'Renda (SCN65)'!M7/'Renda (SCN65)'!$DB7,"")</f>
        <v>0</v>
      </c>
      <c r="N8" s="25">
        <f>IF($E8="S",'Renda (SCN65)'!N7/'Renda (SCN65)'!$DB7,"")</f>
        <v>0</v>
      </c>
      <c r="O8" s="25">
        <f>IF($E8="S",'Renda (SCN65)'!O7/'Renda (SCN65)'!$DB7,"")</f>
        <v>0</v>
      </c>
      <c r="P8" s="25">
        <f>IF($E8="S",'Renda (SCN65)'!P7/'Renda (SCN65)'!$DB7,"")</f>
        <v>0</v>
      </c>
      <c r="Q8" s="25">
        <f>IF($E8="S",'Renda (SCN65)'!Q7/'Renda (SCN65)'!$DB7,"")</f>
        <v>0</v>
      </c>
      <c r="R8" s="25">
        <f>IF($E8="S",'Renda (SCN65)'!R7/'Renda (SCN65)'!$DB7,"")</f>
        <v>0</v>
      </c>
      <c r="S8" s="25">
        <f>IF($E8="S",'Renda (SCN65)'!S7/'Renda (SCN65)'!$DB7,"")</f>
        <v>1.2928745299054204E-3</v>
      </c>
      <c r="T8" s="25">
        <f>IF($E8="S",'Renda (SCN65)'!T7/'Renda (SCN65)'!$DB7,"")</f>
        <v>0</v>
      </c>
      <c r="U8" s="25">
        <f>IF($E8="S",'Renda (SCN65)'!U7/'Renda (SCN65)'!$DB7,"")</f>
        <v>0</v>
      </c>
      <c r="V8" s="25">
        <f>IF($E8="S",'Renda (SCN65)'!V7/'Renda (SCN65)'!$DB7,"")</f>
        <v>0</v>
      </c>
      <c r="W8" s="25">
        <f>IF($E8="S",'Renda (SCN65)'!W7/'Renda (SCN65)'!$DB7,"")</f>
        <v>9.869258479598287E-4</v>
      </c>
      <c r="X8" s="25">
        <f>IF($E8="S",'Renda (SCN65)'!X7/'Renda (SCN65)'!$DB7,"")</f>
        <v>0</v>
      </c>
      <c r="Y8" s="25">
        <f>IF($E8="S",'Renda (SCN65)'!Y7/'Renda (SCN65)'!$DB7,"")</f>
        <v>0</v>
      </c>
      <c r="Z8" s="25">
        <f>IF($E8="S",'Renda (SCN65)'!Z7/'Renda (SCN65)'!$DB7,"")</f>
        <v>0</v>
      </c>
      <c r="AA8" s="25">
        <f>IF($E8="S",'Renda (SCN65)'!AA7/'Renda (SCN65)'!$DB7,"")</f>
        <v>1.0014468269506126E-3</v>
      </c>
      <c r="AB8" s="25">
        <f>IF($E8="S",'Renda (SCN65)'!AB7/'Renda (SCN65)'!$DB7,"")</f>
        <v>0</v>
      </c>
      <c r="AC8" s="25">
        <f>IF($E8="S",'Renda (SCN65)'!AC7/'Renda (SCN65)'!$DB7,"")</f>
        <v>0</v>
      </c>
      <c r="AD8" s="25">
        <f>IF($E8="S",'Renda (SCN65)'!AD7/'Renda (SCN65)'!$DB7,"")</f>
        <v>1.2080786889114223E-3</v>
      </c>
      <c r="AE8" s="25">
        <f>IF($E8="S",'Renda (SCN65)'!AE7/'Renda (SCN65)'!$DB7,"")</f>
        <v>0</v>
      </c>
      <c r="AF8" s="25">
        <f>IF($E8="S",'Renda (SCN65)'!AF7/'Renda (SCN65)'!$DB7,"")</f>
        <v>0</v>
      </c>
      <c r="AG8" s="25">
        <f>IF($E8="S",'Renda (SCN65)'!AG7/'Renda (SCN65)'!$DB7,"")</f>
        <v>0</v>
      </c>
      <c r="AH8" s="25">
        <f>IF($E8="S",'Renda (SCN65)'!AH7/'Renda (SCN65)'!$DB7,"")</f>
        <v>5.8504523630454781E-3</v>
      </c>
      <c r="AI8" s="25">
        <f>IF($E8="S",'Renda (SCN65)'!AI7/'Renda (SCN65)'!$DB7,"")</f>
        <v>0</v>
      </c>
      <c r="AJ8" s="25">
        <f>IF($E8="S",'Renda (SCN65)'!AJ7/'Renda (SCN65)'!$DB7,"")</f>
        <v>7.0735527543611598E-4</v>
      </c>
      <c r="AK8" s="25">
        <f>IF($E8="S",'Renda (SCN65)'!AK7/'Renda (SCN65)'!$DB7,"")</f>
        <v>0</v>
      </c>
      <c r="AL8" s="25">
        <f>IF($E8="S",'Renda (SCN65)'!AL7/'Renda (SCN65)'!$DB7,"")</f>
        <v>0</v>
      </c>
      <c r="AM8" s="25">
        <f>IF($E8="S",'Renda (SCN65)'!AM7/'Renda (SCN65)'!$DB7,"")</f>
        <v>3.0751093899563475E-3</v>
      </c>
      <c r="AN8" s="25">
        <f>IF($E8="S",'Renda (SCN65)'!AN7/'Renda (SCN65)'!$DB7,"")</f>
        <v>0</v>
      </c>
      <c r="AO8" s="25">
        <f>IF($E8="S",'Renda (SCN65)'!AO7/'Renda (SCN65)'!$DB7,"")</f>
        <v>0</v>
      </c>
      <c r="AP8" s="25">
        <f>IF($E8="S",'Renda (SCN65)'!AP7/'Renda (SCN65)'!$DB7,"")</f>
        <v>5.6406492527993251E-3</v>
      </c>
      <c r="AQ8" s="25">
        <f>IF($E8="S",'Renda (SCN65)'!AQ7/'Renda (SCN65)'!$DB7,"")</f>
        <v>0</v>
      </c>
      <c r="AR8" s="25">
        <f>IF($E8="S",'Renda (SCN65)'!AR7/'Renda (SCN65)'!$DB7,"")</f>
        <v>6.8903447336827253E-3</v>
      </c>
      <c r="AS8" s="25">
        <f>IF($E8="S",'Renda (SCN65)'!AS7/'Renda (SCN65)'!$DB7,"")</f>
        <v>0</v>
      </c>
      <c r="AT8" s="25">
        <f>IF($E8="S",'Renda (SCN65)'!AT7/'Renda (SCN65)'!$DB7,"")</f>
        <v>0</v>
      </c>
      <c r="AU8" s="25">
        <f>IF($E8="S",'Renda (SCN65)'!AU7/'Renda (SCN65)'!$DB7,"")</f>
        <v>1.8641932683685653E-3</v>
      </c>
      <c r="AV8" s="25">
        <f>IF($E8="S",'Renda (SCN65)'!AV7/'Renda (SCN65)'!$DB7,"")</f>
        <v>0</v>
      </c>
      <c r="AW8" s="25">
        <f>IF($E8="S",'Renda (SCN65)'!AW7/'Renda (SCN65)'!$DB7,"")</f>
        <v>1.9768560364005093E-3</v>
      </c>
      <c r="AX8" s="25">
        <f>IF($E8="S",'Renda (SCN65)'!AX7/'Renda (SCN65)'!$DB7,"")</f>
        <v>0</v>
      </c>
      <c r="AY8" s="25">
        <f>IF($E8="S",'Renda (SCN65)'!AY7/'Renda (SCN65)'!$DB7,"")</f>
        <v>6.4471477641035516E-3</v>
      </c>
      <c r="AZ8" s="25">
        <f>IF($E8="S",'Renda (SCN65)'!AZ7/'Renda (SCN65)'!$DB7,"")</f>
        <v>2.1493051800014046E-3</v>
      </c>
      <c r="BA8" s="25">
        <f>IF($E8="S",'Renda (SCN65)'!BA7/'Renda (SCN65)'!$DB7,"")</f>
        <v>1.1406479358967476E-2</v>
      </c>
      <c r="BB8" s="25">
        <f>IF($E8="S",'Renda (SCN65)'!BB7/'Renda (SCN65)'!$DB7,"")</f>
        <v>0</v>
      </c>
      <c r="BC8" s="25">
        <f>IF($E8="S",'Renda (SCN65)'!BC7/'Renda (SCN65)'!$DB7,"")</f>
        <v>0</v>
      </c>
      <c r="BD8" s="25">
        <f>IF($E8="S",'Renda (SCN65)'!BD7/'Renda (SCN65)'!$DB7,"")</f>
        <v>0</v>
      </c>
      <c r="BE8" s="25">
        <f>IF($E8="S",'Renda (SCN65)'!BE7/'Renda (SCN65)'!$DB7,"")</f>
        <v>3.2607108685511945E-3</v>
      </c>
      <c r="BF8" s="25">
        <f>IF($E8="S",'Renda (SCN65)'!BF7/'Renda (SCN65)'!$DB7,"")</f>
        <v>0</v>
      </c>
      <c r="BG8" s="25">
        <f>IF($E8="S",'Renda (SCN65)'!BG7/'Renda (SCN65)'!$DB7,"")</f>
        <v>1.0080897575693849E-2</v>
      </c>
      <c r="BH8" s="25">
        <f>IF($E8="S",'Renda (SCN65)'!BH7/'Renda (SCN65)'!$DB7,"")</f>
        <v>0</v>
      </c>
      <c r="BI8" s="25">
        <f>IF($E8="S",'Renda (SCN65)'!BI7/'Renda (SCN65)'!$DB7,"")</f>
        <v>5.1754772016807653E-3</v>
      </c>
      <c r="BJ8" s="25">
        <f>IF($E8="S",'Renda (SCN65)'!BJ7/'Renda (SCN65)'!$DB7,"")</f>
        <v>9.7098615263086479E-3</v>
      </c>
      <c r="BK8" s="25">
        <f>IF($E8="S",'Renda (SCN65)'!BK7/'Renda (SCN65)'!$DB7,"")</f>
        <v>0</v>
      </c>
      <c r="BL8" s="25">
        <f>IF($E8="S",'Renda (SCN65)'!BL7/'Renda (SCN65)'!$DB7,"")</f>
        <v>0</v>
      </c>
      <c r="BM8" s="25">
        <f>IF($E8="S",'Renda (SCN65)'!BM7/'Renda (SCN65)'!$DB7,"")</f>
        <v>0</v>
      </c>
      <c r="BN8" s="25">
        <f>IF($E8="S",'Renda (SCN65)'!BN7/'Renda (SCN65)'!$DB7,"")</f>
        <v>6.150218779912695E-3</v>
      </c>
      <c r="BO8" s="25">
        <f>IF($E8="S",'Renda (SCN65)'!BO7/'Renda (SCN65)'!$DB7,"")</f>
        <v>1.7457721810816553E-3</v>
      </c>
      <c r="BP8" s="25">
        <f>IF($E8="S",'Renda (SCN65)'!BP7/'Renda (SCN65)'!$DB7,"")</f>
        <v>1.4751311760982523E-2</v>
      </c>
      <c r="BQ8" s="25">
        <f>IF($E8="S",'Renda (SCN65)'!BQ7/'Renda (SCN65)'!$DB7,"")</f>
        <v>1.0555249556059457E-3</v>
      </c>
      <c r="BR8" s="25">
        <f>IF($E8="S",'Renda (SCN65)'!BR7/'Renda (SCN65)'!$DB7,"")</f>
        <v>0</v>
      </c>
      <c r="BS8" s="25">
        <f>IF($E8="S",'Renda (SCN65)'!BS7/'Renda (SCN65)'!$DB7,"")</f>
        <v>0</v>
      </c>
      <c r="BT8" s="25">
        <f>IF($E8="S",'Renda (SCN65)'!BT7/'Renda (SCN65)'!$DB7,"")</f>
        <v>2.0826755844482905E-3</v>
      </c>
      <c r="BU8" s="25">
        <f>IF($E8="S",'Renda (SCN65)'!BU7/'Renda (SCN65)'!$DB7,"")</f>
        <v>2.9038035648162208E-2</v>
      </c>
      <c r="BV8" s="25">
        <f>IF($E8="S",'Renda (SCN65)'!BV7/'Renda (SCN65)'!$DB7,"")</f>
        <v>2.2358134950694886E-3</v>
      </c>
      <c r="BW8" s="25">
        <f>IF($E8="S",'Renda (SCN65)'!BW7/'Renda (SCN65)'!$DB7,"")</f>
        <v>0</v>
      </c>
      <c r="BX8" s="25">
        <f>IF($E8="S",'Renda (SCN65)'!BX7/'Renda (SCN65)'!$DB7,"")</f>
        <v>6.5391139643785163E-3</v>
      </c>
      <c r="BY8" s="25">
        <f>IF($E8="S",'Renda (SCN65)'!BY7/'Renda (SCN65)'!$DB7,"")</f>
        <v>2.988984962838595E-2</v>
      </c>
      <c r="BZ8" s="25">
        <f>IF($E8="S",'Renda (SCN65)'!BZ7/'Renda (SCN65)'!$DB7,"")</f>
        <v>2.4685831192137091E-3</v>
      </c>
      <c r="CA8" s="25">
        <f>IF($E8="S",'Renda (SCN65)'!CA7/'Renda (SCN65)'!$DB7,"")</f>
        <v>2.5727168984361237E-3</v>
      </c>
      <c r="CB8" s="25">
        <f>IF($E8="S",'Renda (SCN65)'!CB7/'Renda (SCN65)'!$DB7,"")</f>
        <v>4.663404057500019E-3</v>
      </c>
      <c r="CC8" s="25">
        <f>IF($E8="S",'Renda (SCN65)'!CC7/'Renda (SCN65)'!$DB7,"")</f>
        <v>8.3896207927787562E-3</v>
      </c>
      <c r="CD8" s="25">
        <f>IF($E8="S",'Renda (SCN65)'!CD7/'Renda (SCN65)'!$DB7,"")</f>
        <v>2.6918890708432465E-3</v>
      </c>
      <c r="CE8" s="25">
        <f>IF($E8="S",'Renda (SCN65)'!CE7/'Renda (SCN65)'!$DB7,"")</f>
        <v>1.9102598224082935E-2</v>
      </c>
      <c r="CF8" s="25">
        <f>IF($E8="S",'Renda (SCN65)'!CF7/'Renda (SCN65)'!$DB7,"")</f>
        <v>0</v>
      </c>
      <c r="CG8" s="25">
        <f>IF($E8="S",'Renda (SCN65)'!CG7/'Renda (SCN65)'!$DB7,"")</f>
        <v>3.4680370669786902E-2</v>
      </c>
      <c r="CH8" s="25">
        <f>IF($E8="S",'Renda (SCN65)'!CH7/'Renda (SCN65)'!$DB7,"")</f>
        <v>1.2166110158770414E-2</v>
      </c>
      <c r="CI8" s="25">
        <f>IF($E8="S",'Renda (SCN65)'!CI7/'Renda (SCN65)'!$DB7,"")</f>
        <v>2.3337716855257075E-2</v>
      </c>
      <c r="CJ8" s="25">
        <f>IF($E8="S",'Renda (SCN65)'!CJ7/'Renda (SCN65)'!$DB7,"")</f>
        <v>0</v>
      </c>
      <c r="CK8" s="25">
        <f>IF($E8="S",'Renda (SCN65)'!CK7/'Renda (SCN65)'!$DB7,"")</f>
        <v>7.127797790820985E-3</v>
      </c>
      <c r="CL8" s="25">
        <f>IF($E8="S",'Renda (SCN65)'!CL7/'Renda (SCN65)'!$DB7,"")</f>
        <v>2.2060204519677076E-2</v>
      </c>
      <c r="CM8" s="25">
        <f>IF($E8="S",'Renda (SCN65)'!CM7/'Renda (SCN65)'!$DB7,"")</f>
        <v>7.9489841889204878E-3</v>
      </c>
      <c r="CN8" s="25">
        <f>IF($E8="S",'Renda (SCN65)'!CN7/'Renda (SCN65)'!$DB7,"")</f>
        <v>1.8840552971030856E-2</v>
      </c>
      <c r="CO8" s="25">
        <f>IF($E8="S",'Renda (SCN65)'!CO7/'Renda (SCN65)'!$DB7,"")</f>
        <v>1.9753538661600831E-2</v>
      </c>
      <c r="CP8" s="25">
        <f>IF($E8="S",'Renda (SCN65)'!CP7/'Renda (SCN65)'!$DB7,"")</f>
        <v>2.0756988382205348E-2</v>
      </c>
      <c r="CQ8" s="25">
        <f>IF($E8="S",'Renda (SCN65)'!CQ7/'Renda (SCN65)'!$DB7,"")</f>
        <v>9.1114970472056564E-2</v>
      </c>
      <c r="CR8" s="25">
        <f>IF($E8="S",'Renda (SCN65)'!CR7/'Renda (SCN65)'!$DB7,"")</f>
        <v>1.1015915096456738E-2</v>
      </c>
      <c r="CS8" s="25">
        <f>IF($E8="S",'Renda (SCN65)'!CS7/'Renda (SCN65)'!$DB7,"")</f>
        <v>5.8071998745894818E-2</v>
      </c>
      <c r="CT8" s="25">
        <f>IF($E8="S",'Renda (SCN65)'!CT7/'Renda (SCN65)'!$DB7,"")</f>
        <v>2.7951716202627531E-2</v>
      </c>
      <c r="CU8" s="25">
        <f>IF($E8="S",'Renda (SCN65)'!CU7/'Renda (SCN65)'!$DB7,"")</f>
        <v>9.6614582630060342E-2</v>
      </c>
      <c r="CV8" s="25">
        <f>IF($E8="S",'Renda (SCN65)'!CV7/'Renda (SCN65)'!$DB7,"")</f>
        <v>5.4583024763920678E-2</v>
      </c>
      <c r="CW8" s="25">
        <f>IF($E8="S",'Renda (SCN65)'!CW7/'Renda (SCN65)'!$DB7,"")</f>
        <v>4.2394582340909266E-2</v>
      </c>
      <c r="CX8" s="25">
        <f>IF($E8="S",'Renda (SCN65)'!CX7/'Renda (SCN65)'!$DB7,"")</f>
        <v>0</v>
      </c>
      <c r="CY8" s="25">
        <f>IF($E8="S",'Renda (SCN65)'!CY7/'Renda (SCN65)'!$DB7,"")</f>
        <v>0.10754537474622627</v>
      </c>
      <c r="CZ8" s="25">
        <f>IF($E8="S",'Renda (SCN65)'!CZ7/'Renda (SCN65)'!$DB7,"")</f>
        <v>0.13149497561275017</v>
      </c>
      <c r="DA8" s="25">
        <f>IF($E8="S",'Renda (SCN65)'!DA7/'Renda (SCN65)'!$DB7,"")</f>
        <v>0</v>
      </c>
      <c r="DB8" s="28">
        <f>IF($E8="S",'Renda (SCN65)'!DB7/'Renda (SCN65)'!$DB7,"")</f>
        <v>1</v>
      </c>
      <c r="DD8" s="34">
        <v>22138</v>
      </c>
      <c r="DF8" s="38">
        <f t="shared" si="7"/>
        <v>0</v>
      </c>
      <c r="DG8" s="38">
        <f t="shared" si="0"/>
        <v>0</v>
      </c>
      <c r="DH8" s="38">
        <f t="shared" si="0"/>
        <v>0</v>
      </c>
      <c r="DI8" s="38">
        <f t="shared" si="0"/>
        <v>0</v>
      </c>
      <c r="DJ8" s="38">
        <f t="shared" si="0"/>
        <v>0</v>
      </c>
      <c r="DK8" s="38">
        <f t="shared" si="0"/>
        <v>0</v>
      </c>
      <c r="DL8" s="38">
        <f t="shared" si="0"/>
        <v>9.7252530964076591</v>
      </c>
      <c r="DM8" s="38">
        <f t="shared" si="0"/>
        <v>0</v>
      </c>
      <c r="DN8" s="38">
        <f t="shared" si="0"/>
        <v>0</v>
      </c>
      <c r="DO8" s="38">
        <f t="shared" si="0"/>
        <v>0</v>
      </c>
      <c r="DP8" s="38">
        <f t="shared" si="0"/>
        <v>0</v>
      </c>
      <c r="DQ8" s="38">
        <f t="shared" si="0"/>
        <v>0</v>
      </c>
      <c r="DR8" s="38">
        <f t="shared" si="0"/>
        <v>0</v>
      </c>
      <c r="DS8" s="38">
        <f t="shared" si="0"/>
        <v>28.621656343046197</v>
      </c>
      <c r="DT8" s="38">
        <f t="shared" si="0"/>
        <v>0</v>
      </c>
      <c r="DU8" s="38">
        <f t="shared" si="0"/>
        <v>0</v>
      </c>
      <c r="DV8" s="38">
        <f t="shared" si="0"/>
        <v>0</v>
      </c>
      <c r="DW8" s="38">
        <f t="shared" si="1"/>
        <v>21.848564422134686</v>
      </c>
      <c r="DX8" s="38">
        <f t="shared" si="1"/>
        <v>0</v>
      </c>
      <c r="DY8" s="38">
        <f t="shared" si="1"/>
        <v>0</v>
      </c>
      <c r="DZ8" s="38">
        <f t="shared" si="1"/>
        <v>0</v>
      </c>
      <c r="EA8" s="38">
        <f t="shared" si="1"/>
        <v>22.170029855032663</v>
      </c>
      <c r="EB8" s="38">
        <f t="shared" si="1"/>
        <v>0</v>
      </c>
      <c r="EC8" s="38">
        <f t="shared" si="1"/>
        <v>0</v>
      </c>
      <c r="ED8" s="38">
        <f t="shared" si="1"/>
        <v>26.744446015121067</v>
      </c>
      <c r="EE8" s="38">
        <f t="shared" si="1"/>
        <v>0</v>
      </c>
      <c r="EF8" s="38">
        <f t="shared" si="1"/>
        <v>0</v>
      </c>
      <c r="EG8" s="38">
        <f t="shared" si="1"/>
        <v>0</v>
      </c>
      <c r="EH8" s="38">
        <f t="shared" si="1"/>
        <v>129.51731441310079</v>
      </c>
      <c r="EI8" s="38">
        <f t="shared" si="1"/>
        <v>0</v>
      </c>
      <c r="EJ8" s="38">
        <f t="shared" si="1"/>
        <v>15.659431087604736</v>
      </c>
      <c r="EK8" s="38">
        <f t="shared" si="1"/>
        <v>0</v>
      </c>
      <c r="EL8" s="38">
        <f t="shared" si="1"/>
        <v>0</v>
      </c>
      <c r="EM8" s="38">
        <f t="shared" si="2"/>
        <v>68.076771674853617</v>
      </c>
      <c r="EN8" s="38">
        <f t="shared" si="2"/>
        <v>0</v>
      </c>
      <c r="EO8" s="38">
        <f t="shared" si="2"/>
        <v>0</v>
      </c>
      <c r="EP8" s="38">
        <f t="shared" si="2"/>
        <v>124.87269315847146</v>
      </c>
      <c r="EQ8" s="38">
        <f t="shared" si="2"/>
        <v>0</v>
      </c>
      <c r="ER8" s="38">
        <f t="shared" si="2"/>
        <v>152.53845171426818</v>
      </c>
      <c r="ES8" s="38">
        <f t="shared" si="2"/>
        <v>0</v>
      </c>
      <c r="ET8" s="38">
        <f t="shared" si="2"/>
        <v>0</v>
      </c>
      <c r="EU8" s="38">
        <f t="shared" si="2"/>
        <v>41.2695105751433</v>
      </c>
      <c r="EV8" s="38">
        <f t="shared" si="2"/>
        <v>0</v>
      </c>
      <c r="EW8" s="38">
        <f t="shared" si="2"/>
        <v>43.763638933834471</v>
      </c>
      <c r="EX8" s="38">
        <f t="shared" si="2"/>
        <v>0</v>
      </c>
      <c r="EY8" s="38">
        <f t="shared" si="2"/>
        <v>142.72695720172442</v>
      </c>
      <c r="EZ8" s="38">
        <f t="shared" si="2"/>
        <v>47.581318074871099</v>
      </c>
      <c r="FA8" s="38">
        <f t="shared" si="2"/>
        <v>252.51664004882198</v>
      </c>
      <c r="FB8" s="38">
        <f t="shared" si="2"/>
        <v>0</v>
      </c>
      <c r="FC8" s="38">
        <f t="shared" si="3"/>
        <v>0</v>
      </c>
      <c r="FD8" s="38">
        <f t="shared" si="3"/>
        <v>0</v>
      </c>
      <c r="FE8" s="38">
        <f t="shared" si="3"/>
        <v>72.18561720798634</v>
      </c>
      <c r="FF8" s="38">
        <f t="shared" si="3"/>
        <v>0</v>
      </c>
      <c r="FG8" s="38">
        <f t="shared" si="3"/>
        <v>223.17091053071042</v>
      </c>
      <c r="FH8" s="38">
        <f t="shared" si="3"/>
        <v>0</v>
      </c>
      <c r="FI8" s="38">
        <f t="shared" si="3"/>
        <v>114.57471429080879</v>
      </c>
      <c r="FJ8" s="38">
        <f t="shared" si="3"/>
        <v>214.95691446942084</v>
      </c>
      <c r="FK8" s="38">
        <f t="shared" si="3"/>
        <v>0</v>
      </c>
      <c r="FL8" s="38">
        <f t="shared" si="3"/>
        <v>0</v>
      </c>
      <c r="FM8" s="38">
        <f t="shared" si="3"/>
        <v>0</v>
      </c>
      <c r="FN8" s="38">
        <f t="shared" si="3"/>
        <v>136.15354334970723</v>
      </c>
      <c r="FO8" s="38">
        <f t="shared" si="3"/>
        <v>38.647904544785689</v>
      </c>
      <c r="FP8" s="38">
        <f t="shared" si="3"/>
        <v>326.56453976463109</v>
      </c>
      <c r="FQ8" s="38">
        <f t="shared" si="3"/>
        <v>23.367211467204424</v>
      </c>
      <c r="FR8" s="38">
        <f t="shared" si="3"/>
        <v>0</v>
      </c>
      <c r="FS8" s="38">
        <f t="shared" si="4"/>
        <v>0</v>
      </c>
      <c r="FT8" s="38">
        <f t="shared" si="4"/>
        <v>46.106272088516256</v>
      </c>
      <c r="FU8" s="38">
        <f t="shared" si="4"/>
        <v>642.84403317901501</v>
      </c>
      <c r="FV8" s="38">
        <f t="shared" si="4"/>
        <v>49.496439153848335</v>
      </c>
      <c r="FW8" s="38">
        <f t="shared" si="4"/>
        <v>0</v>
      </c>
      <c r="FX8" s="38">
        <f t="shared" si="4"/>
        <v>144.7629049434116</v>
      </c>
      <c r="FY8" s="38">
        <f t="shared" si="4"/>
        <v>661.70149107320822</v>
      </c>
      <c r="FZ8" s="38">
        <f t="shared" si="4"/>
        <v>54.64949309315309</v>
      </c>
      <c r="GA8" s="38">
        <f t="shared" si="4"/>
        <v>56.95480669757891</v>
      </c>
      <c r="GB8" s="38">
        <f t="shared" si="4"/>
        <v>103.23843902493542</v>
      </c>
      <c r="GC8" s="38">
        <f t="shared" si="4"/>
        <v>185.72942511053611</v>
      </c>
      <c r="GD8" s="38">
        <f t="shared" si="4"/>
        <v>59.593040250327789</v>
      </c>
      <c r="GE8" s="38">
        <f t="shared" si="4"/>
        <v>422.89331948474802</v>
      </c>
      <c r="GF8" s="38">
        <f t="shared" si="4"/>
        <v>0</v>
      </c>
      <c r="GG8" s="38">
        <f t="shared" si="4"/>
        <v>767.75404588774245</v>
      </c>
      <c r="GH8" s="38">
        <f t="shared" si="4"/>
        <v>269.33334669485942</v>
      </c>
      <c r="GI8" s="38">
        <f t="shared" si="5"/>
        <v>516.65037574168116</v>
      </c>
      <c r="GJ8" s="38">
        <f t="shared" si="5"/>
        <v>0</v>
      </c>
      <c r="GK8" s="38">
        <f t="shared" si="5"/>
        <v>157.79518749319496</v>
      </c>
      <c r="GL8" s="38">
        <f t="shared" si="5"/>
        <v>488.36880765661112</v>
      </c>
      <c r="GM8" s="38">
        <f t="shared" si="5"/>
        <v>175.97461197432176</v>
      </c>
      <c r="GN8" s="38">
        <f t="shared" si="5"/>
        <v>417.09216167268107</v>
      </c>
      <c r="GO8" s="38">
        <f t="shared" si="5"/>
        <v>437.30383889051922</v>
      </c>
      <c r="GP8" s="38">
        <f t="shared" si="5"/>
        <v>459.51820880526196</v>
      </c>
      <c r="GQ8" s="38">
        <f t="shared" si="5"/>
        <v>2017.1032163103882</v>
      </c>
      <c r="GR8" s="38">
        <f t="shared" si="5"/>
        <v>243.87032840535926</v>
      </c>
      <c r="GS8" s="38">
        <f t="shared" si="5"/>
        <v>1285.5979082366196</v>
      </c>
      <c r="GT8" s="38">
        <f t="shared" si="5"/>
        <v>618.79509329376833</v>
      </c>
      <c r="GU8" s="38">
        <f t="shared" si="5"/>
        <v>2138.853630264276</v>
      </c>
      <c r="GV8" s="38">
        <f t="shared" si="5"/>
        <v>1208.359002223676</v>
      </c>
      <c r="GW8" s="38">
        <f t="shared" si="5"/>
        <v>938.53126386304939</v>
      </c>
      <c r="GX8" s="38">
        <f t="shared" si="5"/>
        <v>0</v>
      </c>
      <c r="GY8" s="38">
        <f t="shared" si="6"/>
        <v>2380.8395061319575</v>
      </c>
      <c r="GZ8" s="38">
        <f t="shared" si="6"/>
        <v>2911.0357701150633</v>
      </c>
      <c r="HA8" s="38">
        <f t="shared" si="6"/>
        <v>0</v>
      </c>
    </row>
    <row r="9" spans="2:209" x14ac:dyDescent="0.3">
      <c r="B9" s="10">
        <v>791</v>
      </c>
      <c r="C9" s="10" t="s">
        <v>114</v>
      </c>
      <c r="D9" s="10">
        <v>6</v>
      </c>
      <c r="E9" s="10" t="s">
        <v>179</v>
      </c>
      <c r="F9" s="25">
        <f>IF($E9="S",'Renda (SCN65)'!F8/'Renda (SCN65)'!$DB8,"")</f>
        <v>0</v>
      </c>
      <c r="G9" s="25">
        <f>IF($E9="S",'Renda (SCN65)'!G8/'Renda (SCN65)'!$DB8,"")</f>
        <v>0</v>
      </c>
      <c r="H9" s="25">
        <f>IF($E9="S",'Renda (SCN65)'!H8/'Renda (SCN65)'!$DB8,"")</f>
        <v>0</v>
      </c>
      <c r="I9" s="25">
        <f>IF($E9="S",'Renda (SCN65)'!I8/'Renda (SCN65)'!$DB8,"")</f>
        <v>0</v>
      </c>
      <c r="J9" s="25">
        <f>IF($E9="S",'Renda (SCN65)'!J8/'Renda (SCN65)'!$DB8,"")</f>
        <v>0</v>
      </c>
      <c r="K9" s="25">
        <f>IF($E9="S",'Renda (SCN65)'!K8/'Renda (SCN65)'!$DB8,"")</f>
        <v>0</v>
      </c>
      <c r="L9" s="25">
        <f>IF($E9="S",'Renda (SCN65)'!L8/'Renda (SCN65)'!$DB8,"")</f>
        <v>0</v>
      </c>
      <c r="M9" s="25">
        <f>IF($E9="S",'Renda (SCN65)'!M8/'Renda (SCN65)'!$DB8,"")</f>
        <v>0</v>
      </c>
      <c r="N9" s="25">
        <f>IF($E9="S",'Renda (SCN65)'!N8/'Renda (SCN65)'!$DB8,"")</f>
        <v>0</v>
      </c>
      <c r="O9" s="25">
        <f>IF($E9="S",'Renda (SCN65)'!O8/'Renda (SCN65)'!$DB8,"")</f>
        <v>0</v>
      </c>
      <c r="P9" s="25">
        <f>IF($E9="S",'Renda (SCN65)'!P8/'Renda (SCN65)'!$DB8,"")</f>
        <v>0</v>
      </c>
      <c r="Q9" s="25">
        <f>IF($E9="S",'Renda (SCN65)'!Q8/'Renda (SCN65)'!$DB8,"")</f>
        <v>6.4449461903950079E-3</v>
      </c>
      <c r="R9" s="25">
        <f>IF($E9="S",'Renda (SCN65)'!R8/'Renda (SCN65)'!$DB8,"")</f>
        <v>0</v>
      </c>
      <c r="S9" s="25">
        <f>IF($E9="S",'Renda (SCN65)'!S8/'Renda (SCN65)'!$DB8,"")</f>
        <v>1.3242532403029778E-2</v>
      </c>
      <c r="T9" s="25">
        <f>IF($E9="S",'Renda (SCN65)'!T8/'Renda (SCN65)'!$DB8,"")</f>
        <v>0</v>
      </c>
      <c r="U9" s="25">
        <f>IF($E9="S",'Renda (SCN65)'!U8/'Renda (SCN65)'!$DB8,"")</f>
        <v>0</v>
      </c>
      <c r="V9" s="25">
        <f>IF($E9="S",'Renda (SCN65)'!V8/'Renda (SCN65)'!$DB8,"")</f>
        <v>0</v>
      </c>
      <c r="W9" s="25">
        <f>IF($E9="S",'Renda (SCN65)'!W8/'Renda (SCN65)'!$DB8,"")</f>
        <v>5.8183020054105366E-3</v>
      </c>
      <c r="X9" s="25">
        <f>IF($E9="S",'Renda (SCN65)'!X8/'Renda (SCN65)'!$DB8,"")</f>
        <v>0</v>
      </c>
      <c r="Y9" s="25">
        <f>IF($E9="S",'Renda (SCN65)'!Y8/'Renda (SCN65)'!$DB8,"")</f>
        <v>0</v>
      </c>
      <c r="Z9" s="25">
        <f>IF($E9="S",'Renda (SCN65)'!Z8/'Renda (SCN65)'!$DB8,"")</f>
        <v>0</v>
      </c>
      <c r="AA9" s="25">
        <f>IF($E9="S",'Renda (SCN65)'!AA8/'Renda (SCN65)'!$DB8,"")</f>
        <v>9.1013726267422223E-3</v>
      </c>
      <c r="AB9" s="25">
        <f>IF($E9="S",'Renda (SCN65)'!AB8/'Renda (SCN65)'!$DB8,"")</f>
        <v>0</v>
      </c>
      <c r="AC9" s="25">
        <f>IF($E9="S",'Renda (SCN65)'!AC8/'Renda (SCN65)'!$DB8,"")</f>
        <v>0</v>
      </c>
      <c r="AD9" s="25">
        <f>IF($E9="S",'Renda (SCN65)'!AD8/'Renda (SCN65)'!$DB8,"")</f>
        <v>6.6657278747598511E-3</v>
      </c>
      <c r="AE9" s="25">
        <f>IF($E9="S",'Renda (SCN65)'!AE8/'Renda (SCN65)'!$DB8,"")</f>
        <v>0</v>
      </c>
      <c r="AF9" s="25">
        <f>IF($E9="S",'Renda (SCN65)'!AF8/'Renda (SCN65)'!$DB8,"")</f>
        <v>0</v>
      </c>
      <c r="AG9" s="25">
        <f>IF($E9="S",'Renda (SCN65)'!AG8/'Renda (SCN65)'!$DB8,"")</f>
        <v>0</v>
      </c>
      <c r="AH9" s="25">
        <f>IF($E9="S",'Renda (SCN65)'!AH8/'Renda (SCN65)'!$DB8,"")</f>
        <v>2.5972381550068511E-2</v>
      </c>
      <c r="AI9" s="25">
        <f>IF($E9="S",'Renda (SCN65)'!AI8/'Renda (SCN65)'!$DB8,"")</f>
        <v>0</v>
      </c>
      <c r="AJ9" s="25">
        <f>IF($E9="S",'Renda (SCN65)'!AJ8/'Renda (SCN65)'!$DB8,"")</f>
        <v>0</v>
      </c>
      <c r="AK9" s="25">
        <f>IF($E9="S",'Renda (SCN65)'!AK8/'Renda (SCN65)'!$DB8,"")</f>
        <v>0</v>
      </c>
      <c r="AL9" s="25">
        <f>IF($E9="S",'Renda (SCN65)'!AL8/'Renda (SCN65)'!$DB8,"")</f>
        <v>0</v>
      </c>
      <c r="AM9" s="25">
        <f>IF($E9="S",'Renda (SCN65)'!AM8/'Renda (SCN65)'!$DB8,"")</f>
        <v>5.3433865098938202E-3</v>
      </c>
      <c r="AN9" s="25">
        <f>IF($E9="S",'Renda (SCN65)'!AN8/'Renda (SCN65)'!$DB8,"")</f>
        <v>0</v>
      </c>
      <c r="AO9" s="25">
        <f>IF($E9="S",'Renda (SCN65)'!AO8/'Renda (SCN65)'!$DB8,"")</f>
        <v>0</v>
      </c>
      <c r="AP9" s="25">
        <f>IF($E9="S",'Renda (SCN65)'!AP8/'Renda (SCN65)'!$DB8,"")</f>
        <v>2.0522127309976816E-2</v>
      </c>
      <c r="AQ9" s="25">
        <f>IF($E9="S",'Renda (SCN65)'!AQ8/'Renda (SCN65)'!$DB8,"")</f>
        <v>1.9245234089711419E-2</v>
      </c>
      <c r="AR9" s="25">
        <f>IF($E9="S",'Renda (SCN65)'!AR8/'Renda (SCN65)'!$DB8,"")</f>
        <v>2.380684205023462E-2</v>
      </c>
      <c r="AS9" s="25">
        <f>IF($E9="S",'Renda (SCN65)'!AS8/'Renda (SCN65)'!$DB8,"")</f>
        <v>2.3485064488979478E-2</v>
      </c>
      <c r="AT9" s="25">
        <f>IF($E9="S",'Renda (SCN65)'!AT8/'Renda (SCN65)'!$DB8,"")</f>
        <v>0</v>
      </c>
      <c r="AU9" s="25">
        <f>IF($E9="S",'Renda (SCN65)'!AU8/'Renda (SCN65)'!$DB8,"")</f>
        <v>1.3615653449606363E-2</v>
      </c>
      <c r="AV9" s="25">
        <f>IF($E9="S",'Renda (SCN65)'!AV8/'Renda (SCN65)'!$DB8,"")</f>
        <v>0</v>
      </c>
      <c r="AW9" s="25">
        <f>IF($E9="S",'Renda (SCN65)'!AW8/'Renda (SCN65)'!$DB8,"")</f>
        <v>1.8242673855975958E-2</v>
      </c>
      <c r="AX9" s="25">
        <f>IF($E9="S",'Renda (SCN65)'!AX8/'Renda (SCN65)'!$DB8,"")</f>
        <v>0</v>
      </c>
      <c r="AY9" s="25">
        <f>IF($E9="S",'Renda (SCN65)'!AY8/'Renda (SCN65)'!$DB8,"")</f>
        <v>0</v>
      </c>
      <c r="AZ9" s="25">
        <f>IF($E9="S",'Renda (SCN65)'!AZ8/'Renda (SCN65)'!$DB8,"")</f>
        <v>0</v>
      </c>
      <c r="BA9" s="25">
        <f>IF($E9="S",'Renda (SCN65)'!BA8/'Renda (SCN65)'!$DB8,"")</f>
        <v>3.3469563853181075E-2</v>
      </c>
      <c r="BB9" s="25">
        <f>IF($E9="S",'Renda (SCN65)'!BB8/'Renda (SCN65)'!$DB8,"")</f>
        <v>0</v>
      </c>
      <c r="BC9" s="25">
        <f>IF($E9="S",'Renda (SCN65)'!BC8/'Renda (SCN65)'!$DB8,"")</f>
        <v>1.6178130233032367E-2</v>
      </c>
      <c r="BD9" s="25">
        <f>IF($E9="S",'Renda (SCN65)'!BD8/'Renda (SCN65)'!$DB8,"")</f>
        <v>0</v>
      </c>
      <c r="BE9" s="25">
        <f>IF($E9="S",'Renda (SCN65)'!BE8/'Renda (SCN65)'!$DB8,"")</f>
        <v>5.0923060624618863E-2</v>
      </c>
      <c r="BF9" s="25">
        <f>IF($E9="S",'Renda (SCN65)'!BF8/'Renda (SCN65)'!$DB8,"")</f>
        <v>0</v>
      </c>
      <c r="BG9" s="25">
        <f>IF($E9="S",'Renda (SCN65)'!BG8/'Renda (SCN65)'!$DB8,"")</f>
        <v>1.9895600562058496E-2</v>
      </c>
      <c r="BH9" s="25">
        <f>IF($E9="S",'Renda (SCN65)'!BH8/'Renda (SCN65)'!$DB8,"")</f>
        <v>0</v>
      </c>
      <c r="BI9" s="25">
        <f>IF($E9="S",'Renda (SCN65)'!BI8/'Renda (SCN65)'!$DB8,"")</f>
        <v>1.273957293611608E-2</v>
      </c>
      <c r="BJ9" s="25">
        <f>IF($E9="S",'Renda (SCN65)'!BJ8/'Renda (SCN65)'!$DB8,"")</f>
        <v>1.9318397381923813E-2</v>
      </c>
      <c r="BK9" s="25">
        <f>IF($E9="S",'Renda (SCN65)'!BK8/'Renda (SCN65)'!$DB8,"")</f>
        <v>1.1003383350132118E-2</v>
      </c>
      <c r="BL9" s="25">
        <f>IF($E9="S",'Renda (SCN65)'!BL8/'Renda (SCN65)'!$DB8,"")</f>
        <v>0</v>
      </c>
      <c r="BM9" s="25">
        <f>IF($E9="S",'Renda (SCN65)'!BM8/'Renda (SCN65)'!$DB8,"")</f>
        <v>0</v>
      </c>
      <c r="BN9" s="25">
        <f>IF($E9="S",'Renda (SCN65)'!BN8/'Renda (SCN65)'!$DB8,"")</f>
        <v>4.8271331670917711E-2</v>
      </c>
      <c r="BO9" s="25">
        <f>IF($E9="S",'Renda (SCN65)'!BO8/'Renda (SCN65)'!$DB8,"")</f>
        <v>0</v>
      </c>
      <c r="BP9" s="25">
        <f>IF($E9="S",'Renda (SCN65)'!BP8/'Renda (SCN65)'!$DB8,"")</f>
        <v>4.8865563225644365E-2</v>
      </c>
      <c r="BQ9" s="25">
        <f>IF($E9="S",'Renda (SCN65)'!BQ8/'Renda (SCN65)'!$DB8,"")</f>
        <v>1.6455281709149935E-2</v>
      </c>
      <c r="BR9" s="25">
        <f>IF($E9="S",'Renda (SCN65)'!BR8/'Renda (SCN65)'!$DB8,"")</f>
        <v>0</v>
      </c>
      <c r="BS9" s="25">
        <f>IF($E9="S",'Renda (SCN65)'!BS8/'Renda (SCN65)'!$DB8,"")</f>
        <v>1.4007306065221657E-2</v>
      </c>
      <c r="BT9" s="25">
        <f>IF($E9="S",'Renda (SCN65)'!BT8/'Renda (SCN65)'!$DB8,"")</f>
        <v>0</v>
      </c>
      <c r="BU9" s="25">
        <f>IF($E9="S",'Renda (SCN65)'!BU8/'Renda (SCN65)'!$DB8,"")</f>
        <v>0</v>
      </c>
      <c r="BV9" s="25">
        <f>IF($E9="S",'Renda (SCN65)'!BV8/'Renda (SCN65)'!$DB8,"")</f>
        <v>0</v>
      </c>
      <c r="BW9" s="25">
        <f>IF($E9="S",'Renda (SCN65)'!BW8/'Renda (SCN65)'!$DB8,"")</f>
        <v>0</v>
      </c>
      <c r="BX9" s="25">
        <f>IF($E9="S",'Renda (SCN65)'!BX8/'Renda (SCN65)'!$DB8,"")</f>
        <v>0</v>
      </c>
      <c r="BY9" s="25">
        <f>IF($E9="S",'Renda (SCN65)'!BY8/'Renda (SCN65)'!$DB8,"")</f>
        <v>4.7481132883904029E-2</v>
      </c>
      <c r="BZ9" s="25">
        <f>IF($E9="S",'Renda (SCN65)'!BZ8/'Renda (SCN65)'!$DB8,"")</f>
        <v>0</v>
      </c>
      <c r="CA9" s="25">
        <f>IF($E9="S",'Renda (SCN65)'!CA8/'Renda (SCN65)'!$DB8,"")</f>
        <v>0</v>
      </c>
      <c r="CB9" s="25">
        <f>IF($E9="S",'Renda (SCN65)'!CB8/'Renda (SCN65)'!$DB8,"")</f>
        <v>0</v>
      </c>
      <c r="CC9" s="25">
        <f>IF($E9="S",'Renda (SCN65)'!CC8/'Renda (SCN65)'!$DB8,"")</f>
        <v>0</v>
      </c>
      <c r="CD9" s="25">
        <f>IF($E9="S",'Renda (SCN65)'!CD8/'Renda (SCN65)'!$DB8,"")</f>
        <v>2.0330470018017546E-2</v>
      </c>
      <c r="CE9" s="25">
        <f>IF($E9="S",'Renda (SCN65)'!CE8/'Renda (SCN65)'!$DB8,"")</f>
        <v>1.4855788868166336E-2</v>
      </c>
      <c r="CF9" s="25">
        <f>IF($E9="S",'Renda (SCN65)'!CF8/'Renda (SCN65)'!$DB8,"")</f>
        <v>0</v>
      </c>
      <c r="CG9" s="25">
        <f>IF($E9="S",'Renda (SCN65)'!CG8/'Renda (SCN65)'!$DB8,"")</f>
        <v>0</v>
      </c>
      <c r="CH9" s="25">
        <f>IF($E9="S",'Renda (SCN65)'!CH8/'Renda (SCN65)'!$DB8,"")</f>
        <v>0</v>
      </c>
      <c r="CI9" s="25">
        <f>IF($E9="S",'Renda (SCN65)'!CI8/'Renda (SCN65)'!$DB8,"")</f>
        <v>0</v>
      </c>
      <c r="CJ9" s="25">
        <f>IF($E9="S",'Renda (SCN65)'!CJ8/'Renda (SCN65)'!$DB8,"")</f>
        <v>0</v>
      </c>
      <c r="CK9" s="25">
        <f>IF($E9="S",'Renda (SCN65)'!CK8/'Renda (SCN65)'!$DB8,"")</f>
        <v>5.7403237934859325E-2</v>
      </c>
      <c r="CL9" s="25">
        <f>IF($E9="S",'Renda (SCN65)'!CL8/'Renda (SCN65)'!$DB8,"")</f>
        <v>0</v>
      </c>
      <c r="CM9" s="25">
        <f>IF($E9="S",'Renda (SCN65)'!CM8/'Renda (SCN65)'!$DB8,"")</f>
        <v>3.6376131240431007E-2</v>
      </c>
      <c r="CN9" s="25">
        <f>IF($E9="S",'Renda (SCN65)'!CN8/'Renda (SCN65)'!$DB8,"")</f>
        <v>0</v>
      </c>
      <c r="CO9" s="25">
        <f>IF($E9="S",'Renda (SCN65)'!CO8/'Renda (SCN65)'!$DB8,"")</f>
        <v>0</v>
      </c>
      <c r="CP9" s="25">
        <f>IF($E9="S",'Renda (SCN65)'!CP8/'Renda (SCN65)'!$DB8,"")</f>
        <v>0</v>
      </c>
      <c r="CQ9" s="25">
        <f>IF($E9="S",'Renda (SCN65)'!CQ8/'Renda (SCN65)'!$DB8,"")</f>
        <v>0.12718434264208808</v>
      </c>
      <c r="CR9" s="25">
        <f>IF($E9="S",'Renda (SCN65)'!CR8/'Renda (SCN65)'!$DB8,"")</f>
        <v>0</v>
      </c>
      <c r="CS9" s="25">
        <f>IF($E9="S",'Renda (SCN65)'!CS8/'Renda (SCN65)'!$DB8,"")</f>
        <v>0</v>
      </c>
      <c r="CT9" s="25">
        <f>IF($E9="S",'Renda (SCN65)'!CT8/'Renda (SCN65)'!$DB8,"")</f>
        <v>0</v>
      </c>
      <c r="CU9" s="25">
        <f>IF($E9="S",'Renda (SCN65)'!CU8/'Renda (SCN65)'!$DB8,"")</f>
        <v>0</v>
      </c>
      <c r="CV9" s="25">
        <f>IF($E9="S",'Renda (SCN65)'!CV8/'Renda (SCN65)'!$DB8,"")</f>
        <v>0</v>
      </c>
      <c r="CW9" s="25">
        <f>IF($E9="S",'Renda (SCN65)'!CW8/'Renda (SCN65)'!$DB8,"")</f>
        <v>0.21373546039575281</v>
      </c>
      <c r="CX9" s="25">
        <f>IF($E9="S",'Renda (SCN65)'!CX8/'Renda (SCN65)'!$DB8,"")</f>
        <v>0</v>
      </c>
      <c r="CY9" s="25">
        <f>IF($E9="S",'Renda (SCN65)'!CY8/'Renda (SCN65)'!$DB8,"")</f>
        <v>0</v>
      </c>
      <c r="CZ9" s="25">
        <f>IF($E9="S",'Renda (SCN65)'!CZ8/'Renda (SCN65)'!$DB8,"")</f>
        <v>0</v>
      </c>
      <c r="DA9" s="25">
        <f>IF($E9="S",'Renda (SCN65)'!DA8/'Renda (SCN65)'!$DB8,"")</f>
        <v>0</v>
      </c>
      <c r="DB9" s="28">
        <f>IF($E9="S",'Renda (SCN65)'!DB8/'Renda (SCN65)'!$DB8,"")</f>
        <v>1</v>
      </c>
      <c r="DD9" s="34">
        <v>4349</v>
      </c>
      <c r="DF9" s="38">
        <f t="shared" si="7"/>
        <v>0</v>
      </c>
      <c r="DG9" s="38">
        <f t="shared" si="0"/>
        <v>0</v>
      </c>
      <c r="DH9" s="38">
        <f t="shared" si="0"/>
        <v>0</v>
      </c>
      <c r="DI9" s="38">
        <f t="shared" si="0"/>
        <v>0</v>
      </c>
      <c r="DJ9" s="38">
        <f t="shared" si="0"/>
        <v>0</v>
      </c>
      <c r="DK9" s="38">
        <f t="shared" si="0"/>
        <v>0</v>
      </c>
      <c r="DL9" s="38">
        <f t="shared" si="0"/>
        <v>0</v>
      </c>
      <c r="DM9" s="38">
        <f t="shared" si="0"/>
        <v>0</v>
      </c>
      <c r="DN9" s="38">
        <f t="shared" si="0"/>
        <v>0</v>
      </c>
      <c r="DO9" s="38">
        <f t="shared" si="0"/>
        <v>0</v>
      </c>
      <c r="DP9" s="38">
        <f t="shared" si="0"/>
        <v>0</v>
      </c>
      <c r="DQ9" s="38">
        <f t="shared" si="0"/>
        <v>28.029070982027889</v>
      </c>
      <c r="DR9" s="38">
        <f t="shared" si="0"/>
        <v>0</v>
      </c>
      <c r="DS9" s="38">
        <f t="shared" si="0"/>
        <v>57.591773420776505</v>
      </c>
      <c r="DT9" s="38">
        <f t="shared" si="0"/>
        <v>0</v>
      </c>
      <c r="DU9" s="38">
        <f t="shared" si="0"/>
        <v>0</v>
      </c>
      <c r="DV9" s="38">
        <f t="shared" si="0"/>
        <v>0</v>
      </c>
      <c r="DW9" s="38">
        <f t="shared" si="1"/>
        <v>25.303795421530424</v>
      </c>
      <c r="DX9" s="38">
        <f t="shared" si="1"/>
        <v>0</v>
      </c>
      <c r="DY9" s="38">
        <f t="shared" si="1"/>
        <v>0</v>
      </c>
      <c r="DZ9" s="38">
        <f t="shared" si="1"/>
        <v>0</v>
      </c>
      <c r="EA9" s="38">
        <f t="shared" si="1"/>
        <v>39.581869553701928</v>
      </c>
      <c r="EB9" s="38">
        <f t="shared" si="1"/>
        <v>0</v>
      </c>
      <c r="EC9" s="38">
        <f t="shared" si="1"/>
        <v>0</v>
      </c>
      <c r="ED9" s="38">
        <f t="shared" si="1"/>
        <v>28.989250527330594</v>
      </c>
      <c r="EE9" s="38">
        <f t="shared" si="1"/>
        <v>0</v>
      </c>
      <c r="EF9" s="38">
        <f t="shared" si="1"/>
        <v>0</v>
      </c>
      <c r="EG9" s="38">
        <f t="shared" si="1"/>
        <v>0</v>
      </c>
      <c r="EH9" s="38">
        <f t="shared" si="1"/>
        <v>112.95388736124795</v>
      </c>
      <c r="EI9" s="38">
        <f t="shared" si="1"/>
        <v>0</v>
      </c>
      <c r="EJ9" s="38">
        <f t="shared" si="1"/>
        <v>0</v>
      </c>
      <c r="EK9" s="38">
        <f t="shared" si="1"/>
        <v>0</v>
      </c>
      <c r="EL9" s="38">
        <f t="shared" si="1"/>
        <v>0</v>
      </c>
      <c r="EM9" s="38">
        <f t="shared" si="2"/>
        <v>23.238387931528223</v>
      </c>
      <c r="EN9" s="38">
        <f t="shared" si="2"/>
        <v>0</v>
      </c>
      <c r="EO9" s="38">
        <f t="shared" si="2"/>
        <v>0</v>
      </c>
      <c r="EP9" s="38">
        <f t="shared" si="2"/>
        <v>89.25073167108917</v>
      </c>
      <c r="EQ9" s="38">
        <f t="shared" si="2"/>
        <v>83.697523056154964</v>
      </c>
      <c r="ER9" s="38">
        <f t="shared" si="2"/>
        <v>103.53595607647037</v>
      </c>
      <c r="ES9" s="38">
        <f t="shared" si="2"/>
        <v>102.13654546257175</v>
      </c>
      <c r="ET9" s="38">
        <f t="shared" si="2"/>
        <v>0</v>
      </c>
      <c r="EU9" s="38">
        <f t="shared" si="2"/>
        <v>59.214476852338073</v>
      </c>
      <c r="EV9" s="38">
        <f t="shared" si="2"/>
        <v>0</v>
      </c>
      <c r="EW9" s="38">
        <f t="shared" si="2"/>
        <v>79.337388599639439</v>
      </c>
      <c r="EX9" s="38">
        <f t="shared" si="2"/>
        <v>0</v>
      </c>
      <c r="EY9" s="38">
        <f t="shared" si="2"/>
        <v>0</v>
      </c>
      <c r="EZ9" s="38">
        <f t="shared" si="2"/>
        <v>0</v>
      </c>
      <c r="FA9" s="38">
        <f t="shared" si="2"/>
        <v>145.5591331974845</v>
      </c>
      <c r="FB9" s="38">
        <f t="shared" si="2"/>
        <v>0</v>
      </c>
      <c r="FC9" s="38">
        <f t="shared" si="3"/>
        <v>70.358688383457761</v>
      </c>
      <c r="FD9" s="38">
        <f t="shared" si="3"/>
        <v>0</v>
      </c>
      <c r="FE9" s="38">
        <f t="shared" si="3"/>
        <v>221.46439065646743</v>
      </c>
      <c r="FF9" s="38">
        <f t="shared" si="3"/>
        <v>0</v>
      </c>
      <c r="FG9" s="38">
        <f t="shared" si="3"/>
        <v>86.5259668443924</v>
      </c>
      <c r="FH9" s="38">
        <f t="shared" si="3"/>
        <v>0</v>
      </c>
      <c r="FI9" s="38">
        <f t="shared" si="3"/>
        <v>55.404402699168834</v>
      </c>
      <c r="FJ9" s="38">
        <f t="shared" si="3"/>
        <v>84.015710213986665</v>
      </c>
      <c r="FK9" s="38">
        <f t="shared" si="3"/>
        <v>47.853714189724585</v>
      </c>
      <c r="FL9" s="38">
        <f t="shared" si="3"/>
        <v>0</v>
      </c>
      <c r="FM9" s="38">
        <f t="shared" si="3"/>
        <v>0</v>
      </c>
      <c r="FN9" s="38">
        <f t="shared" si="3"/>
        <v>209.93202143682112</v>
      </c>
      <c r="FO9" s="38">
        <f t="shared" si="3"/>
        <v>0</v>
      </c>
      <c r="FP9" s="38">
        <f t="shared" si="3"/>
        <v>212.51633446832733</v>
      </c>
      <c r="FQ9" s="38">
        <f t="shared" si="3"/>
        <v>71.564020153093068</v>
      </c>
      <c r="FR9" s="38">
        <f t="shared" si="3"/>
        <v>0</v>
      </c>
      <c r="FS9" s="38">
        <f t="shared" si="4"/>
        <v>60.917774077648986</v>
      </c>
      <c r="FT9" s="38">
        <f t="shared" si="4"/>
        <v>0</v>
      </c>
      <c r="FU9" s="38">
        <f t="shared" si="4"/>
        <v>0</v>
      </c>
      <c r="FV9" s="38">
        <f t="shared" si="4"/>
        <v>0</v>
      </c>
      <c r="FW9" s="38">
        <f t="shared" si="4"/>
        <v>0</v>
      </c>
      <c r="FX9" s="38">
        <f t="shared" si="4"/>
        <v>0</v>
      </c>
      <c r="FY9" s="38">
        <f t="shared" si="4"/>
        <v>206.49544691209863</v>
      </c>
      <c r="FZ9" s="38">
        <f t="shared" si="4"/>
        <v>0</v>
      </c>
      <c r="GA9" s="38">
        <f t="shared" si="4"/>
        <v>0</v>
      </c>
      <c r="GB9" s="38">
        <f t="shared" si="4"/>
        <v>0</v>
      </c>
      <c r="GC9" s="38">
        <f t="shared" si="4"/>
        <v>0</v>
      </c>
      <c r="GD9" s="38">
        <f t="shared" si="4"/>
        <v>88.417214108358309</v>
      </c>
      <c r="GE9" s="38">
        <f t="shared" si="4"/>
        <v>64.607825787655401</v>
      </c>
      <c r="GF9" s="38">
        <f t="shared" si="4"/>
        <v>0</v>
      </c>
      <c r="GG9" s="38">
        <f t="shared" si="4"/>
        <v>0</v>
      </c>
      <c r="GH9" s="38">
        <f t="shared" si="4"/>
        <v>0</v>
      </c>
      <c r="GI9" s="38">
        <f t="shared" si="5"/>
        <v>0</v>
      </c>
      <c r="GJ9" s="38">
        <f t="shared" si="5"/>
        <v>0</v>
      </c>
      <c r="GK9" s="38">
        <f t="shared" si="5"/>
        <v>249.6466817787032</v>
      </c>
      <c r="GL9" s="38">
        <f t="shared" si="5"/>
        <v>0</v>
      </c>
      <c r="GM9" s="38">
        <f t="shared" si="5"/>
        <v>158.19979476463445</v>
      </c>
      <c r="GN9" s="38">
        <f t="shared" si="5"/>
        <v>0</v>
      </c>
      <c r="GO9" s="38">
        <f t="shared" si="5"/>
        <v>0</v>
      </c>
      <c r="GP9" s="38">
        <f t="shared" si="5"/>
        <v>0</v>
      </c>
      <c r="GQ9" s="38">
        <f t="shared" si="5"/>
        <v>553.12470615044106</v>
      </c>
      <c r="GR9" s="38">
        <f t="shared" si="5"/>
        <v>0</v>
      </c>
      <c r="GS9" s="38">
        <f t="shared" si="5"/>
        <v>0</v>
      </c>
      <c r="GT9" s="38">
        <f t="shared" si="5"/>
        <v>0</v>
      </c>
      <c r="GU9" s="38">
        <f t="shared" si="5"/>
        <v>0</v>
      </c>
      <c r="GV9" s="38">
        <f t="shared" si="5"/>
        <v>0</v>
      </c>
      <c r="GW9" s="38">
        <f t="shared" si="5"/>
        <v>929.53551726112892</v>
      </c>
      <c r="GX9" s="38">
        <f t="shared" si="5"/>
        <v>0</v>
      </c>
      <c r="GY9" s="38">
        <f t="shared" si="6"/>
        <v>0</v>
      </c>
      <c r="GZ9" s="38">
        <f t="shared" si="6"/>
        <v>0</v>
      </c>
      <c r="HA9" s="38">
        <f t="shared" si="6"/>
        <v>0</v>
      </c>
    </row>
    <row r="10" spans="2:209" x14ac:dyDescent="0.3">
      <c r="B10" s="10">
        <v>792</v>
      </c>
      <c r="C10" s="10" t="s">
        <v>115</v>
      </c>
      <c r="D10" s="10">
        <v>7</v>
      </c>
      <c r="E10" s="10" t="s">
        <v>179</v>
      </c>
      <c r="F10" s="25">
        <f>IF($E10="S",'Renda (SCN65)'!F9/'Renda (SCN65)'!$DB9,"")</f>
        <v>5.6694781023045482E-5</v>
      </c>
      <c r="G10" s="25">
        <f>IF($E10="S",'Renda (SCN65)'!G9/'Renda (SCN65)'!$DB9,"")</f>
        <v>1.3026125569376535E-4</v>
      </c>
      <c r="H10" s="25">
        <f>IF($E10="S",'Renda (SCN65)'!H9/'Renda (SCN65)'!$DB9,"")</f>
        <v>0</v>
      </c>
      <c r="I10" s="25">
        <f>IF($E10="S",'Renda (SCN65)'!I9/'Renda (SCN65)'!$DB9,"")</f>
        <v>3.2986054413408281E-4</v>
      </c>
      <c r="J10" s="25">
        <f>IF($E10="S",'Renda (SCN65)'!J9/'Renda (SCN65)'!$DB9,"")</f>
        <v>1.0854052789922195E-3</v>
      </c>
      <c r="K10" s="25">
        <f>IF($E10="S",'Renda (SCN65)'!K9/'Renda (SCN65)'!$DB9,"")</f>
        <v>0</v>
      </c>
      <c r="L10" s="25">
        <f>IF($E10="S",'Renda (SCN65)'!L9/'Renda (SCN65)'!$DB9,"")</f>
        <v>2.4305126254165342E-3</v>
      </c>
      <c r="M10" s="25">
        <f>IF($E10="S",'Renda (SCN65)'!M9/'Renda (SCN65)'!$DB9,"")</f>
        <v>0</v>
      </c>
      <c r="N10" s="25">
        <f>IF($E10="S",'Renda (SCN65)'!N9/'Renda (SCN65)'!$DB9,"")</f>
        <v>4.2442196925415307E-3</v>
      </c>
      <c r="O10" s="25">
        <f>IF($E10="S",'Renda (SCN65)'!O9/'Renda (SCN65)'!$DB9,"")</f>
        <v>7.7231124338331938E-4</v>
      </c>
      <c r="P10" s="25">
        <f>IF($E10="S",'Renda (SCN65)'!P9/'Renda (SCN65)'!$DB9,"")</f>
        <v>8.9239057921988469E-4</v>
      </c>
      <c r="Q10" s="25">
        <f>IF($E10="S",'Renda (SCN65)'!Q9/'Renda (SCN65)'!$DB9,"")</f>
        <v>1.4750109727016082E-3</v>
      </c>
      <c r="R10" s="25">
        <f>IF($E10="S",'Renda (SCN65)'!R9/'Renda (SCN65)'!$DB9,"")</f>
        <v>0</v>
      </c>
      <c r="S10" s="25">
        <f>IF($E10="S",'Renda (SCN65)'!S9/'Renda (SCN65)'!$DB9,"")</f>
        <v>2.5622599365208627E-2</v>
      </c>
      <c r="T10" s="25">
        <f>IF($E10="S",'Renda (SCN65)'!T9/'Renda (SCN65)'!$DB9,"")</f>
        <v>8.1563951978060496E-3</v>
      </c>
      <c r="U10" s="25">
        <f>IF($E10="S",'Renda (SCN65)'!U9/'Renda (SCN65)'!$DB9,"")</f>
        <v>1.3695102948423972E-3</v>
      </c>
      <c r="V10" s="25">
        <f>IF($E10="S",'Renda (SCN65)'!V9/'Renda (SCN65)'!$DB9,"")</f>
        <v>2.4569140911619596E-3</v>
      </c>
      <c r="W10" s="25">
        <f>IF($E10="S",'Renda (SCN65)'!W9/'Renda (SCN65)'!$DB9,"")</f>
        <v>1.0614230710641038E-2</v>
      </c>
      <c r="X10" s="25">
        <f>IF($E10="S",'Renda (SCN65)'!X9/'Renda (SCN65)'!$DB9,"")</f>
        <v>2.3246290737114535E-3</v>
      </c>
      <c r="Y10" s="25">
        <f>IF($E10="S",'Renda (SCN65)'!Y9/'Renda (SCN65)'!$DB9,"")</f>
        <v>8.8334465868559542E-4</v>
      </c>
      <c r="Z10" s="25">
        <f>IF($E10="S",'Renda (SCN65)'!Z9/'Renda (SCN65)'!$DB9,"")</f>
        <v>2.3951914612838094E-3</v>
      </c>
      <c r="AA10" s="25">
        <f>IF($E10="S",'Renda (SCN65)'!AA9/'Renda (SCN65)'!$DB9,"")</f>
        <v>1.4042213852646701E-2</v>
      </c>
      <c r="AB10" s="25">
        <f>IF($E10="S",'Renda (SCN65)'!AB9/'Renda (SCN65)'!$DB9,"")</f>
        <v>0</v>
      </c>
      <c r="AC10" s="25">
        <f>IF($E10="S",'Renda (SCN65)'!AC9/'Renda (SCN65)'!$DB9,"")</f>
        <v>1.3253325433958683E-3</v>
      </c>
      <c r="AD10" s="25">
        <f>IF($E10="S",'Renda (SCN65)'!AD9/'Renda (SCN65)'!$DB9,"")</f>
        <v>1.5050728807097461E-2</v>
      </c>
      <c r="AE10" s="25">
        <f>IF($E10="S",'Renda (SCN65)'!AE9/'Renda (SCN65)'!$DB9,"")</f>
        <v>0</v>
      </c>
      <c r="AF10" s="25">
        <f>IF($E10="S",'Renda (SCN65)'!AF9/'Renda (SCN65)'!$DB9,"")</f>
        <v>3.6071134056090883E-3</v>
      </c>
      <c r="AG10" s="25">
        <f>IF($E10="S",'Renda (SCN65)'!AG9/'Renda (SCN65)'!$DB9,"")</f>
        <v>6.7386217613595446E-4</v>
      </c>
      <c r="AH10" s="25">
        <f>IF($E10="S",'Renda (SCN65)'!AH9/'Renda (SCN65)'!$DB9,"")</f>
        <v>3.1659038908052543E-2</v>
      </c>
      <c r="AI10" s="25">
        <f>IF($E10="S",'Renda (SCN65)'!AI9/'Renda (SCN65)'!$DB9,"")</f>
        <v>2.0353321202150835E-3</v>
      </c>
      <c r="AJ10" s="25">
        <f>IF($E10="S",'Renda (SCN65)'!AJ9/'Renda (SCN65)'!$DB9,"")</f>
        <v>1.5770405415185915E-2</v>
      </c>
      <c r="AK10" s="25">
        <f>IF($E10="S",'Renda (SCN65)'!AK9/'Renda (SCN65)'!$DB9,"")</f>
        <v>0</v>
      </c>
      <c r="AL10" s="25">
        <f>IF($E10="S",'Renda (SCN65)'!AL9/'Renda (SCN65)'!$DB9,"")</f>
        <v>1.7011589860588395E-3</v>
      </c>
      <c r="AM10" s="25">
        <f>IF($E10="S",'Renda (SCN65)'!AM9/'Renda (SCN65)'!$DB9,"")</f>
        <v>8.4320601594274919E-3</v>
      </c>
      <c r="AN10" s="25">
        <f>IF($E10="S",'Renda (SCN65)'!AN9/'Renda (SCN65)'!$DB9,"")</f>
        <v>4.1759545480443945E-3</v>
      </c>
      <c r="AO10" s="25">
        <f>IF($E10="S",'Renda (SCN65)'!AO9/'Renda (SCN65)'!$DB9,"")</f>
        <v>0</v>
      </c>
      <c r="AP10" s="25">
        <f>IF($E10="S",'Renda (SCN65)'!AP9/'Renda (SCN65)'!$DB9,"")</f>
        <v>5.7047285820349583E-2</v>
      </c>
      <c r="AQ10" s="25">
        <f>IF($E10="S",'Renda (SCN65)'!AQ9/'Renda (SCN65)'!$DB9,"")</f>
        <v>0</v>
      </c>
      <c r="AR10" s="25">
        <f>IF($E10="S",'Renda (SCN65)'!AR9/'Renda (SCN65)'!$DB9,"")</f>
        <v>2.2372581035649181E-2</v>
      </c>
      <c r="AS10" s="25">
        <f>IF($E10="S",'Renda (SCN65)'!AS9/'Renda (SCN65)'!$DB9,"")</f>
        <v>0</v>
      </c>
      <c r="AT10" s="25">
        <f>IF($E10="S",'Renda (SCN65)'!AT9/'Renda (SCN65)'!$DB9,"")</f>
        <v>0</v>
      </c>
      <c r="AU10" s="25">
        <f>IF($E10="S",'Renda (SCN65)'!AU9/'Renda (SCN65)'!$DB9,"")</f>
        <v>7.5201682584976389E-3</v>
      </c>
      <c r="AV10" s="25">
        <f>IF($E10="S",'Renda (SCN65)'!AV9/'Renda (SCN65)'!$DB9,"")</f>
        <v>0</v>
      </c>
      <c r="AW10" s="25">
        <f>IF($E10="S",'Renda (SCN65)'!AW9/'Renda (SCN65)'!$DB9,"")</f>
        <v>2.5324832905649224E-2</v>
      </c>
      <c r="AX10" s="25">
        <f>IF($E10="S",'Renda (SCN65)'!AX9/'Renda (SCN65)'!$DB9,"")</f>
        <v>0</v>
      </c>
      <c r="AY10" s="25">
        <f>IF($E10="S",'Renda (SCN65)'!AY9/'Renda (SCN65)'!$DB9,"")</f>
        <v>1.4575834808666874E-2</v>
      </c>
      <c r="AZ10" s="25">
        <f>IF($E10="S",'Renda (SCN65)'!AZ9/'Renda (SCN65)'!$DB9,"")</f>
        <v>0</v>
      </c>
      <c r="BA10" s="25">
        <f>IF($E10="S",'Renda (SCN65)'!BA9/'Renda (SCN65)'!$DB9,"")</f>
        <v>4.893977646007279E-2</v>
      </c>
      <c r="BB10" s="25">
        <f>IF($E10="S",'Renda (SCN65)'!BB9/'Renda (SCN65)'!$DB9,"")</f>
        <v>0</v>
      </c>
      <c r="BC10" s="25">
        <f>IF($E10="S",'Renda (SCN65)'!BC9/'Renda (SCN65)'!$DB9,"")</f>
        <v>5.8800587175330023E-3</v>
      </c>
      <c r="BD10" s="25">
        <f>IF($E10="S",'Renda (SCN65)'!BD9/'Renda (SCN65)'!$DB9,"")</f>
        <v>0</v>
      </c>
      <c r="BE10" s="25">
        <f>IF($E10="S",'Renda (SCN65)'!BE9/'Renda (SCN65)'!$DB9,"")</f>
        <v>1.1565222025303518E-2</v>
      </c>
      <c r="BF10" s="25">
        <f>IF($E10="S",'Renda (SCN65)'!BF9/'Renda (SCN65)'!$DB9,"")</f>
        <v>3.1383874627614163E-3</v>
      </c>
      <c r="BG10" s="25">
        <f>IF($E10="S",'Renda (SCN65)'!BG9/'Renda (SCN65)'!$DB9,"")</f>
        <v>2.1052381526230911E-2</v>
      </c>
      <c r="BH10" s="25">
        <f>IF($E10="S",'Renda (SCN65)'!BH9/'Renda (SCN65)'!$DB9,"")</f>
        <v>5.8681727986914364E-3</v>
      </c>
      <c r="BI10" s="25">
        <f>IF($E10="S",'Renda (SCN65)'!BI9/'Renda (SCN65)'!$DB9,"")</f>
        <v>8.679034827038086E-3</v>
      </c>
      <c r="BJ10" s="25">
        <f>IF($E10="S",'Renda (SCN65)'!BJ9/'Renda (SCN65)'!$DB9,"")</f>
        <v>3.4963534716252909E-2</v>
      </c>
      <c r="BK10" s="25">
        <f>IF($E10="S",'Renda (SCN65)'!BK9/'Renda (SCN65)'!$DB9,"")</f>
        <v>0</v>
      </c>
      <c r="BL10" s="25">
        <f>IF($E10="S",'Renda (SCN65)'!BL9/'Renda (SCN65)'!$DB9,"")</f>
        <v>2.62542065739372E-3</v>
      </c>
      <c r="BM10" s="25">
        <f>IF($E10="S",'Renda (SCN65)'!BM9/'Renda (SCN65)'!$DB9,"")</f>
        <v>3.4079979687322327E-3</v>
      </c>
      <c r="BN10" s="25">
        <f>IF($E10="S",'Renda (SCN65)'!BN9/'Renda (SCN65)'!$DB9,"")</f>
        <v>1.2034019494034485E-2</v>
      </c>
      <c r="BO10" s="25">
        <f>IF($E10="S",'Renda (SCN65)'!BO9/'Renda (SCN65)'!$DB9,"")</f>
        <v>4.7120578729553724E-3</v>
      </c>
      <c r="BP10" s="25">
        <f>IF($E10="S",'Renda (SCN65)'!BP9/'Renda (SCN65)'!$DB9,"")</f>
        <v>9.3429464905863222E-2</v>
      </c>
      <c r="BQ10" s="25">
        <f>IF($E10="S",'Renda (SCN65)'!BQ9/'Renda (SCN65)'!$DB9,"")</f>
        <v>5.0476236581334074E-3</v>
      </c>
      <c r="BR10" s="25">
        <f>IF($E10="S",'Renda (SCN65)'!BR9/'Renda (SCN65)'!$DB9,"")</f>
        <v>0</v>
      </c>
      <c r="BS10" s="25">
        <f>IF($E10="S",'Renda (SCN65)'!BS9/'Renda (SCN65)'!$DB9,"")</f>
        <v>1.2109752782228535E-2</v>
      </c>
      <c r="BT10" s="25">
        <f>IF($E10="S",'Renda (SCN65)'!BT9/'Renda (SCN65)'!$DB9,"")</f>
        <v>0</v>
      </c>
      <c r="BU10" s="25">
        <f>IF($E10="S",'Renda (SCN65)'!BU9/'Renda (SCN65)'!$DB9,"")</f>
        <v>1.8134966968800133E-2</v>
      </c>
      <c r="BV10" s="25">
        <f>IF($E10="S",'Renda (SCN65)'!BV9/'Renda (SCN65)'!$DB9,"")</f>
        <v>1.3636283427926594E-2</v>
      </c>
      <c r="BW10" s="25">
        <f>IF($E10="S",'Renda (SCN65)'!BW9/'Renda (SCN65)'!$DB9,"")</f>
        <v>6.4215517281204573E-3</v>
      </c>
      <c r="BX10" s="25">
        <f>IF($E10="S",'Renda (SCN65)'!BX9/'Renda (SCN65)'!$DB9,"")</f>
        <v>1.7592001366497793E-2</v>
      </c>
      <c r="BY10" s="25">
        <f>IF($E10="S",'Renda (SCN65)'!BY9/'Renda (SCN65)'!$DB9,"")</f>
        <v>2.7161365144354927E-2</v>
      </c>
      <c r="BZ10" s="25">
        <f>IF($E10="S",'Renda (SCN65)'!BZ9/'Renda (SCN65)'!$DB9,"")</f>
        <v>0</v>
      </c>
      <c r="CA10" s="25">
        <f>IF($E10="S",'Renda (SCN65)'!CA9/'Renda (SCN65)'!$DB9,"")</f>
        <v>0</v>
      </c>
      <c r="CB10" s="25">
        <f>IF($E10="S",'Renda (SCN65)'!CB9/'Renda (SCN65)'!$DB9,"")</f>
        <v>0</v>
      </c>
      <c r="CC10" s="25">
        <f>IF($E10="S",'Renda (SCN65)'!CC9/'Renda (SCN65)'!$DB9,"")</f>
        <v>1.3625680767579428E-2</v>
      </c>
      <c r="CD10" s="25">
        <f>IF($E10="S",'Renda (SCN65)'!CD9/'Renda (SCN65)'!$DB9,"")</f>
        <v>7.8156753416259214E-3</v>
      </c>
      <c r="CE10" s="25">
        <f>IF($E10="S",'Renda (SCN65)'!CE9/'Renda (SCN65)'!$DB9,"")</f>
        <v>4.39568626892963E-2</v>
      </c>
      <c r="CF10" s="25">
        <f>IF($E10="S",'Renda (SCN65)'!CF9/'Renda (SCN65)'!$DB9,"")</f>
        <v>0</v>
      </c>
      <c r="CG10" s="25">
        <f>IF($E10="S",'Renda (SCN65)'!CG9/'Renda (SCN65)'!$DB9,"")</f>
        <v>8.955461328946368E-3</v>
      </c>
      <c r="CH10" s="25">
        <f>IF($E10="S",'Renda (SCN65)'!CH9/'Renda (SCN65)'!$DB9,"")</f>
        <v>6.1537504062564984E-3</v>
      </c>
      <c r="CI10" s="25">
        <f>IF($E10="S",'Renda (SCN65)'!CI9/'Renda (SCN65)'!$DB9,"")</f>
        <v>2.1710209282294224E-2</v>
      </c>
      <c r="CJ10" s="25">
        <f>IF($E10="S",'Renda (SCN65)'!CJ9/'Renda (SCN65)'!$DB9,"")</f>
        <v>0</v>
      </c>
      <c r="CK10" s="25">
        <f>IF($E10="S",'Renda (SCN65)'!CK9/'Renda (SCN65)'!$DB9,"")</f>
        <v>1.2531334753175411E-2</v>
      </c>
      <c r="CL10" s="25">
        <f>IF($E10="S",'Renda (SCN65)'!CL9/'Renda (SCN65)'!$DB9,"")</f>
        <v>1.9143692293495877E-2</v>
      </c>
      <c r="CM10" s="25">
        <f>IF($E10="S",'Renda (SCN65)'!CM9/'Renda (SCN65)'!$DB9,"")</f>
        <v>0</v>
      </c>
      <c r="CN10" s="25">
        <f>IF($E10="S",'Renda (SCN65)'!CN9/'Renda (SCN65)'!$DB9,"")</f>
        <v>1.3581503016132899E-2</v>
      </c>
      <c r="CO10" s="25">
        <f>IF($E10="S",'Renda (SCN65)'!CO9/'Renda (SCN65)'!$DB9,"")</f>
        <v>1.7328407449533505E-2</v>
      </c>
      <c r="CP10" s="25">
        <f>IF($E10="S",'Renda (SCN65)'!CP9/'Renda (SCN65)'!$DB9,"")</f>
        <v>1.5896101636563541E-2</v>
      </c>
      <c r="CQ10" s="25">
        <f>IF($E10="S",'Renda (SCN65)'!CQ9/'Renda (SCN65)'!$DB9,"")</f>
        <v>2.4487096516076043E-2</v>
      </c>
      <c r="CR10" s="25">
        <f>IF($E10="S",'Renda (SCN65)'!CR9/'Renda (SCN65)'!$DB9,"")</f>
        <v>9.372928457901367E-3</v>
      </c>
      <c r="CS10" s="25">
        <f>IF($E10="S",'Renda (SCN65)'!CS9/'Renda (SCN65)'!$DB9,"")</f>
        <v>1.0425949341380832E-2</v>
      </c>
      <c r="CT10" s="25">
        <f>IF($E10="S",'Renda (SCN65)'!CT9/'Renda (SCN65)'!$DB9,"")</f>
        <v>0</v>
      </c>
      <c r="CU10" s="25">
        <f>IF($E10="S",'Renda (SCN65)'!CU9/'Renda (SCN65)'!$DB9,"")</f>
        <v>0</v>
      </c>
      <c r="CV10" s="25">
        <f>IF($E10="S",'Renda (SCN65)'!CV9/'Renda (SCN65)'!$DB9,"")</f>
        <v>0</v>
      </c>
      <c r="CW10" s="25">
        <f>IF($E10="S",'Renda (SCN65)'!CW9/'Renda (SCN65)'!$DB9,"")</f>
        <v>4.1179975455514481E-2</v>
      </c>
      <c r="CX10" s="25">
        <f>IF($E10="S",'Renda (SCN65)'!CX9/'Renda (SCN65)'!$DB9,"")</f>
        <v>0</v>
      </c>
      <c r="CY10" s="25">
        <f>IF($E10="S",'Renda (SCN65)'!CY9/'Renda (SCN65)'!$DB9,"")</f>
        <v>0</v>
      </c>
      <c r="CZ10" s="25">
        <f>IF($E10="S",'Renda (SCN65)'!CZ9/'Renda (SCN65)'!$DB9,"")</f>
        <v>0</v>
      </c>
      <c r="DA10" s="25">
        <f>IF($E10="S",'Renda (SCN65)'!DA9/'Renda (SCN65)'!$DB9,"")</f>
        <v>8.6882911178173594E-2</v>
      </c>
      <c r="DB10" s="28">
        <f>IF($E10="S",'Renda (SCN65)'!DB9/'Renda (SCN65)'!$DB9,"")</f>
        <v>1</v>
      </c>
      <c r="DD10" s="34">
        <v>2264</v>
      </c>
      <c r="DF10" s="38">
        <f t="shared" si="7"/>
        <v>0.12835698423617498</v>
      </c>
      <c r="DG10" s="38">
        <f t="shared" si="0"/>
        <v>0.29491148289068475</v>
      </c>
      <c r="DH10" s="38">
        <f t="shared" si="0"/>
        <v>0</v>
      </c>
      <c r="DI10" s="38">
        <f t="shared" si="0"/>
        <v>0.74680427191956344</v>
      </c>
      <c r="DJ10" s="38">
        <f t="shared" si="0"/>
        <v>2.4573575516383852</v>
      </c>
      <c r="DK10" s="38">
        <f t="shared" si="0"/>
        <v>0</v>
      </c>
      <c r="DL10" s="38">
        <f t="shared" si="0"/>
        <v>5.5026805839430333</v>
      </c>
      <c r="DM10" s="38">
        <f t="shared" si="0"/>
        <v>0</v>
      </c>
      <c r="DN10" s="38">
        <f t="shared" si="0"/>
        <v>9.6089133839140253</v>
      </c>
      <c r="DO10" s="38">
        <f t="shared" si="0"/>
        <v>1.7485126550198351</v>
      </c>
      <c r="DP10" s="38">
        <f t="shared" si="0"/>
        <v>2.020372271353819</v>
      </c>
      <c r="DQ10" s="38">
        <f t="shared" si="0"/>
        <v>3.3394248421964408</v>
      </c>
      <c r="DR10" s="38">
        <f t="shared" si="0"/>
        <v>0</v>
      </c>
      <c r="DS10" s="38">
        <f t="shared" si="0"/>
        <v>58.009564962832329</v>
      </c>
      <c r="DT10" s="38">
        <f t="shared" si="0"/>
        <v>18.466078727832897</v>
      </c>
      <c r="DU10" s="38">
        <f t="shared" si="0"/>
        <v>3.1005713075231873</v>
      </c>
      <c r="DV10" s="38">
        <f t="shared" si="0"/>
        <v>5.5624535023906763</v>
      </c>
      <c r="DW10" s="38">
        <f t="shared" si="1"/>
        <v>24.030618328891311</v>
      </c>
      <c r="DX10" s="38">
        <f t="shared" si="1"/>
        <v>5.2629602228827306</v>
      </c>
      <c r="DY10" s="38">
        <f t="shared" si="1"/>
        <v>1.9998923072641881</v>
      </c>
      <c r="DZ10" s="38">
        <f t="shared" si="1"/>
        <v>5.4227134683465446</v>
      </c>
      <c r="EA10" s="38">
        <f t="shared" si="1"/>
        <v>31.791572162392132</v>
      </c>
      <c r="EB10" s="38">
        <f t="shared" si="1"/>
        <v>0</v>
      </c>
      <c r="EC10" s="38">
        <f t="shared" si="1"/>
        <v>3.0005528782482456</v>
      </c>
      <c r="ED10" s="38">
        <f t="shared" si="1"/>
        <v>34.074850019268652</v>
      </c>
      <c r="EE10" s="38">
        <f t="shared" si="1"/>
        <v>0</v>
      </c>
      <c r="EF10" s="38">
        <f t="shared" si="1"/>
        <v>8.1665047502989765</v>
      </c>
      <c r="EG10" s="38">
        <f t="shared" si="1"/>
        <v>1.525623966771801</v>
      </c>
      <c r="EH10" s="38">
        <f t="shared" si="1"/>
        <v>71.676064087830952</v>
      </c>
      <c r="EI10" s="38">
        <f t="shared" si="1"/>
        <v>4.607991920166949</v>
      </c>
      <c r="EJ10" s="38">
        <f t="shared" si="1"/>
        <v>35.704197859980908</v>
      </c>
      <c r="EK10" s="38">
        <f t="shared" si="1"/>
        <v>0</v>
      </c>
      <c r="EL10" s="38">
        <f t="shared" si="1"/>
        <v>3.8514239444372129</v>
      </c>
      <c r="EM10" s="38">
        <f t="shared" si="2"/>
        <v>19.090184200943842</v>
      </c>
      <c r="EN10" s="38">
        <f t="shared" si="2"/>
        <v>9.4543610967725087</v>
      </c>
      <c r="EO10" s="38">
        <f t="shared" si="2"/>
        <v>0</v>
      </c>
      <c r="EP10" s="38">
        <f t="shared" si="2"/>
        <v>129.15505509727146</v>
      </c>
      <c r="EQ10" s="38">
        <f t="shared" si="2"/>
        <v>0</v>
      </c>
      <c r="ER10" s="38">
        <f t="shared" si="2"/>
        <v>50.651523464709747</v>
      </c>
      <c r="ES10" s="38">
        <f t="shared" si="2"/>
        <v>0</v>
      </c>
      <c r="ET10" s="38">
        <f t="shared" si="2"/>
        <v>0</v>
      </c>
      <c r="EU10" s="38">
        <f t="shared" si="2"/>
        <v>17.025660937238655</v>
      </c>
      <c r="EV10" s="38">
        <f t="shared" si="2"/>
        <v>0</v>
      </c>
      <c r="EW10" s="38">
        <f t="shared" si="2"/>
        <v>57.335421698389844</v>
      </c>
      <c r="EX10" s="38">
        <f t="shared" si="2"/>
        <v>0</v>
      </c>
      <c r="EY10" s="38">
        <f t="shared" si="2"/>
        <v>32.999690006821801</v>
      </c>
      <c r="EZ10" s="38">
        <f t="shared" si="2"/>
        <v>0</v>
      </c>
      <c r="FA10" s="38">
        <f t="shared" si="2"/>
        <v>110.7996539056048</v>
      </c>
      <c r="FB10" s="38">
        <f t="shared" si="2"/>
        <v>0</v>
      </c>
      <c r="FC10" s="38">
        <f t="shared" si="3"/>
        <v>13.312452936494717</v>
      </c>
      <c r="FD10" s="38">
        <f t="shared" si="3"/>
        <v>0</v>
      </c>
      <c r="FE10" s="38">
        <f t="shared" si="3"/>
        <v>26.183662665287166</v>
      </c>
      <c r="FF10" s="38">
        <f t="shared" si="3"/>
        <v>7.1053092156918467</v>
      </c>
      <c r="FG10" s="38">
        <f t="shared" si="3"/>
        <v>47.662591775386787</v>
      </c>
      <c r="FH10" s="38">
        <f t="shared" si="3"/>
        <v>13.285543216237413</v>
      </c>
      <c r="FI10" s="38">
        <f t="shared" si="3"/>
        <v>19.649334848414227</v>
      </c>
      <c r="FJ10" s="38">
        <f t="shared" si="3"/>
        <v>79.157442597596585</v>
      </c>
      <c r="FK10" s="38">
        <f t="shared" si="3"/>
        <v>0</v>
      </c>
      <c r="FL10" s="38">
        <f t="shared" si="3"/>
        <v>5.9439523683393825</v>
      </c>
      <c r="FM10" s="38">
        <f t="shared" si="3"/>
        <v>7.7157074012097748</v>
      </c>
      <c r="FN10" s="38">
        <f t="shared" si="3"/>
        <v>27.245020134494073</v>
      </c>
      <c r="FO10" s="38">
        <f t="shared" si="3"/>
        <v>10.668099024370964</v>
      </c>
      <c r="FP10" s="38">
        <f t="shared" si="3"/>
        <v>211.52430854687432</v>
      </c>
      <c r="FQ10" s="38">
        <f t="shared" si="3"/>
        <v>11.427819962014034</v>
      </c>
      <c r="FR10" s="38">
        <f t="shared" si="3"/>
        <v>0</v>
      </c>
      <c r="FS10" s="38">
        <f t="shared" si="4"/>
        <v>27.416480298965404</v>
      </c>
      <c r="FT10" s="38">
        <f t="shared" si="4"/>
        <v>0</v>
      </c>
      <c r="FU10" s="38">
        <f t="shared" si="4"/>
        <v>41.057565217363504</v>
      </c>
      <c r="FV10" s="38">
        <f t="shared" si="4"/>
        <v>30.872545680825809</v>
      </c>
      <c r="FW10" s="38">
        <f t="shared" si="4"/>
        <v>14.538393112464716</v>
      </c>
      <c r="FX10" s="38">
        <f t="shared" si="4"/>
        <v>39.828291093751005</v>
      </c>
      <c r="FY10" s="38">
        <f t="shared" si="4"/>
        <v>61.493330686819554</v>
      </c>
      <c r="FZ10" s="38">
        <f t="shared" si="4"/>
        <v>0</v>
      </c>
      <c r="GA10" s="38">
        <f t="shared" si="4"/>
        <v>0</v>
      </c>
      <c r="GB10" s="38">
        <f t="shared" si="4"/>
        <v>0</v>
      </c>
      <c r="GC10" s="38">
        <f t="shared" si="4"/>
        <v>30.848541257799827</v>
      </c>
      <c r="GD10" s="38">
        <f t="shared" si="4"/>
        <v>17.694688973441085</v>
      </c>
      <c r="GE10" s="38">
        <f t="shared" si="4"/>
        <v>99.518337128566827</v>
      </c>
      <c r="GF10" s="38">
        <f t="shared" si="4"/>
        <v>0</v>
      </c>
      <c r="GG10" s="38">
        <f t="shared" si="4"/>
        <v>20.275164448734579</v>
      </c>
      <c r="GH10" s="38">
        <f t="shared" si="4"/>
        <v>13.932090919764713</v>
      </c>
      <c r="GI10" s="38">
        <f t="shared" si="5"/>
        <v>49.151913815114121</v>
      </c>
      <c r="GJ10" s="38">
        <f t="shared" si="5"/>
        <v>0</v>
      </c>
      <c r="GK10" s="38">
        <f t="shared" si="5"/>
        <v>28.370941881189129</v>
      </c>
      <c r="GL10" s="38">
        <f t="shared" si="5"/>
        <v>43.341319352474663</v>
      </c>
      <c r="GM10" s="38">
        <f t="shared" si="5"/>
        <v>0</v>
      </c>
      <c r="GN10" s="38">
        <f t="shared" si="5"/>
        <v>30.748522828524884</v>
      </c>
      <c r="GO10" s="38">
        <f t="shared" si="5"/>
        <v>39.231514465743857</v>
      </c>
      <c r="GP10" s="38">
        <f t="shared" si="5"/>
        <v>35.988774105179857</v>
      </c>
      <c r="GQ10" s="38">
        <f t="shared" si="5"/>
        <v>55.438786512396163</v>
      </c>
      <c r="GR10" s="38">
        <f t="shared" si="5"/>
        <v>21.220310028688694</v>
      </c>
      <c r="GS10" s="38">
        <f t="shared" si="5"/>
        <v>23.604349308886203</v>
      </c>
      <c r="GT10" s="38">
        <f t="shared" si="5"/>
        <v>0</v>
      </c>
      <c r="GU10" s="38">
        <f t="shared" si="5"/>
        <v>0</v>
      </c>
      <c r="GV10" s="38">
        <f t="shared" si="5"/>
        <v>0</v>
      </c>
      <c r="GW10" s="38">
        <f t="shared" si="5"/>
        <v>93.231464431284792</v>
      </c>
      <c r="GX10" s="38">
        <f t="shared" si="5"/>
        <v>0</v>
      </c>
      <c r="GY10" s="38">
        <f t="shared" si="6"/>
        <v>0</v>
      </c>
      <c r="GZ10" s="38">
        <f t="shared" si="6"/>
        <v>0</v>
      </c>
      <c r="HA10" s="38">
        <f t="shared" si="6"/>
        <v>196.70291090738502</v>
      </c>
    </row>
    <row r="11" spans="2:209" x14ac:dyDescent="0.3">
      <c r="B11" s="10">
        <v>1091</v>
      </c>
      <c r="C11" s="10" t="s">
        <v>116</v>
      </c>
      <c r="D11" s="10">
        <v>8</v>
      </c>
      <c r="E11" s="10" t="s">
        <v>179</v>
      </c>
      <c r="F11" s="25">
        <f>IF($E11="S",'Renda (SCN65)'!F10/'Renda (SCN65)'!$DB10,"")</f>
        <v>1.2318539928491784E-4</v>
      </c>
      <c r="G11" s="25">
        <f>IF($E11="S",'Renda (SCN65)'!G10/'Renda (SCN65)'!$DB10,"")</f>
        <v>4.2425149554245516E-4</v>
      </c>
      <c r="H11" s="25">
        <f>IF($E11="S",'Renda (SCN65)'!H10/'Renda (SCN65)'!$DB10,"")</f>
        <v>8.7727411286065413E-4</v>
      </c>
      <c r="I11" s="25">
        <f>IF($E11="S",'Renda (SCN65)'!I10/'Renda (SCN65)'!$DB10,"")</f>
        <v>1.3074583167815065E-3</v>
      </c>
      <c r="J11" s="25">
        <f>IF($E11="S",'Renda (SCN65)'!J10/'Renda (SCN65)'!$DB10,"")</f>
        <v>1.9105332066024704E-3</v>
      </c>
      <c r="K11" s="25">
        <f>IF($E11="S",'Renda (SCN65)'!K10/'Renda (SCN65)'!$DB10,"")</f>
        <v>1.5806545098877303E-3</v>
      </c>
      <c r="L11" s="25">
        <f>IF($E11="S",'Renda (SCN65)'!L10/'Renda (SCN65)'!$DB10,"")</f>
        <v>3.1933456450188051E-3</v>
      </c>
      <c r="M11" s="25">
        <f>IF($E11="S",'Renda (SCN65)'!M10/'Renda (SCN65)'!$DB10,"")</f>
        <v>7.0549580978149186E-4</v>
      </c>
      <c r="N11" s="25">
        <f>IF($E11="S",'Renda (SCN65)'!N10/'Renda (SCN65)'!$DB10,"")</f>
        <v>3.3719025701921825E-3</v>
      </c>
      <c r="O11" s="25">
        <f>IF($E11="S",'Renda (SCN65)'!O10/'Renda (SCN65)'!$DB10,"")</f>
        <v>4.7328683860559697E-4</v>
      </c>
      <c r="P11" s="25">
        <f>IF($E11="S",'Renda (SCN65)'!P10/'Renda (SCN65)'!$DB10,"")</f>
        <v>3.4336806669714661E-3</v>
      </c>
      <c r="Q11" s="25">
        <f>IF($E11="S",'Renda (SCN65)'!Q10/'Renda (SCN65)'!$DB10,"")</f>
        <v>1.9576680718969394E-3</v>
      </c>
      <c r="R11" s="25">
        <f>IF($E11="S",'Renda (SCN65)'!R10/'Renda (SCN65)'!$DB10,"")</f>
        <v>6.3254989225177186E-4</v>
      </c>
      <c r="S11" s="25">
        <f>IF($E11="S",'Renda (SCN65)'!S10/'Renda (SCN65)'!$DB10,"")</f>
        <v>3.0758448361813743E-2</v>
      </c>
      <c r="T11" s="25">
        <f>IF($E11="S",'Renda (SCN65)'!T10/'Renda (SCN65)'!$DB10,"")</f>
        <v>1.7731915104144728E-2</v>
      </c>
      <c r="U11" s="25">
        <f>IF($E11="S",'Renda (SCN65)'!U10/'Renda (SCN65)'!$DB10,"")</f>
        <v>2.9870809606307269E-3</v>
      </c>
      <c r="V11" s="25">
        <f>IF($E11="S",'Renda (SCN65)'!V10/'Renda (SCN65)'!$DB10,"")</f>
        <v>6.7225680554772894E-3</v>
      </c>
      <c r="W11" s="25">
        <f>IF($E11="S",'Renda (SCN65)'!W10/'Renda (SCN65)'!$DB10,"")</f>
        <v>2.7649022887894951E-2</v>
      </c>
      <c r="X11" s="25">
        <f>IF($E11="S",'Renda (SCN65)'!X10/'Renda (SCN65)'!$DB10,"")</f>
        <v>1.8316482960456474E-3</v>
      </c>
      <c r="Y11" s="25">
        <f>IF($E11="S",'Renda (SCN65)'!Y10/'Renda (SCN65)'!$DB10,"")</f>
        <v>8.3096706149373024E-3</v>
      </c>
      <c r="Z11" s="25">
        <f>IF($E11="S",'Renda (SCN65)'!Z10/'Renda (SCN65)'!$DB10,"")</f>
        <v>1.5892023862856385E-2</v>
      </c>
      <c r="AA11" s="25">
        <f>IF($E11="S",'Renda (SCN65)'!AA10/'Renda (SCN65)'!$DB10,"")</f>
        <v>3.4144444885193838E-2</v>
      </c>
      <c r="AB11" s="25">
        <f>IF($E11="S",'Renda (SCN65)'!AB10/'Renda (SCN65)'!$DB10,"")</f>
        <v>6.9790370275878118E-3</v>
      </c>
      <c r="AC11" s="25">
        <f>IF($E11="S",'Renda (SCN65)'!AC10/'Renda (SCN65)'!$DB10,"")</f>
        <v>1.1920135936147075E-2</v>
      </c>
      <c r="AD11" s="25">
        <f>IF($E11="S",'Renda (SCN65)'!AD10/'Renda (SCN65)'!$DB10,"")</f>
        <v>4.0408204675754254E-2</v>
      </c>
      <c r="AE11" s="25">
        <f>IF($E11="S",'Renda (SCN65)'!AE10/'Renda (SCN65)'!$DB10,"")</f>
        <v>6.1795605810578552E-3</v>
      </c>
      <c r="AF11" s="25">
        <f>IF($E11="S",'Renda (SCN65)'!AF10/'Renda (SCN65)'!$DB10,"")</f>
        <v>1.0736022648727616E-2</v>
      </c>
      <c r="AG11" s="25">
        <f>IF($E11="S",'Renda (SCN65)'!AG10/'Renda (SCN65)'!$DB10,"")</f>
        <v>5.4517153035483377E-3</v>
      </c>
      <c r="AH11" s="25">
        <f>IF($E11="S",'Renda (SCN65)'!AH10/'Renda (SCN65)'!$DB10,"")</f>
        <v>5.9801263042693287E-2</v>
      </c>
      <c r="AI11" s="25">
        <f>IF($E11="S",'Renda (SCN65)'!AI10/'Renda (SCN65)'!$DB10,"")</f>
        <v>7.815956154177954E-3</v>
      </c>
      <c r="AJ11" s="25">
        <f>IF($E11="S",'Renda (SCN65)'!AJ10/'Renda (SCN65)'!$DB10,"")</f>
        <v>4.1948592184453355E-2</v>
      </c>
      <c r="AK11" s="25">
        <f>IF($E11="S",'Renda (SCN65)'!AK10/'Renda (SCN65)'!$DB10,"")</f>
        <v>3.2218477838299349E-3</v>
      </c>
      <c r="AL11" s="25">
        <f>IF($E11="S",'Renda (SCN65)'!AL10/'Renda (SCN65)'!$DB10,"")</f>
        <v>0</v>
      </c>
      <c r="AM11" s="25">
        <f>IF($E11="S",'Renda (SCN65)'!AM10/'Renda (SCN65)'!$DB10,"")</f>
        <v>2.8469222335067837E-2</v>
      </c>
      <c r="AN11" s="25">
        <f>IF($E11="S",'Renda (SCN65)'!AN10/'Renda (SCN65)'!$DB10,"")</f>
        <v>1.2179950855228635E-3</v>
      </c>
      <c r="AO11" s="25">
        <f>IF($E11="S",'Renda (SCN65)'!AO10/'Renda (SCN65)'!$DB10,"")</f>
        <v>5.0685440427370592E-4</v>
      </c>
      <c r="AP11" s="25">
        <f>IF($E11="S",'Renda (SCN65)'!AP10/'Renda (SCN65)'!$DB10,"")</f>
        <v>4.3955486652734098E-2</v>
      </c>
      <c r="AQ11" s="25">
        <f>IF($E11="S",'Renda (SCN65)'!AQ10/'Renda (SCN65)'!$DB10,"")</f>
        <v>4.5160228671065894E-3</v>
      </c>
      <c r="AR11" s="25">
        <f>IF($E11="S",'Renda (SCN65)'!AR10/'Renda (SCN65)'!$DB10,"")</f>
        <v>1.8669227723022867E-2</v>
      </c>
      <c r="AS11" s="25">
        <f>IF($E11="S",'Renda (SCN65)'!AS10/'Renda (SCN65)'!$DB10,"")</f>
        <v>1.3210205886889017E-3</v>
      </c>
      <c r="AT11" s="25">
        <f>IF($E11="S",'Renda (SCN65)'!AT10/'Renda (SCN65)'!$DB10,"")</f>
        <v>0</v>
      </c>
      <c r="AU11" s="25">
        <f>IF($E11="S",'Renda (SCN65)'!AU10/'Renda (SCN65)'!$DB10,"")</f>
        <v>1.5742315989102706E-2</v>
      </c>
      <c r="AV11" s="25">
        <f>IF($E11="S",'Renda (SCN65)'!AV10/'Renda (SCN65)'!$DB10,"")</f>
        <v>1.6123266255061309E-3</v>
      </c>
      <c r="AW11" s="25">
        <f>IF($E11="S",'Renda (SCN65)'!AW10/'Renda (SCN65)'!$DB10,"")</f>
        <v>2.0902138269644679E-2</v>
      </c>
      <c r="AX11" s="25">
        <f>IF($E11="S",'Renda (SCN65)'!AX10/'Renda (SCN65)'!$DB10,"")</f>
        <v>3.2861045460588372E-3</v>
      </c>
      <c r="AY11" s="25">
        <f>IF($E11="S",'Renda (SCN65)'!AY10/'Renda (SCN65)'!$DB10,"")</f>
        <v>6.3549110784614669E-3</v>
      </c>
      <c r="AZ11" s="25">
        <f>IF($E11="S",'Renda (SCN65)'!AZ10/'Renda (SCN65)'!$DB10,"")</f>
        <v>6.873620844054038E-3</v>
      </c>
      <c r="BA11" s="25">
        <f>IF($E11="S",'Renda (SCN65)'!BA10/'Renda (SCN65)'!$DB10,"")</f>
        <v>4.2578846922997723E-2</v>
      </c>
      <c r="BB11" s="25">
        <f>IF($E11="S",'Renda (SCN65)'!BB10/'Renda (SCN65)'!$DB10,"")</f>
        <v>1.8474981800820007E-3</v>
      </c>
      <c r="BC11" s="25">
        <f>IF($E11="S",'Renda (SCN65)'!BC10/'Renda (SCN65)'!$DB10,"")</f>
        <v>1.1534844234862415E-2</v>
      </c>
      <c r="BD11" s="25">
        <f>IF($E11="S",'Renda (SCN65)'!BD10/'Renda (SCN65)'!$DB10,"")</f>
        <v>1.8048756925583892E-3</v>
      </c>
      <c r="BE11" s="25">
        <f>IF($E11="S",'Renda (SCN65)'!BE10/'Renda (SCN65)'!$DB10,"")</f>
        <v>6.4215007022900101E-3</v>
      </c>
      <c r="BF11" s="25">
        <f>IF($E11="S",'Renda (SCN65)'!BF10/'Renda (SCN65)'!$DB10,"")</f>
        <v>6.4061887841828846E-3</v>
      </c>
      <c r="BG11" s="25">
        <f>IF($E11="S",'Renda (SCN65)'!BG10/'Renda (SCN65)'!$DB10,"")</f>
        <v>2.0763637181463412E-2</v>
      </c>
      <c r="BH11" s="25">
        <f>IF($E11="S",'Renda (SCN65)'!BH10/'Renda (SCN65)'!$DB10,"")</f>
        <v>6.5936271749074812E-3</v>
      </c>
      <c r="BI11" s="25">
        <f>IF($E11="S",'Renda (SCN65)'!BI10/'Renda (SCN65)'!$DB10,"")</f>
        <v>2.1685331191377576E-2</v>
      </c>
      <c r="BJ11" s="25">
        <f>IF($E11="S",'Renda (SCN65)'!BJ10/'Renda (SCN65)'!$DB10,"")</f>
        <v>1.9545257475439747E-2</v>
      </c>
      <c r="BK11" s="25">
        <f>IF($E11="S",'Renda (SCN65)'!BK10/'Renda (SCN65)'!$DB10,"")</f>
        <v>1.40386482793046E-3</v>
      </c>
      <c r="BL11" s="25">
        <f>IF($E11="S",'Renda (SCN65)'!BL10/'Renda (SCN65)'!$DB10,"")</f>
        <v>4.7386251242706014E-3</v>
      </c>
      <c r="BM11" s="25">
        <f>IF($E11="S",'Renda (SCN65)'!BM10/'Renda (SCN65)'!$DB10,"")</f>
        <v>2.1867256688257331E-2</v>
      </c>
      <c r="BN11" s="25">
        <f>IF($E11="S",'Renda (SCN65)'!BN10/'Renda (SCN65)'!$DB10,"")</f>
        <v>2.0357970649074131E-2</v>
      </c>
      <c r="BO11" s="25">
        <f>IF($E11="S",'Renda (SCN65)'!BO10/'Renda (SCN65)'!$DB10,"")</f>
        <v>1.8612047475236839E-2</v>
      </c>
      <c r="BP11" s="25">
        <f>IF($E11="S",'Renda (SCN65)'!BP10/'Renda (SCN65)'!$DB10,"")</f>
        <v>5.2779736762134433E-2</v>
      </c>
      <c r="BQ11" s="25">
        <f>IF($E11="S",'Renda (SCN65)'!BQ10/'Renda (SCN65)'!$DB10,"")</f>
        <v>1.1217972247109466E-2</v>
      </c>
      <c r="BR11" s="25">
        <f>IF($E11="S",'Renda (SCN65)'!BR10/'Renda (SCN65)'!$DB10,"")</f>
        <v>7.2721429877944188E-3</v>
      </c>
      <c r="BS11" s="25">
        <f>IF($E11="S",'Renda (SCN65)'!BS10/'Renda (SCN65)'!$DB10,"")</f>
        <v>5.8268346724375799E-3</v>
      </c>
      <c r="BT11" s="25">
        <f>IF($E11="S",'Renda (SCN65)'!BT10/'Renda (SCN65)'!$DB10,"")</f>
        <v>8.0194933010276585E-3</v>
      </c>
      <c r="BU11" s="25">
        <f>IF($E11="S",'Renda (SCN65)'!BU10/'Renda (SCN65)'!$DB10,"")</f>
        <v>1.3935786177004916E-2</v>
      </c>
      <c r="BV11" s="25">
        <f>IF($E11="S",'Renda (SCN65)'!BV10/'Renda (SCN65)'!$DB10,"")</f>
        <v>9.5741721008840413E-3</v>
      </c>
      <c r="BW11" s="25">
        <f>IF($E11="S",'Renda (SCN65)'!BW10/'Renda (SCN65)'!$DB10,"")</f>
        <v>6.7248255012924592E-3</v>
      </c>
      <c r="BX11" s="25">
        <f>IF($E11="S",'Renda (SCN65)'!BX10/'Renda (SCN65)'!$DB10,"")</f>
        <v>1.0888581239134306E-2</v>
      </c>
      <c r="BY11" s="25">
        <f>IF($E11="S",'Renda (SCN65)'!BY10/'Renda (SCN65)'!$DB10,"")</f>
        <v>1.0704013675938578E-2</v>
      </c>
      <c r="BZ11" s="25">
        <f>IF($E11="S",'Renda (SCN65)'!BZ10/'Renda (SCN65)'!$DB10,"")</f>
        <v>6.9684184851342736E-3</v>
      </c>
      <c r="CA11" s="25">
        <f>IF($E11="S",'Renda (SCN65)'!CA10/'Renda (SCN65)'!$DB10,"")</f>
        <v>1.4489197258892146E-2</v>
      </c>
      <c r="CB11" s="25">
        <f>IF($E11="S",'Renda (SCN65)'!CB10/'Renda (SCN65)'!$DB10,"")</f>
        <v>5.208440322931043E-3</v>
      </c>
      <c r="CC11" s="25">
        <f>IF($E11="S",'Renda (SCN65)'!CC10/'Renda (SCN65)'!$DB10,"")</f>
        <v>5.5708383059097427E-3</v>
      </c>
      <c r="CD11" s="25">
        <f>IF($E11="S",'Renda (SCN65)'!CD10/'Renda (SCN65)'!$DB10,"")</f>
        <v>5.6855331447929506E-3</v>
      </c>
      <c r="CE11" s="25">
        <f>IF($E11="S",'Renda (SCN65)'!CE10/'Renda (SCN65)'!$DB10,"")</f>
        <v>1.1909409297735794E-2</v>
      </c>
      <c r="CF11" s="25">
        <f>IF($E11="S",'Renda (SCN65)'!CF10/'Renda (SCN65)'!$DB10,"")</f>
        <v>0</v>
      </c>
      <c r="CG11" s="25">
        <f>IF($E11="S",'Renda (SCN65)'!CG10/'Renda (SCN65)'!$DB10,"")</f>
        <v>4.6386992098463274E-3</v>
      </c>
      <c r="CH11" s="25">
        <f>IF($E11="S",'Renda (SCN65)'!CH10/'Renda (SCN65)'!$DB10,"")</f>
        <v>1.4799090772722031E-3</v>
      </c>
      <c r="CI11" s="25">
        <f>IF($E11="S",'Renda (SCN65)'!CI10/'Renda (SCN65)'!$DB10,"")</f>
        <v>1.0113256697581235E-2</v>
      </c>
      <c r="CJ11" s="25">
        <f>IF($E11="S",'Renda (SCN65)'!CJ10/'Renda (SCN65)'!$DB10,"")</f>
        <v>0</v>
      </c>
      <c r="CK11" s="25">
        <f>IF($E11="S",'Renda (SCN65)'!CK10/'Renda (SCN65)'!$DB10,"")</f>
        <v>1.5879306247735068E-2</v>
      </c>
      <c r="CL11" s="25">
        <f>IF($E11="S",'Renda (SCN65)'!CL10/'Renda (SCN65)'!$DB10,"")</f>
        <v>7.4875304682440243E-3</v>
      </c>
      <c r="CM11" s="25">
        <f>IF($E11="S",'Renda (SCN65)'!CM10/'Renda (SCN65)'!$DB10,"")</f>
        <v>1.1403688644088639E-2</v>
      </c>
      <c r="CN11" s="25">
        <f>IF($E11="S",'Renda (SCN65)'!CN10/'Renda (SCN65)'!$DB10,"")</f>
        <v>1.8803668928140103E-3</v>
      </c>
      <c r="CO11" s="25">
        <f>IF($E11="S",'Renda (SCN65)'!CO10/'Renda (SCN65)'!$DB10,"")</f>
        <v>4.6720078479877518E-3</v>
      </c>
      <c r="CP11" s="25">
        <f>IF($E11="S",'Renda (SCN65)'!CP10/'Renda (SCN65)'!$DB10,"")</f>
        <v>0</v>
      </c>
      <c r="CQ11" s="25">
        <f>IF($E11="S",'Renda (SCN65)'!CQ10/'Renda (SCN65)'!$DB10,"")</f>
        <v>0</v>
      </c>
      <c r="CR11" s="25">
        <f>IF($E11="S",'Renda (SCN65)'!CR10/'Renda (SCN65)'!$DB10,"")</f>
        <v>0</v>
      </c>
      <c r="CS11" s="25">
        <f>IF($E11="S",'Renda (SCN65)'!CS10/'Renda (SCN65)'!$DB10,"")</f>
        <v>0</v>
      </c>
      <c r="CT11" s="25">
        <f>IF($E11="S",'Renda (SCN65)'!CT10/'Renda (SCN65)'!$DB10,"")</f>
        <v>1.1656263647860966E-2</v>
      </c>
      <c r="CU11" s="25">
        <f>IF($E11="S",'Renda (SCN65)'!CU10/'Renda (SCN65)'!$DB10,"")</f>
        <v>0</v>
      </c>
      <c r="CV11" s="25">
        <f>IF($E11="S",'Renda (SCN65)'!CV10/'Renda (SCN65)'!$DB10,"")</f>
        <v>0</v>
      </c>
      <c r="CW11" s="25">
        <f>IF($E11="S",'Renda (SCN65)'!CW10/'Renda (SCN65)'!$DB10,"")</f>
        <v>0</v>
      </c>
      <c r="CX11" s="25">
        <f>IF($E11="S",'Renda (SCN65)'!CX10/'Renda (SCN65)'!$DB10,"")</f>
        <v>0</v>
      </c>
      <c r="CY11" s="25">
        <f>IF($E11="S",'Renda (SCN65)'!CY10/'Renda (SCN65)'!$DB10,"")</f>
        <v>2.3944511569590172E-2</v>
      </c>
      <c r="CZ11" s="25">
        <f>IF($E11="S",'Renda (SCN65)'!CZ10/'Renda (SCN65)'!$DB10,"")</f>
        <v>0</v>
      </c>
      <c r="DA11" s="25">
        <f>IF($E11="S",'Renda (SCN65)'!DA10/'Renda (SCN65)'!$DB10,"")</f>
        <v>0</v>
      </c>
      <c r="DB11" s="28">
        <f>IF($E11="S",'Renda (SCN65)'!DB10/'Renda (SCN65)'!$DB10,"")</f>
        <v>1</v>
      </c>
      <c r="DD11" s="34">
        <v>25736</v>
      </c>
      <c r="DF11" s="38">
        <f t="shared" si="7"/>
        <v>3.1702994359966454</v>
      </c>
      <c r="DG11" s="38">
        <f t="shared" si="0"/>
        <v>10.918536489280626</v>
      </c>
      <c r="DH11" s="38">
        <f t="shared" si="0"/>
        <v>22.577526568581796</v>
      </c>
      <c r="DI11" s="38">
        <f t="shared" si="0"/>
        <v>33.648747240688849</v>
      </c>
      <c r="DJ11" s="38">
        <f t="shared" si="0"/>
        <v>49.169482605121182</v>
      </c>
      <c r="DK11" s="38">
        <f t="shared" si="0"/>
        <v>40.679724466470624</v>
      </c>
      <c r="DL11" s="38">
        <f t="shared" si="0"/>
        <v>82.183943520203968</v>
      </c>
      <c r="DM11" s="38">
        <f t="shared" si="0"/>
        <v>18.156640160536476</v>
      </c>
      <c r="DN11" s="38">
        <f t="shared" si="0"/>
        <v>86.779284546466002</v>
      </c>
      <c r="DO11" s="38">
        <f t="shared" si="0"/>
        <v>12.180510078353644</v>
      </c>
      <c r="DP11" s="38">
        <f t="shared" si="0"/>
        <v>88.369205645177644</v>
      </c>
      <c r="DQ11" s="38">
        <f t="shared" si="0"/>
        <v>50.382545498339631</v>
      </c>
      <c r="DR11" s="38">
        <f t="shared" si="0"/>
        <v>16.2793040269916</v>
      </c>
      <c r="DS11" s="38">
        <f t="shared" si="0"/>
        <v>791.5994270396385</v>
      </c>
      <c r="DT11" s="38">
        <f t="shared" si="0"/>
        <v>456.34856712026874</v>
      </c>
      <c r="DU11" s="38">
        <f t="shared" si="0"/>
        <v>76.87551560279239</v>
      </c>
      <c r="DV11" s="38">
        <f t="shared" si="0"/>
        <v>173.01201147576353</v>
      </c>
      <c r="DW11" s="38">
        <f t="shared" si="1"/>
        <v>711.57525304286446</v>
      </c>
      <c r="DX11" s="38">
        <f t="shared" si="1"/>
        <v>47.139300547030778</v>
      </c>
      <c r="DY11" s="38">
        <f t="shared" si="1"/>
        <v>213.85768294602642</v>
      </c>
      <c r="DZ11" s="38">
        <f t="shared" si="1"/>
        <v>408.99712613447196</v>
      </c>
      <c r="EA11" s="38">
        <f t="shared" si="1"/>
        <v>878.74143356534864</v>
      </c>
      <c r="EB11" s="38">
        <f t="shared" si="1"/>
        <v>179.61249694199992</v>
      </c>
      <c r="EC11" s="38">
        <f t="shared" si="1"/>
        <v>306.77661845268113</v>
      </c>
      <c r="ED11" s="38">
        <f t="shared" si="1"/>
        <v>1039.9455555352115</v>
      </c>
      <c r="EE11" s="38">
        <f t="shared" si="1"/>
        <v>159.03717111410495</v>
      </c>
      <c r="EF11" s="38">
        <f t="shared" si="1"/>
        <v>276.30227888765393</v>
      </c>
      <c r="EG11" s="38">
        <f t="shared" si="1"/>
        <v>140.30534505212003</v>
      </c>
      <c r="EH11" s="38">
        <f t="shared" si="1"/>
        <v>1539.0453056667545</v>
      </c>
      <c r="EI11" s="38">
        <f t="shared" si="1"/>
        <v>201.15144758392381</v>
      </c>
      <c r="EJ11" s="38">
        <f t="shared" si="1"/>
        <v>1079.5889684590916</v>
      </c>
      <c r="EK11" s="38">
        <f t="shared" si="1"/>
        <v>82.917474564647208</v>
      </c>
      <c r="EL11" s="38">
        <f t="shared" si="1"/>
        <v>0</v>
      </c>
      <c r="EM11" s="38">
        <f t="shared" si="2"/>
        <v>732.68390601530587</v>
      </c>
      <c r="EN11" s="38">
        <f t="shared" si="2"/>
        <v>31.346321521016414</v>
      </c>
      <c r="EO11" s="38">
        <f t="shared" si="2"/>
        <v>13.044404948388095</v>
      </c>
      <c r="EP11" s="38">
        <f t="shared" si="2"/>
        <v>1131.2384044947648</v>
      </c>
      <c r="EQ11" s="38">
        <f t="shared" si="2"/>
        <v>116.22436450785519</v>
      </c>
      <c r="ER11" s="38">
        <f t="shared" si="2"/>
        <v>480.47124467971651</v>
      </c>
      <c r="ES11" s="38">
        <f t="shared" si="2"/>
        <v>33.997785870497573</v>
      </c>
      <c r="ET11" s="38">
        <f t="shared" si="2"/>
        <v>0</v>
      </c>
      <c r="EU11" s="38">
        <f t="shared" si="2"/>
        <v>405.14424429554725</v>
      </c>
      <c r="EV11" s="38">
        <f t="shared" si="2"/>
        <v>41.494838034025783</v>
      </c>
      <c r="EW11" s="38">
        <f t="shared" si="2"/>
        <v>537.93743050757541</v>
      </c>
      <c r="EX11" s="38">
        <f t="shared" si="2"/>
        <v>84.571186597370229</v>
      </c>
      <c r="EY11" s="38">
        <f t="shared" si="2"/>
        <v>163.54999151528432</v>
      </c>
      <c r="EZ11" s="38">
        <f t="shared" si="2"/>
        <v>176.89950604257473</v>
      </c>
      <c r="FA11" s="38">
        <f t="shared" si="2"/>
        <v>1095.8092044102693</v>
      </c>
      <c r="FB11" s="38">
        <f t="shared" si="2"/>
        <v>47.547213162590367</v>
      </c>
      <c r="FC11" s="38">
        <f t="shared" si="3"/>
        <v>296.86075122841913</v>
      </c>
      <c r="FD11" s="38">
        <f t="shared" si="3"/>
        <v>46.450280823682704</v>
      </c>
      <c r="FE11" s="38">
        <f t="shared" si="3"/>
        <v>165.26374207413571</v>
      </c>
      <c r="FF11" s="38">
        <f t="shared" si="3"/>
        <v>164.86967454973072</v>
      </c>
      <c r="FG11" s="38">
        <f t="shared" si="3"/>
        <v>534.37296650214239</v>
      </c>
      <c r="FH11" s="38">
        <f t="shared" si="3"/>
        <v>169.69358897341894</v>
      </c>
      <c r="FI11" s="38">
        <f t="shared" si="3"/>
        <v>558.09368354129333</v>
      </c>
      <c r="FJ11" s="38">
        <f t="shared" si="3"/>
        <v>503.01674638791729</v>
      </c>
      <c r="FK11" s="38">
        <f t="shared" si="3"/>
        <v>36.129865211618316</v>
      </c>
      <c r="FL11" s="38">
        <f t="shared" si="3"/>
        <v>121.9532561982282</v>
      </c>
      <c r="FM11" s="38">
        <f t="shared" si="3"/>
        <v>562.77571812899066</v>
      </c>
      <c r="FN11" s="38">
        <f t="shared" si="3"/>
        <v>523.93273262457183</v>
      </c>
      <c r="FO11" s="38">
        <f t="shared" si="3"/>
        <v>478.99965382269528</v>
      </c>
      <c r="FP11" s="38">
        <f t="shared" si="3"/>
        <v>1358.3393053102918</v>
      </c>
      <c r="FQ11" s="38">
        <f t="shared" si="3"/>
        <v>288.70573375160922</v>
      </c>
      <c r="FR11" s="38">
        <f t="shared" si="3"/>
        <v>187.15587193387717</v>
      </c>
      <c r="FS11" s="38">
        <f t="shared" si="4"/>
        <v>149.95941712985356</v>
      </c>
      <c r="FT11" s="38">
        <f t="shared" si="4"/>
        <v>206.38967959524783</v>
      </c>
      <c r="FU11" s="38">
        <f t="shared" si="4"/>
        <v>358.65139305139854</v>
      </c>
      <c r="FV11" s="38">
        <f t="shared" si="4"/>
        <v>246.40089318835169</v>
      </c>
      <c r="FW11" s="38">
        <f t="shared" si="4"/>
        <v>173.07010910126272</v>
      </c>
      <c r="FX11" s="38">
        <f t="shared" si="4"/>
        <v>280.22852677036047</v>
      </c>
      <c r="FY11" s="38">
        <f t="shared" si="4"/>
        <v>275.47849596395525</v>
      </c>
      <c r="FZ11" s="38">
        <f t="shared" si="4"/>
        <v>179.33921813341567</v>
      </c>
      <c r="GA11" s="38">
        <f t="shared" si="4"/>
        <v>372.89398065484829</v>
      </c>
      <c r="GB11" s="38">
        <f t="shared" si="4"/>
        <v>134.04442015095333</v>
      </c>
      <c r="GC11" s="38">
        <f t="shared" si="4"/>
        <v>143.37109464089315</v>
      </c>
      <c r="GD11" s="38">
        <f t="shared" si="4"/>
        <v>146.32288101439138</v>
      </c>
      <c r="GE11" s="38">
        <f t="shared" si="4"/>
        <v>306.5005576865284</v>
      </c>
      <c r="GF11" s="38">
        <f t="shared" si="4"/>
        <v>0</v>
      </c>
      <c r="GG11" s="38">
        <f t="shared" si="4"/>
        <v>119.38156286460509</v>
      </c>
      <c r="GH11" s="38">
        <f t="shared" si="4"/>
        <v>38.086940012677417</v>
      </c>
      <c r="GI11" s="38">
        <f t="shared" si="5"/>
        <v>260.27477436895066</v>
      </c>
      <c r="GJ11" s="38">
        <f t="shared" si="5"/>
        <v>0</v>
      </c>
      <c r="GK11" s="38">
        <f t="shared" si="5"/>
        <v>408.6698255917097</v>
      </c>
      <c r="GL11" s="38">
        <f t="shared" si="5"/>
        <v>192.69908413072821</v>
      </c>
      <c r="GM11" s="38">
        <f t="shared" si="5"/>
        <v>293.48533094426523</v>
      </c>
      <c r="GN11" s="38">
        <f t="shared" si="5"/>
        <v>48.393122353461372</v>
      </c>
      <c r="GO11" s="38">
        <f t="shared" si="5"/>
        <v>120.23879397581278</v>
      </c>
      <c r="GP11" s="38">
        <f t="shared" si="5"/>
        <v>0</v>
      </c>
      <c r="GQ11" s="38">
        <f t="shared" si="5"/>
        <v>0</v>
      </c>
      <c r="GR11" s="38">
        <f t="shared" si="5"/>
        <v>0</v>
      </c>
      <c r="GS11" s="38">
        <f t="shared" si="5"/>
        <v>0</v>
      </c>
      <c r="GT11" s="38">
        <f t="shared" si="5"/>
        <v>299.98560124134985</v>
      </c>
      <c r="GU11" s="38">
        <f t="shared" si="5"/>
        <v>0</v>
      </c>
      <c r="GV11" s="38">
        <f t="shared" si="5"/>
        <v>0</v>
      </c>
      <c r="GW11" s="38">
        <f t="shared" si="5"/>
        <v>0</v>
      </c>
      <c r="GX11" s="38">
        <f t="shared" si="5"/>
        <v>0</v>
      </c>
      <c r="GY11" s="38">
        <f t="shared" si="6"/>
        <v>616.23594975497269</v>
      </c>
      <c r="GZ11" s="38">
        <f t="shared" si="6"/>
        <v>0</v>
      </c>
      <c r="HA11" s="38">
        <f t="shared" si="6"/>
        <v>0</v>
      </c>
    </row>
    <row r="12" spans="2:209" x14ac:dyDescent="0.3">
      <c r="B12" s="10">
        <v>1092</v>
      </c>
      <c r="C12" s="10" t="s">
        <v>117</v>
      </c>
      <c r="D12" s="10">
        <v>9</v>
      </c>
      <c r="E12" s="10" t="s">
        <v>179</v>
      </c>
      <c r="F12" s="25">
        <f>IF($E12="S",'Renda (SCN65)'!F11/'Renda (SCN65)'!$DB11,"")</f>
        <v>0</v>
      </c>
      <c r="G12" s="25">
        <f>IF($E12="S",'Renda (SCN65)'!G11/'Renda (SCN65)'!$DB11,"")</f>
        <v>0</v>
      </c>
      <c r="H12" s="25">
        <f>IF($E12="S",'Renda (SCN65)'!H11/'Renda (SCN65)'!$DB11,"")</f>
        <v>0</v>
      </c>
      <c r="I12" s="25">
        <f>IF($E12="S",'Renda (SCN65)'!I11/'Renda (SCN65)'!$DB11,"")</f>
        <v>0</v>
      </c>
      <c r="J12" s="25">
        <f>IF($E12="S",'Renda (SCN65)'!J11/'Renda (SCN65)'!$DB11,"")</f>
        <v>0</v>
      </c>
      <c r="K12" s="25">
        <f>IF($E12="S",'Renda (SCN65)'!K11/'Renda (SCN65)'!$DB11,"")</f>
        <v>0</v>
      </c>
      <c r="L12" s="25">
        <f>IF($E12="S",'Renda (SCN65)'!L11/'Renda (SCN65)'!$DB11,"")</f>
        <v>0</v>
      </c>
      <c r="M12" s="25">
        <f>IF($E12="S",'Renda (SCN65)'!M11/'Renda (SCN65)'!$DB11,"")</f>
        <v>0</v>
      </c>
      <c r="N12" s="25">
        <f>IF($E12="S",'Renda (SCN65)'!N11/'Renda (SCN65)'!$DB11,"")</f>
        <v>1.1006992048001527E-3</v>
      </c>
      <c r="O12" s="25">
        <f>IF($E12="S",'Renda (SCN65)'!O11/'Renda (SCN65)'!$DB11,"")</f>
        <v>0</v>
      </c>
      <c r="P12" s="25">
        <f>IF($E12="S",'Renda (SCN65)'!P11/'Renda (SCN65)'!$DB11,"")</f>
        <v>4.4974217597198423E-3</v>
      </c>
      <c r="Q12" s="25">
        <f>IF($E12="S",'Renda (SCN65)'!Q11/'Renda (SCN65)'!$DB11,"")</f>
        <v>0</v>
      </c>
      <c r="R12" s="25">
        <f>IF($E12="S",'Renda (SCN65)'!R11/'Renda (SCN65)'!$DB11,"")</f>
        <v>0</v>
      </c>
      <c r="S12" s="25">
        <f>IF($E12="S",'Renda (SCN65)'!S11/'Renda (SCN65)'!$DB11,"")</f>
        <v>5.3285853405603226E-2</v>
      </c>
      <c r="T12" s="25">
        <f>IF($E12="S",'Renda (SCN65)'!T11/'Renda (SCN65)'!$DB11,"")</f>
        <v>2.4055067523731937E-3</v>
      </c>
      <c r="U12" s="25">
        <f>IF($E12="S",'Renda (SCN65)'!U11/'Renda (SCN65)'!$DB11,"")</f>
        <v>0</v>
      </c>
      <c r="V12" s="25">
        <f>IF($E12="S",'Renda (SCN65)'!V11/'Renda (SCN65)'!$DB11,"")</f>
        <v>3.5928151485990064E-3</v>
      </c>
      <c r="W12" s="25">
        <f>IF($E12="S",'Renda (SCN65)'!W11/'Renda (SCN65)'!$DB11,"")</f>
        <v>8.6147797087591359E-3</v>
      </c>
      <c r="X12" s="25">
        <f>IF($E12="S",'Renda (SCN65)'!X11/'Renda (SCN65)'!$DB11,"")</f>
        <v>2.262709114862353E-3</v>
      </c>
      <c r="Y12" s="25">
        <f>IF($E12="S",'Renda (SCN65)'!Y11/'Renda (SCN65)'!$DB11,"")</f>
        <v>0</v>
      </c>
      <c r="Z12" s="25">
        <f>IF($E12="S",'Renda (SCN65)'!Z11/'Renda (SCN65)'!$DB11,"")</f>
        <v>2.5619116127355598E-3</v>
      </c>
      <c r="AA12" s="25">
        <f>IF($E12="S",'Renda (SCN65)'!AA11/'Renda (SCN65)'!$DB11,"")</f>
        <v>1.3161468999493123E-2</v>
      </c>
      <c r="AB12" s="25">
        <f>IF($E12="S",'Renda (SCN65)'!AB11/'Renda (SCN65)'!$DB11,"")</f>
        <v>0</v>
      </c>
      <c r="AC12" s="25">
        <f>IF($E12="S",'Renda (SCN65)'!AC11/'Renda (SCN65)'!$DB11,"")</f>
        <v>0</v>
      </c>
      <c r="AD12" s="25">
        <f>IF($E12="S",'Renda (SCN65)'!AD11/'Renda (SCN65)'!$DB11,"")</f>
        <v>1.5139990483077057E-2</v>
      </c>
      <c r="AE12" s="25">
        <f>IF($E12="S",'Renda (SCN65)'!AE11/'Renda (SCN65)'!$DB11,"")</f>
        <v>5.0185001925031024E-3</v>
      </c>
      <c r="AF12" s="25">
        <f>IF($E12="S",'Renda (SCN65)'!AF11/'Renda (SCN65)'!$DB11,"")</f>
        <v>0</v>
      </c>
      <c r="AG12" s="25">
        <f>IF($E12="S",'Renda (SCN65)'!AG11/'Renda (SCN65)'!$DB11,"")</f>
        <v>5.2608964450926972E-3</v>
      </c>
      <c r="AH12" s="25">
        <f>IF($E12="S",'Renda (SCN65)'!AH11/'Renda (SCN65)'!$DB11,"")</f>
        <v>4.6813538755059857E-2</v>
      </c>
      <c r="AI12" s="25">
        <f>IF($E12="S",'Renda (SCN65)'!AI11/'Renda (SCN65)'!$DB11,"")</f>
        <v>3.2845020676096921E-3</v>
      </c>
      <c r="AJ12" s="25">
        <f>IF($E12="S",'Renda (SCN65)'!AJ11/'Renda (SCN65)'!$DB11,"")</f>
        <v>2.6366340347736803E-2</v>
      </c>
      <c r="AK12" s="25">
        <f>IF($E12="S",'Renda (SCN65)'!AK11/'Renda (SCN65)'!$DB11,"")</f>
        <v>0</v>
      </c>
      <c r="AL12" s="25">
        <f>IF($E12="S",'Renda (SCN65)'!AL11/'Renda (SCN65)'!$DB11,"")</f>
        <v>0</v>
      </c>
      <c r="AM12" s="25">
        <f>IF($E12="S",'Renda (SCN65)'!AM11/'Renda (SCN65)'!$DB11,"")</f>
        <v>2.3090049535296135E-2</v>
      </c>
      <c r="AN12" s="25">
        <f>IF($E12="S",'Renda (SCN65)'!AN11/'Renda (SCN65)'!$DB11,"")</f>
        <v>3.5571157392212966E-3</v>
      </c>
      <c r="AO12" s="25">
        <f>IF($E12="S",'Renda (SCN65)'!AO11/'Renda (SCN65)'!$DB11,"")</f>
        <v>0</v>
      </c>
      <c r="AP12" s="25">
        <f>IF($E12="S",'Renda (SCN65)'!AP11/'Renda (SCN65)'!$DB11,"")</f>
        <v>5.910930685244728E-2</v>
      </c>
      <c r="AQ12" s="25">
        <f>IF($E12="S",'Renda (SCN65)'!AQ11/'Renda (SCN65)'!$DB11,"")</f>
        <v>1.1573490452234018E-2</v>
      </c>
      <c r="AR12" s="25">
        <f>IF($E12="S",'Renda (SCN65)'!AR11/'Renda (SCN65)'!$DB11,"")</f>
        <v>4.7965609136246028E-2</v>
      </c>
      <c r="AS12" s="25">
        <f>IF($E12="S",'Renda (SCN65)'!AS11/'Renda (SCN65)'!$DB11,"")</f>
        <v>4.9613576767697119E-3</v>
      </c>
      <c r="AT12" s="25">
        <f>IF($E12="S",'Renda (SCN65)'!AT11/'Renda (SCN65)'!$DB11,"")</f>
        <v>5.0515641799837065E-3</v>
      </c>
      <c r="AU12" s="25">
        <f>IF($E12="S",'Renda (SCN65)'!AU11/'Renda (SCN65)'!$DB11,"")</f>
        <v>4.1810929296369568E-3</v>
      </c>
      <c r="AV12" s="25">
        <f>IF($E12="S",'Renda (SCN65)'!AV11/'Renda (SCN65)'!$DB11,"")</f>
        <v>3.0763271984673825E-3</v>
      </c>
      <c r="AW12" s="25">
        <f>IF($E12="S",'Renda (SCN65)'!AW11/'Renda (SCN65)'!$DB11,"")</f>
        <v>2.8976346455033792E-2</v>
      </c>
      <c r="AX12" s="25">
        <f>IF($E12="S",'Renda (SCN65)'!AX11/'Renda (SCN65)'!$DB11,"")</f>
        <v>0</v>
      </c>
      <c r="AY12" s="25">
        <f>IF($E12="S",'Renda (SCN65)'!AY11/'Renda (SCN65)'!$DB11,"")</f>
        <v>2.5586271106679503E-2</v>
      </c>
      <c r="AZ12" s="25">
        <f>IF($E12="S",'Renda (SCN65)'!AZ11/'Renda (SCN65)'!$DB11,"")</f>
        <v>3.3701337286580874E-3</v>
      </c>
      <c r="BA12" s="25">
        <f>IF($E12="S",'Renda (SCN65)'!BA11/'Renda (SCN65)'!$DB11,"")</f>
        <v>6.1639155468808556E-2</v>
      </c>
      <c r="BB12" s="25">
        <f>IF($E12="S",'Renda (SCN65)'!BB11/'Renda (SCN65)'!$DB11,"")</f>
        <v>6.204189798424165E-3</v>
      </c>
      <c r="BC12" s="25">
        <f>IF($E12="S",'Renda (SCN65)'!BC11/'Renda (SCN65)'!$DB11,"")</f>
        <v>3.711487336398952E-3</v>
      </c>
      <c r="BD12" s="25">
        <f>IF($E12="S",'Renda (SCN65)'!BD11/'Renda (SCN65)'!$DB11,"")</f>
        <v>0</v>
      </c>
      <c r="BE12" s="25">
        <f>IF($E12="S",'Renda (SCN65)'!BE11/'Renda (SCN65)'!$DB11,"")</f>
        <v>3.3075717845131414E-2</v>
      </c>
      <c r="BF12" s="25">
        <f>IF($E12="S",'Renda (SCN65)'!BF11/'Renda (SCN65)'!$DB11,"")</f>
        <v>0</v>
      </c>
      <c r="BG12" s="25">
        <f>IF($E12="S",'Renda (SCN65)'!BG11/'Renda (SCN65)'!$DB11,"")</f>
        <v>3.1584397501576246E-2</v>
      </c>
      <c r="BH12" s="25">
        <f>IF($E12="S",'Renda (SCN65)'!BH11/'Renda (SCN65)'!$DB11,"")</f>
        <v>0</v>
      </c>
      <c r="BI12" s="25">
        <f>IF($E12="S",'Renda (SCN65)'!BI11/'Renda (SCN65)'!$DB11,"")</f>
        <v>1.8008455622122853E-2</v>
      </c>
      <c r="BJ12" s="25">
        <f>IF($E12="S",'Renda (SCN65)'!BJ11/'Renda (SCN65)'!$DB11,"")</f>
        <v>7.1760504995008176E-2</v>
      </c>
      <c r="BK12" s="25">
        <f>IF($E12="S",'Renda (SCN65)'!BK11/'Renda (SCN65)'!$DB11,"")</f>
        <v>0</v>
      </c>
      <c r="BL12" s="25">
        <f>IF($E12="S",'Renda (SCN65)'!BL11/'Renda (SCN65)'!$DB11,"")</f>
        <v>1.1670930680239772E-2</v>
      </c>
      <c r="BM12" s="25">
        <f>IF($E12="S",'Renda (SCN65)'!BM11/'Renda (SCN65)'!$DB11,"")</f>
        <v>1.2119812629479764E-2</v>
      </c>
      <c r="BN12" s="25">
        <f>IF($E12="S",'Renda (SCN65)'!BN11/'Renda (SCN65)'!$DB11,"")</f>
        <v>3.0086038939304779E-2</v>
      </c>
      <c r="BO12" s="25">
        <f>IF($E12="S",'Renda (SCN65)'!BO11/'Renda (SCN65)'!$DB11,"")</f>
        <v>0</v>
      </c>
      <c r="BP12" s="25">
        <f>IF($E12="S",'Renda (SCN65)'!BP11/'Renda (SCN65)'!$DB11,"")</f>
        <v>5.0499219289499013E-2</v>
      </c>
      <c r="BQ12" s="25">
        <f>IF($E12="S",'Renda (SCN65)'!BQ11/'Renda (SCN65)'!$DB11,"")</f>
        <v>0</v>
      </c>
      <c r="BR12" s="25">
        <f>IF($E12="S",'Renda (SCN65)'!BR11/'Renda (SCN65)'!$DB11,"")</f>
        <v>5.4440621770630642E-3</v>
      </c>
      <c r="BS12" s="25">
        <f>IF($E12="S",'Renda (SCN65)'!BS11/'Renda (SCN65)'!$DB11,"")</f>
        <v>8.0916445520621098E-3</v>
      </c>
      <c r="BT12" s="25">
        <f>IF($E12="S",'Renda (SCN65)'!BT11/'Renda (SCN65)'!$DB11,"")</f>
        <v>0</v>
      </c>
      <c r="BU12" s="25">
        <f>IF($E12="S",'Renda (SCN65)'!BU11/'Renda (SCN65)'!$DB11,"")</f>
        <v>1.5656126522272867E-2</v>
      </c>
      <c r="BV12" s="25">
        <f>IF($E12="S",'Renda (SCN65)'!BV11/'Renda (SCN65)'!$DB11,"")</f>
        <v>0</v>
      </c>
      <c r="BW12" s="25">
        <f>IF($E12="S",'Renda (SCN65)'!BW11/'Renda (SCN65)'!$DB11,"")</f>
        <v>0</v>
      </c>
      <c r="BX12" s="25">
        <f>IF($E12="S",'Renda (SCN65)'!BX11/'Renda (SCN65)'!$DB11,"")</f>
        <v>1.1803092787245973E-2</v>
      </c>
      <c r="BY12" s="25">
        <f>IF($E12="S",'Renda (SCN65)'!BY11/'Renda (SCN65)'!$DB11,"")</f>
        <v>0</v>
      </c>
      <c r="BZ12" s="25">
        <f>IF($E12="S",'Renda (SCN65)'!BZ11/'Renda (SCN65)'!$DB11,"")</f>
        <v>0</v>
      </c>
      <c r="CA12" s="25">
        <f>IF($E12="S",'Renda (SCN65)'!CA11/'Renda (SCN65)'!$DB11,"")</f>
        <v>2.6270542370764854E-2</v>
      </c>
      <c r="CB12" s="25">
        <f>IF($E12="S",'Renda (SCN65)'!CB11/'Renda (SCN65)'!$DB11,"")</f>
        <v>4.7484515606014402E-3</v>
      </c>
      <c r="CC12" s="25">
        <f>IF($E12="S",'Renda (SCN65)'!CC11/'Renda (SCN65)'!$DB11,"")</f>
        <v>7.9531871494263259E-3</v>
      </c>
      <c r="CD12" s="25">
        <f>IF($E12="S",'Renda (SCN65)'!CD11/'Renda (SCN65)'!$DB11,"")</f>
        <v>0</v>
      </c>
      <c r="CE12" s="25">
        <f>IF($E12="S",'Renda (SCN65)'!CE11/'Renda (SCN65)'!$DB11,"")</f>
        <v>0</v>
      </c>
      <c r="CF12" s="25">
        <f>IF($E12="S",'Renda (SCN65)'!CF11/'Renda (SCN65)'!$DB11,"")</f>
        <v>0</v>
      </c>
      <c r="CG12" s="25">
        <f>IF($E12="S",'Renda (SCN65)'!CG11/'Renda (SCN65)'!$DB11,"")</f>
        <v>0</v>
      </c>
      <c r="CH12" s="25">
        <f>IF($E12="S",'Renda (SCN65)'!CH11/'Renda (SCN65)'!$DB11,"")</f>
        <v>1.6011165555295435E-2</v>
      </c>
      <c r="CI12" s="25">
        <f>IF($E12="S",'Renda (SCN65)'!CI11/'Renda (SCN65)'!$DB11,"")</f>
        <v>5.3865833908798948E-2</v>
      </c>
      <c r="CJ12" s="25">
        <f>IF($E12="S",'Renda (SCN65)'!CJ11/'Renda (SCN65)'!$DB11,"")</f>
        <v>3.8162785928417375E-2</v>
      </c>
      <c r="CK12" s="25">
        <f>IF($E12="S",'Renda (SCN65)'!CK11/'Renda (SCN65)'!$DB11,"")</f>
        <v>0</v>
      </c>
      <c r="CL12" s="25">
        <f>IF($E12="S",'Renda (SCN65)'!CL11/'Renda (SCN65)'!$DB11,"")</f>
        <v>0</v>
      </c>
      <c r="CM12" s="25">
        <f>IF($E12="S",'Renda (SCN65)'!CM11/'Renda (SCN65)'!$DB11,"")</f>
        <v>0</v>
      </c>
      <c r="CN12" s="25">
        <f>IF($E12="S",'Renda (SCN65)'!CN11/'Renda (SCN65)'!$DB11,"")</f>
        <v>2.2879403469360099E-2</v>
      </c>
      <c r="CO12" s="25">
        <f>IF($E12="S",'Renda (SCN65)'!CO11/'Renda (SCN65)'!$DB11,"")</f>
        <v>0</v>
      </c>
      <c r="CP12" s="25">
        <f>IF($E12="S",'Renda (SCN65)'!CP11/'Renda (SCN65)'!$DB11,"")</f>
        <v>0</v>
      </c>
      <c r="CQ12" s="25">
        <f>IF($E12="S",'Renda (SCN65)'!CQ11/'Renda (SCN65)'!$DB11,"")</f>
        <v>4.4888194923999127E-2</v>
      </c>
      <c r="CR12" s="25">
        <f>IF($E12="S",'Renda (SCN65)'!CR11/'Renda (SCN65)'!$DB11,"")</f>
        <v>0</v>
      </c>
      <c r="CS12" s="25">
        <f>IF($E12="S",'Renda (SCN65)'!CS11/'Renda (SCN65)'!$DB11,"")</f>
        <v>0</v>
      </c>
      <c r="CT12" s="25">
        <f>IF($E12="S",'Renda (SCN65)'!CT11/'Renda (SCN65)'!$DB11,"")</f>
        <v>0</v>
      </c>
      <c r="CU12" s="25">
        <f>IF($E12="S",'Renda (SCN65)'!CU11/'Renda (SCN65)'!$DB11,"")</f>
        <v>0</v>
      </c>
      <c r="CV12" s="25">
        <f>IF($E12="S",'Renda (SCN65)'!CV11/'Renda (SCN65)'!$DB11,"")</f>
        <v>0</v>
      </c>
      <c r="CW12" s="25">
        <f>IF($E12="S",'Renda (SCN65)'!CW11/'Renda (SCN65)'!$DB11,"")</f>
        <v>0</v>
      </c>
      <c r="CX12" s="25">
        <f>IF($E12="S",'Renda (SCN65)'!CX11/'Renda (SCN65)'!$DB11,"")</f>
        <v>0</v>
      </c>
      <c r="CY12" s="25">
        <f>IF($E12="S",'Renda (SCN65)'!CY11/'Renda (SCN65)'!$DB11,"")</f>
        <v>0</v>
      </c>
      <c r="CZ12" s="25">
        <f>IF($E12="S",'Renda (SCN65)'!CZ11/'Renda (SCN65)'!$DB11,"")</f>
        <v>0</v>
      </c>
      <c r="DA12" s="25">
        <f>IF($E12="S",'Renda (SCN65)'!DA11/'Renda (SCN65)'!$DB11,"")</f>
        <v>0</v>
      </c>
      <c r="DB12" s="28">
        <f>IF($E12="S",'Renda (SCN65)'!DB11/'Renda (SCN65)'!$DB11,"")</f>
        <v>1</v>
      </c>
      <c r="DD12" s="34">
        <v>5943</v>
      </c>
      <c r="DF12" s="38">
        <f t="shared" si="7"/>
        <v>0</v>
      </c>
      <c r="DG12" s="38">
        <f t="shared" si="0"/>
        <v>0</v>
      </c>
      <c r="DH12" s="38">
        <f t="shared" si="0"/>
        <v>0</v>
      </c>
      <c r="DI12" s="38">
        <f t="shared" si="0"/>
        <v>0</v>
      </c>
      <c r="DJ12" s="38">
        <f t="shared" si="0"/>
        <v>0</v>
      </c>
      <c r="DK12" s="38">
        <f t="shared" si="0"/>
        <v>0</v>
      </c>
      <c r="DL12" s="38">
        <f t="shared" si="0"/>
        <v>0</v>
      </c>
      <c r="DM12" s="38">
        <f t="shared" si="0"/>
        <v>0</v>
      </c>
      <c r="DN12" s="38">
        <f t="shared" si="0"/>
        <v>6.5414553741273069</v>
      </c>
      <c r="DO12" s="38">
        <f t="shared" si="0"/>
        <v>0</v>
      </c>
      <c r="DP12" s="38">
        <f t="shared" si="0"/>
        <v>26.728177518015023</v>
      </c>
      <c r="DQ12" s="38">
        <f t="shared" si="0"/>
        <v>0</v>
      </c>
      <c r="DR12" s="38">
        <f t="shared" si="0"/>
        <v>0</v>
      </c>
      <c r="DS12" s="38">
        <f t="shared" si="0"/>
        <v>316.67782678949999</v>
      </c>
      <c r="DT12" s="38">
        <f t="shared" si="0"/>
        <v>14.29592662935389</v>
      </c>
      <c r="DU12" s="38">
        <f t="shared" si="0"/>
        <v>0</v>
      </c>
      <c r="DV12" s="38">
        <f t="shared" si="0"/>
        <v>21.352100428123894</v>
      </c>
      <c r="DW12" s="38">
        <f t="shared" si="1"/>
        <v>51.197635809155543</v>
      </c>
      <c r="DX12" s="38">
        <f t="shared" si="1"/>
        <v>13.447280269626964</v>
      </c>
      <c r="DY12" s="38">
        <f t="shared" si="1"/>
        <v>0</v>
      </c>
      <c r="DZ12" s="38">
        <f t="shared" si="1"/>
        <v>15.225440714487432</v>
      </c>
      <c r="EA12" s="38">
        <f t="shared" si="1"/>
        <v>78.218610263987628</v>
      </c>
      <c r="EB12" s="38">
        <f t="shared" si="1"/>
        <v>0</v>
      </c>
      <c r="EC12" s="38">
        <f t="shared" si="1"/>
        <v>0</v>
      </c>
      <c r="ED12" s="38">
        <f t="shared" si="1"/>
        <v>89.976963440926951</v>
      </c>
      <c r="EE12" s="38">
        <f t="shared" si="1"/>
        <v>29.824946644045937</v>
      </c>
      <c r="EF12" s="38">
        <f t="shared" si="1"/>
        <v>0</v>
      </c>
      <c r="EG12" s="38">
        <f t="shared" si="1"/>
        <v>31.2655075731859</v>
      </c>
      <c r="EH12" s="38">
        <f t="shared" si="1"/>
        <v>278.2128608213207</v>
      </c>
      <c r="EI12" s="38">
        <f t="shared" si="1"/>
        <v>19.519795787804401</v>
      </c>
      <c r="EJ12" s="38">
        <f t="shared" si="1"/>
        <v>156.69516068659982</v>
      </c>
      <c r="EK12" s="38">
        <f t="shared" si="1"/>
        <v>0</v>
      </c>
      <c r="EL12" s="38">
        <f t="shared" si="1"/>
        <v>0</v>
      </c>
      <c r="EM12" s="38">
        <f t="shared" si="2"/>
        <v>137.22416438826494</v>
      </c>
      <c r="EN12" s="38">
        <f t="shared" si="2"/>
        <v>21.139938838192165</v>
      </c>
      <c r="EO12" s="38">
        <f t="shared" si="2"/>
        <v>0</v>
      </c>
      <c r="EP12" s="38">
        <f t="shared" si="2"/>
        <v>351.28661062409418</v>
      </c>
      <c r="EQ12" s="38">
        <f t="shared" si="2"/>
        <v>68.781253757626772</v>
      </c>
      <c r="ER12" s="38">
        <f t="shared" si="2"/>
        <v>285.05961509671016</v>
      </c>
      <c r="ES12" s="38">
        <f t="shared" si="2"/>
        <v>29.485348673042399</v>
      </c>
      <c r="ET12" s="38">
        <f t="shared" si="2"/>
        <v>30.021445921643167</v>
      </c>
      <c r="EU12" s="38">
        <f t="shared" si="2"/>
        <v>24.848235280832434</v>
      </c>
      <c r="EV12" s="38">
        <f t="shared" si="2"/>
        <v>18.282612540491655</v>
      </c>
      <c r="EW12" s="38">
        <f t="shared" si="2"/>
        <v>172.20642698226584</v>
      </c>
      <c r="EX12" s="38">
        <f t="shared" si="2"/>
        <v>0</v>
      </c>
      <c r="EY12" s="38">
        <f t="shared" si="2"/>
        <v>152.0592091869963</v>
      </c>
      <c r="EZ12" s="38">
        <f t="shared" si="2"/>
        <v>20.028704749415013</v>
      </c>
      <c r="FA12" s="38">
        <f t="shared" si="2"/>
        <v>366.32150095112922</v>
      </c>
      <c r="FB12" s="38">
        <f t="shared" si="2"/>
        <v>36.871499972034812</v>
      </c>
      <c r="FC12" s="38">
        <f t="shared" si="3"/>
        <v>22.057369240218971</v>
      </c>
      <c r="FD12" s="38">
        <f t="shared" si="3"/>
        <v>0</v>
      </c>
      <c r="FE12" s="38">
        <f t="shared" si="3"/>
        <v>196.568991153616</v>
      </c>
      <c r="FF12" s="38">
        <f t="shared" si="3"/>
        <v>0</v>
      </c>
      <c r="FG12" s="38">
        <f t="shared" si="3"/>
        <v>187.70607435186764</v>
      </c>
      <c r="FH12" s="38">
        <f t="shared" si="3"/>
        <v>0</v>
      </c>
      <c r="FI12" s="38">
        <f t="shared" si="3"/>
        <v>107.02425176227611</v>
      </c>
      <c r="FJ12" s="38">
        <f t="shared" si="3"/>
        <v>426.47268118533361</v>
      </c>
      <c r="FK12" s="38">
        <f t="shared" si="3"/>
        <v>0</v>
      </c>
      <c r="FL12" s="38">
        <f t="shared" si="3"/>
        <v>69.360341032664962</v>
      </c>
      <c r="FM12" s="38">
        <f t="shared" si="3"/>
        <v>72.02804645699824</v>
      </c>
      <c r="FN12" s="38">
        <f t="shared" si="3"/>
        <v>178.8013294162883</v>
      </c>
      <c r="FO12" s="38">
        <f t="shared" si="3"/>
        <v>0</v>
      </c>
      <c r="FP12" s="38">
        <f t="shared" si="3"/>
        <v>300.11686023749263</v>
      </c>
      <c r="FQ12" s="38">
        <f t="shared" si="3"/>
        <v>0</v>
      </c>
      <c r="FR12" s="38">
        <f t="shared" si="3"/>
        <v>32.354061518285789</v>
      </c>
      <c r="FS12" s="38">
        <f t="shared" si="4"/>
        <v>48.08864357290512</v>
      </c>
      <c r="FT12" s="38">
        <f t="shared" si="4"/>
        <v>0</v>
      </c>
      <c r="FU12" s="38">
        <f t="shared" si="4"/>
        <v>93.044359921867652</v>
      </c>
      <c r="FV12" s="38">
        <f t="shared" si="4"/>
        <v>0</v>
      </c>
      <c r="FW12" s="38">
        <f t="shared" si="4"/>
        <v>0</v>
      </c>
      <c r="FX12" s="38">
        <f t="shared" si="4"/>
        <v>70.145780434602813</v>
      </c>
      <c r="FY12" s="38">
        <f t="shared" si="4"/>
        <v>0</v>
      </c>
      <c r="FZ12" s="38">
        <f t="shared" si="4"/>
        <v>0</v>
      </c>
      <c r="GA12" s="38">
        <f t="shared" si="4"/>
        <v>156.12583330945552</v>
      </c>
      <c r="GB12" s="38">
        <f t="shared" si="4"/>
        <v>28.220047624654359</v>
      </c>
      <c r="GC12" s="38">
        <f t="shared" si="4"/>
        <v>47.265791229040659</v>
      </c>
      <c r="GD12" s="38">
        <f t="shared" si="4"/>
        <v>0</v>
      </c>
      <c r="GE12" s="38">
        <f t="shared" si="4"/>
        <v>0</v>
      </c>
      <c r="GF12" s="38">
        <f t="shared" si="4"/>
        <v>0</v>
      </c>
      <c r="GG12" s="38">
        <f t="shared" si="4"/>
        <v>0</v>
      </c>
      <c r="GH12" s="38">
        <f t="shared" si="4"/>
        <v>95.15435689512077</v>
      </c>
      <c r="GI12" s="38">
        <f t="shared" si="5"/>
        <v>320.12465091999212</v>
      </c>
      <c r="GJ12" s="38">
        <f t="shared" si="5"/>
        <v>226.80143677258445</v>
      </c>
      <c r="GK12" s="38">
        <f t="shared" si="5"/>
        <v>0</v>
      </c>
      <c r="GL12" s="38">
        <f t="shared" si="5"/>
        <v>0</v>
      </c>
      <c r="GM12" s="38">
        <f t="shared" si="5"/>
        <v>0</v>
      </c>
      <c r="GN12" s="38">
        <f t="shared" si="5"/>
        <v>135.97229481840708</v>
      </c>
      <c r="GO12" s="38">
        <f t="shared" si="5"/>
        <v>0</v>
      </c>
      <c r="GP12" s="38">
        <f t="shared" si="5"/>
        <v>0</v>
      </c>
      <c r="GQ12" s="38">
        <f t="shared" si="5"/>
        <v>266.7705424333268</v>
      </c>
      <c r="GR12" s="38">
        <f t="shared" si="5"/>
        <v>0</v>
      </c>
      <c r="GS12" s="38">
        <f t="shared" si="5"/>
        <v>0</v>
      </c>
      <c r="GT12" s="38">
        <f t="shared" si="5"/>
        <v>0</v>
      </c>
      <c r="GU12" s="38">
        <f t="shared" si="5"/>
        <v>0</v>
      </c>
      <c r="GV12" s="38">
        <f t="shared" si="5"/>
        <v>0</v>
      </c>
      <c r="GW12" s="38">
        <f t="shared" si="5"/>
        <v>0</v>
      </c>
      <c r="GX12" s="38">
        <f t="shared" si="5"/>
        <v>0</v>
      </c>
      <c r="GY12" s="38">
        <f t="shared" si="6"/>
        <v>0</v>
      </c>
      <c r="GZ12" s="38">
        <f t="shared" si="6"/>
        <v>0</v>
      </c>
      <c r="HA12" s="38">
        <f t="shared" si="6"/>
        <v>0</v>
      </c>
    </row>
    <row r="13" spans="2:209" x14ac:dyDescent="0.3">
      <c r="B13" s="10">
        <v>1093</v>
      </c>
      <c r="C13" s="10" t="s">
        <v>118</v>
      </c>
      <c r="D13" s="10">
        <v>10</v>
      </c>
      <c r="E13" s="10" t="s">
        <v>179</v>
      </c>
      <c r="F13" s="25">
        <f>IF($E13="S",'Renda (SCN65)'!F12/'Renda (SCN65)'!$DB12,"")</f>
        <v>4.9387031502231162E-5</v>
      </c>
      <c r="G13" s="25">
        <f>IF($E13="S",'Renda (SCN65)'!G12/'Renda (SCN65)'!$DB12,"")</f>
        <v>4.15796829901953E-4</v>
      </c>
      <c r="H13" s="25">
        <f>IF($E13="S",'Renda (SCN65)'!H12/'Renda (SCN65)'!$DB12,"")</f>
        <v>1.5500597999534697E-3</v>
      </c>
      <c r="I13" s="25">
        <f>IF($E13="S",'Renda (SCN65)'!I12/'Renda (SCN65)'!$DB12,"")</f>
        <v>3.3587999346546809E-3</v>
      </c>
      <c r="J13" s="25">
        <f>IF($E13="S",'Renda (SCN65)'!J12/'Renda (SCN65)'!$DB12,"")</f>
        <v>5.1715409270996649E-3</v>
      </c>
      <c r="K13" s="25">
        <f>IF($E13="S",'Renda (SCN65)'!K12/'Renda (SCN65)'!$DB12,"")</f>
        <v>1.3184614837900199E-3</v>
      </c>
      <c r="L13" s="25">
        <f>IF($E13="S",'Renda (SCN65)'!L12/'Renda (SCN65)'!$DB12,"")</f>
        <v>7.1844482248128189E-3</v>
      </c>
      <c r="M13" s="25">
        <f>IF($E13="S",'Renda (SCN65)'!M12/'Renda (SCN65)'!$DB12,"")</f>
        <v>5.6104406975032294E-4</v>
      </c>
      <c r="N13" s="25">
        <f>IF($E13="S",'Renda (SCN65)'!N12/'Renda (SCN65)'!$DB12,"")</f>
        <v>9.2436313624405866E-3</v>
      </c>
      <c r="O13" s="25">
        <f>IF($E13="S",'Renda (SCN65)'!O12/'Renda (SCN65)'!$DB12,"")</f>
        <v>1.2720444060731696E-3</v>
      </c>
      <c r="P13" s="25">
        <f>IF($E13="S",'Renda (SCN65)'!P12/'Renda (SCN65)'!$DB12,"")</f>
        <v>9.2867418916097125E-3</v>
      </c>
      <c r="Q13" s="25">
        <f>IF($E13="S",'Renda (SCN65)'!Q12/'Renda (SCN65)'!$DB12,"")</f>
        <v>8.7168803590654594E-3</v>
      </c>
      <c r="R13" s="25">
        <f>IF($E13="S",'Renda (SCN65)'!R12/'Renda (SCN65)'!$DB12,"")</f>
        <v>8.8158128196051417E-4</v>
      </c>
      <c r="S13" s="25">
        <f>IF($E13="S",'Renda (SCN65)'!S12/'Renda (SCN65)'!$DB12,"")</f>
        <v>4.6753170886998714E-2</v>
      </c>
      <c r="T13" s="25">
        <f>IF($E13="S",'Renda (SCN65)'!T12/'Renda (SCN65)'!$DB12,"")</f>
        <v>2.1774812148245108E-2</v>
      </c>
      <c r="U13" s="25">
        <f>IF($E13="S",'Renda (SCN65)'!U12/'Renda (SCN65)'!$DB12,"")</f>
        <v>6.0788862281534921E-3</v>
      </c>
      <c r="V13" s="25">
        <f>IF($E13="S",'Renda (SCN65)'!V12/'Renda (SCN65)'!$DB12,"")</f>
        <v>7.848492931799067E-3</v>
      </c>
      <c r="W13" s="25">
        <f>IF($E13="S",'Renda (SCN65)'!W12/'Renda (SCN65)'!$DB12,"")</f>
        <v>1.8436546474062551E-2</v>
      </c>
      <c r="X13" s="25">
        <f>IF($E13="S",'Renda (SCN65)'!X12/'Renda (SCN65)'!$DB12,"")</f>
        <v>5.8848320877756353E-3</v>
      </c>
      <c r="Y13" s="25">
        <f>IF($E13="S",'Renda (SCN65)'!Y12/'Renda (SCN65)'!$DB12,"")</f>
        <v>5.3470460561134935E-3</v>
      </c>
      <c r="Z13" s="25">
        <f>IF($E13="S",'Renda (SCN65)'!Z12/'Renda (SCN65)'!$DB12,"")</f>
        <v>6.4155951687199465E-3</v>
      </c>
      <c r="AA13" s="25">
        <f>IF($E13="S",'Renda (SCN65)'!AA12/'Renda (SCN65)'!$DB12,"")</f>
        <v>4.9690484220288385E-2</v>
      </c>
      <c r="AB13" s="25">
        <f>IF($E13="S",'Renda (SCN65)'!AB12/'Renda (SCN65)'!$DB12,"")</f>
        <v>1.1452260594579521E-3</v>
      </c>
      <c r="AC13" s="25">
        <f>IF($E13="S",'Renda (SCN65)'!AC12/'Renda (SCN65)'!$DB12,"")</f>
        <v>2.8103418690570712E-3</v>
      </c>
      <c r="AD13" s="25">
        <f>IF($E13="S",'Renda (SCN65)'!AD12/'Renda (SCN65)'!$DB12,"")</f>
        <v>3.1953656218102616E-2</v>
      </c>
      <c r="AE13" s="25">
        <f>IF($E13="S",'Renda (SCN65)'!AE12/'Renda (SCN65)'!$DB12,"")</f>
        <v>1.8616963906637398E-3</v>
      </c>
      <c r="AF13" s="25">
        <f>IF($E13="S",'Renda (SCN65)'!AF12/'Renda (SCN65)'!$DB12,"")</f>
        <v>3.1229737242803091E-3</v>
      </c>
      <c r="AG13" s="25">
        <f>IF($E13="S",'Renda (SCN65)'!AG12/'Renda (SCN65)'!$DB12,"")</f>
        <v>3.314665761414193E-3</v>
      </c>
      <c r="AH13" s="25">
        <f>IF($E13="S",'Renda (SCN65)'!AH12/'Renda (SCN65)'!$DB12,"")</f>
        <v>5.7458915777900077E-2</v>
      </c>
      <c r="AI13" s="25">
        <f>IF($E13="S",'Renda (SCN65)'!AI12/'Renda (SCN65)'!$DB12,"")</f>
        <v>3.4184366066651261E-3</v>
      </c>
      <c r="AJ13" s="25">
        <f>IF($E13="S",'Renda (SCN65)'!AJ12/'Renda (SCN65)'!$DB12,"")</f>
        <v>2.263694353286003E-2</v>
      </c>
      <c r="AK13" s="25">
        <f>IF($E13="S",'Renda (SCN65)'!AK12/'Renda (SCN65)'!$DB12,"")</f>
        <v>1.0634770915307523E-3</v>
      </c>
      <c r="AL13" s="25">
        <f>IF($E13="S",'Renda (SCN65)'!AL12/'Renda (SCN65)'!$DB12,"")</f>
        <v>3.8886014105622584E-3</v>
      </c>
      <c r="AM13" s="25">
        <f>IF($E13="S",'Renda (SCN65)'!AM12/'Renda (SCN65)'!$DB12,"")</f>
        <v>1.9338524078641599E-2</v>
      </c>
      <c r="AN13" s="25">
        <f>IF($E13="S",'Renda (SCN65)'!AN12/'Renda (SCN65)'!$DB12,"")</f>
        <v>2.9323251309096889E-3</v>
      </c>
      <c r="AO13" s="25">
        <f>IF($E13="S",'Renda (SCN65)'!AO12/'Renda (SCN65)'!$DB12,"")</f>
        <v>1.4679029583730776E-3</v>
      </c>
      <c r="AP13" s="25">
        <f>IF($E13="S",'Renda (SCN65)'!AP12/'Renda (SCN65)'!$DB12,"")</f>
        <v>5.1645792894277592E-2</v>
      </c>
      <c r="AQ13" s="25">
        <f>IF($E13="S",'Renda (SCN65)'!AQ12/'Renda (SCN65)'!$DB12,"")</f>
        <v>2.7470224543527542E-3</v>
      </c>
      <c r="AR13" s="25">
        <f>IF($E13="S",'Renda (SCN65)'!AR12/'Renda (SCN65)'!$DB12,"")</f>
        <v>3.4402046519386685E-2</v>
      </c>
      <c r="AS13" s="25">
        <f>IF($E13="S",'Renda (SCN65)'!AS12/'Renda (SCN65)'!$DB12,"")</f>
        <v>7.3179661271781252E-4</v>
      </c>
      <c r="AT13" s="25">
        <f>IF($E13="S",'Renda (SCN65)'!AT12/'Renda (SCN65)'!$DB12,"")</f>
        <v>4.0825671123162844E-3</v>
      </c>
      <c r="AU13" s="25">
        <f>IF($E13="S",'Renda (SCN65)'!AU12/'Renda (SCN65)'!$DB12,"")</f>
        <v>1.2639133325985272E-2</v>
      </c>
      <c r="AV13" s="25">
        <f>IF($E13="S",'Renda (SCN65)'!AV12/'Renda (SCN65)'!$DB12,"")</f>
        <v>4.3317996940778645E-3</v>
      </c>
      <c r="AW13" s="25">
        <f>IF($E13="S",'Renda (SCN65)'!AW12/'Renda (SCN65)'!$DB12,"")</f>
        <v>1.8383214023953872E-2</v>
      </c>
      <c r="AX13" s="25">
        <f>IF($E13="S",'Renda (SCN65)'!AX12/'Renda (SCN65)'!$DB12,"")</f>
        <v>5.5456825051873279E-4</v>
      </c>
      <c r="AY13" s="25">
        <f>IF($E13="S",'Renda (SCN65)'!AY12/'Renda (SCN65)'!$DB12,"")</f>
        <v>7.4386122498375914E-3</v>
      </c>
      <c r="AZ13" s="25">
        <f>IF($E13="S",'Renda (SCN65)'!AZ12/'Renda (SCN65)'!$DB12,"")</f>
        <v>1.4951572342769214E-3</v>
      </c>
      <c r="BA13" s="25">
        <f>IF($E13="S",'Renda (SCN65)'!BA12/'Renda (SCN65)'!$DB12,"")</f>
        <v>4.9272261928128371E-2</v>
      </c>
      <c r="BB13" s="25">
        <f>IF($E13="S",'Renda (SCN65)'!BB12/'Renda (SCN65)'!$DB12,"")</f>
        <v>0</v>
      </c>
      <c r="BC13" s="25">
        <f>IF($E13="S",'Renda (SCN65)'!BC12/'Renda (SCN65)'!$DB12,"")</f>
        <v>9.2527920198941602E-3</v>
      </c>
      <c r="BD13" s="25">
        <f>IF($E13="S",'Renda (SCN65)'!BD12/'Renda (SCN65)'!$DB12,"")</f>
        <v>1.2663486947025395E-3</v>
      </c>
      <c r="BE13" s="25">
        <f>IF($E13="S",'Renda (SCN65)'!BE12/'Renda (SCN65)'!$DB12,"")</f>
        <v>1.0426734232508094E-2</v>
      </c>
      <c r="BF13" s="25">
        <f>IF($E13="S",'Renda (SCN65)'!BF12/'Renda (SCN65)'!$DB12,"")</f>
        <v>1.5750654908469153E-3</v>
      </c>
      <c r="BG13" s="25">
        <f>IF($E13="S",'Renda (SCN65)'!BG12/'Renda (SCN65)'!$DB12,"")</f>
        <v>1.4038288454124087E-2</v>
      </c>
      <c r="BH13" s="25">
        <f>IF($E13="S",'Renda (SCN65)'!BH12/'Renda (SCN65)'!$DB12,"")</f>
        <v>2.2201869722921763E-3</v>
      </c>
      <c r="BI13" s="25">
        <f>IF($E13="S",'Renda (SCN65)'!BI12/'Renda (SCN65)'!$DB12,"")</f>
        <v>6.2931340743027477E-3</v>
      </c>
      <c r="BJ13" s="25">
        <f>IF($E13="S",'Renda (SCN65)'!BJ12/'Renda (SCN65)'!$DB12,"")</f>
        <v>1.3978476884835169E-2</v>
      </c>
      <c r="BK13" s="25">
        <f>IF($E13="S",'Renda (SCN65)'!BK12/'Renda (SCN65)'!$DB12,"")</f>
        <v>1.8495882190756076E-3</v>
      </c>
      <c r="BL13" s="25">
        <f>IF($E13="S",'Renda (SCN65)'!BL12/'Renda (SCN65)'!$DB12,"")</f>
        <v>4.6966189172280822E-3</v>
      </c>
      <c r="BM13" s="25">
        <f>IF($E13="S",'Renda (SCN65)'!BM12/'Renda (SCN65)'!$DB12,"")</f>
        <v>5.7397326856268045E-3</v>
      </c>
      <c r="BN13" s="25">
        <f>IF($E13="S",'Renda (SCN65)'!BN12/'Renda (SCN65)'!$DB12,"")</f>
        <v>6.8836928847824542E-3</v>
      </c>
      <c r="BO13" s="25">
        <f>IF($E13="S",'Renda (SCN65)'!BO12/'Renda (SCN65)'!$DB12,"")</f>
        <v>0</v>
      </c>
      <c r="BP13" s="25">
        <f>IF($E13="S",'Renda (SCN65)'!BP12/'Renda (SCN65)'!$DB12,"")</f>
        <v>6.2127671248703449E-2</v>
      </c>
      <c r="BQ13" s="25">
        <f>IF($E13="S",'Renda (SCN65)'!BQ12/'Renda (SCN65)'!$DB12,"")</f>
        <v>2.9328861221802607E-3</v>
      </c>
      <c r="BR13" s="25">
        <f>IF($E13="S",'Renda (SCN65)'!BR12/'Renda (SCN65)'!$DB12,"")</f>
        <v>1.4113728580221407E-3</v>
      </c>
      <c r="BS13" s="25">
        <f>IF($E13="S",'Renda (SCN65)'!BS12/'Renda (SCN65)'!$DB12,"")</f>
        <v>1.4963490437315083E-2</v>
      </c>
      <c r="BT13" s="25">
        <f>IF($E13="S",'Renda (SCN65)'!BT12/'Renda (SCN65)'!$DB12,"")</f>
        <v>4.5776887678668362E-4</v>
      </c>
      <c r="BU13" s="25">
        <f>IF($E13="S",'Renda (SCN65)'!BU12/'Renda (SCN65)'!$DB12,"")</f>
        <v>1.7299320810112685E-2</v>
      </c>
      <c r="BV13" s="25">
        <f>IF($E13="S",'Renda (SCN65)'!BV12/'Renda (SCN65)'!$DB12,"")</f>
        <v>7.8905732169995309E-3</v>
      </c>
      <c r="BW13" s="25">
        <f>IF($E13="S",'Renda (SCN65)'!BW12/'Renda (SCN65)'!$DB12,"")</f>
        <v>0</v>
      </c>
      <c r="BX13" s="25">
        <f>IF($E13="S",'Renda (SCN65)'!BX12/'Renda (SCN65)'!$DB12,"")</f>
        <v>4.6567951369147773E-3</v>
      </c>
      <c r="BY13" s="25">
        <f>IF($E13="S",'Renda (SCN65)'!BY12/'Renda (SCN65)'!$DB12,"")</f>
        <v>2.8162157776548243E-2</v>
      </c>
      <c r="BZ13" s="25">
        <f>IF($E13="S",'Renda (SCN65)'!BZ12/'Renda (SCN65)'!$DB12,"")</f>
        <v>3.1064396615622294E-3</v>
      </c>
      <c r="CA13" s="25">
        <f>IF($E13="S",'Renda (SCN65)'!CA12/'Renda (SCN65)'!$DB12,"")</f>
        <v>0</v>
      </c>
      <c r="CB13" s="25">
        <f>IF($E13="S",'Renda (SCN65)'!CB12/'Renda (SCN65)'!$DB12,"")</f>
        <v>0</v>
      </c>
      <c r="CC13" s="25">
        <f>IF($E13="S",'Renda (SCN65)'!CC12/'Renda (SCN65)'!$DB12,"")</f>
        <v>8.5080596084666886E-3</v>
      </c>
      <c r="CD13" s="25">
        <f>IF($E13="S",'Renda (SCN65)'!CD12/'Renda (SCN65)'!$DB12,"")</f>
        <v>2.3252758170340883E-3</v>
      </c>
      <c r="CE13" s="25">
        <f>IF($E13="S",'Renda (SCN65)'!CE12/'Renda (SCN65)'!$DB12,"")</f>
        <v>3.4821058159263882E-2</v>
      </c>
      <c r="CF13" s="25">
        <f>IF($E13="S",'Renda (SCN65)'!CF12/'Renda (SCN65)'!$DB12,"")</f>
        <v>0</v>
      </c>
      <c r="CG13" s="25">
        <f>IF($E13="S",'Renda (SCN65)'!CG12/'Renda (SCN65)'!$DB12,"")</f>
        <v>4.5068058708557495E-3</v>
      </c>
      <c r="CH13" s="25">
        <f>IF($E13="S",'Renda (SCN65)'!CH12/'Renda (SCN65)'!$DB12,"")</f>
        <v>1.0505056533756695E-3</v>
      </c>
      <c r="CI13" s="25">
        <f>IF($E13="S",'Renda (SCN65)'!CI12/'Renda (SCN65)'!$DB12,"")</f>
        <v>8.1693528789872696E-3</v>
      </c>
      <c r="CJ13" s="25">
        <f>IF($E13="S",'Renda (SCN65)'!CJ12/'Renda (SCN65)'!$DB12,"")</f>
        <v>1.0519576307818556E-3</v>
      </c>
      <c r="CK13" s="25">
        <f>IF($E13="S",'Renda (SCN65)'!CK12/'Renda (SCN65)'!$DB12,"")</f>
        <v>5.7184810163180798E-3</v>
      </c>
      <c r="CL13" s="25">
        <f>IF($E13="S",'Renda (SCN65)'!CL12/'Renda (SCN65)'!$DB12,"")</f>
        <v>1.5499858811037001E-2</v>
      </c>
      <c r="CM13" s="25">
        <f>IF($E13="S",'Renda (SCN65)'!CM12/'Renda (SCN65)'!$DB12,"")</f>
        <v>9.2468785119126026E-3</v>
      </c>
      <c r="CN13" s="25">
        <f>IF($E13="S",'Renda (SCN65)'!CN12/'Renda (SCN65)'!$DB12,"")</f>
        <v>1.25028454467228E-2</v>
      </c>
      <c r="CO13" s="25">
        <f>IF($E13="S",'Renda (SCN65)'!CO12/'Renda (SCN65)'!$DB12,"")</f>
        <v>3.3441679623387051E-3</v>
      </c>
      <c r="CP13" s="25">
        <f>IF($E13="S",'Renda (SCN65)'!CP12/'Renda (SCN65)'!$DB12,"")</f>
        <v>2.0314483892004214E-3</v>
      </c>
      <c r="CQ13" s="25">
        <f>IF($E13="S",'Renda (SCN65)'!CQ12/'Renda (SCN65)'!$DB12,"")</f>
        <v>2.1515665200758198E-3</v>
      </c>
      <c r="CR13" s="25">
        <f>IF($E13="S",'Renda (SCN65)'!CR12/'Renda (SCN65)'!$DB12,"")</f>
        <v>1.8192352913890167E-2</v>
      </c>
      <c r="CS13" s="25">
        <f>IF($E13="S",'Renda (SCN65)'!CS12/'Renda (SCN65)'!$DB12,"")</f>
        <v>1.8363554249874112E-2</v>
      </c>
      <c r="CT13" s="25">
        <f>IF($E13="S",'Renda (SCN65)'!CT12/'Renda (SCN65)'!$DB12,"")</f>
        <v>6.6157370543681038E-3</v>
      </c>
      <c r="CU13" s="25">
        <f>IF($E13="S",'Renda (SCN65)'!CU12/'Renda (SCN65)'!$DB12,"")</f>
        <v>1.1365023152056937E-2</v>
      </c>
      <c r="CV13" s="25">
        <f>IF($E13="S",'Renda (SCN65)'!CV12/'Renda (SCN65)'!$DB12,"")</f>
        <v>2.288844383933418E-3</v>
      </c>
      <c r="CW13" s="25">
        <f>IF($E13="S",'Renda (SCN65)'!CW12/'Renda (SCN65)'!$DB12,"")</f>
        <v>2.9475141345578562E-2</v>
      </c>
      <c r="CX13" s="25">
        <f>IF($E13="S",'Renda (SCN65)'!CX12/'Renda (SCN65)'!$DB12,"")</f>
        <v>9.0926785113756344E-3</v>
      </c>
      <c r="CY13" s="25">
        <f>IF($E13="S",'Renda (SCN65)'!CY12/'Renda (SCN65)'!$DB12,"")</f>
        <v>1.1071327722169287E-2</v>
      </c>
      <c r="CZ13" s="25">
        <f>IF($E13="S",'Renda (SCN65)'!CZ12/'Renda (SCN65)'!$DB12,"")</f>
        <v>0</v>
      </c>
      <c r="DA13" s="25">
        <f>IF($E13="S",'Renda (SCN65)'!DA12/'Renda (SCN65)'!$DB12,"")</f>
        <v>0</v>
      </c>
      <c r="DB13" s="28">
        <f>IF($E13="S",'Renda (SCN65)'!DB12/'Renda (SCN65)'!$DB12,"")</f>
        <v>1</v>
      </c>
      <c r="DD13" s="34">
        <v>28893</v>
      </c>
      <c r="DF13" s="38">
        <f t="shared" si="7"/>
        <v>1.426939501193965</v>
      </c>
      <c r="DG13" s="38">
        <f t="shared" si="0"/>
        <v>12.013617806357129</v>
      </c>
      <c r="DH13" s="38">
        <f t="shared" si="0"/>
        <v>44.785877800055601</v>
      </c>
      <c r="DI13" s="38">
        <f t="shared" si="0"/>
        <v>97.045806511977702</v>
      </c>
      <c r="DJ13" s="38">
        <f t="shared" si="0"/>
        <v>149.42133200669062</v>
      </c>
      <c r="DK13" s="38">
        <f t="shared" si="0"/>
        <v>38.094307651145044</v>
      </c>
      <c r="DL13" s="38">
        <f t="shared" si="0"/>
        <v>207.58026255951677</v>
      </c>
      <c r="DM13" s="38">
        <f t="shared" si="0"/>
        <v>16.210246307296082</v>
      </c>
      <c r="DN13" s="38">
        <f t="shared" si="0"/>
        <v>267.07624095499585</v>
      </c>
      <c r="DO13" s="38">
        <f t="shared" si="0"/>
        <v>36.753179024672093</v>
      </c>
      <c r="DP13" s="38">
        <f t="shared" si="0"/>
        <v>268.3218334742794</v>
      </c>
      <c r="DQ13" s="38">
        <f t="shared" si="0"/>
        <v>251.85682421447831</v>
      </c>
      <c r="DR13" s="38">
        <f t="shared" si="0"/>
        <v>25.471527979685135</v>
      </c>
      <c r="DS13" s="38">
        <f t="shared" si="0"/>
        <v>1350.839366438054</v>
      </c>
      <c r="DT13" s="38">
        <f t="shared" si="0"/>
        <v>629.13964739924586</v>
      </c>
      <c r="DU13" s="38">
        <f t="shared" si="0"/>
        <v>175.63725979003885</v>
      </c>
      <c r="DV13" s="38">
        <f t="shared" si="0"/>
        <v>226.76650627847044</v>
      </c>
      <c r="DW13" s="38">
        <f t="shared" si="1"/>
        <v>532.6871372750893</v>
      </c>
      <c r="DX13" s="38">
        <f t="shared" si="1"/>
        <v>170.03045351210142</v>
      </c>
      <c r="DY13" s="38">
        <f t="shared" si="1"/>
        <v>154.49220169928716</v>
      </c>
      <c r="DZ13" s="38">
        <f t="shared" si="1"/>
        <v>185.3657912098254</v>
      </c>
      <c r="EA13" s="38">
        <f t="shared" si="1"/>
        <v>1435.7071605767924</v>
      </c>
      <c r="EB13" s="38">
        <f t="shared" si="1"/>
        <v>33.08901653591861</v>
      </c>
      <c r="EC13" s="38">
        <f t="shared" si="1"/>
        <v>81.199207622665952</v>
      </c>
      <c r="ED13" s="38">
        <f t="shared" si="1"/>
        <v>923.2369891096389</v>
      </c>
      <c r="EE13" s="38">
        <f t="shared" si="1"/>
        <v>53.789993815447431</v>
      </c>
      <c r="EF13" s="38">
        <f t="shared" si="1"/>
        <v>90.232079815630968</v>
      </c>
      <c r="EG13" s="38">
        <f t="shared" si="1"/>
        <v>95.770637844540275</v>
      </c>
      <c r="EH13" s="38">
        <f t="shared" si="1"/>
        <v>1660.1604535708668</v>
      </c>
      <c r="EI13" s="38">
        <f t="shared" si="1"/>
        <v>98.768888876375485</v>
      </c>
      <c r="EJ13" s="38">
        <f t="shared" si="1"/>
        <v>654.04920949492487</v>
      </c>
      <c r="EK13" s="38">
        <f t="shared" si="1"/>
        <v>30.727043605598027</v>
      </c>
      <c r="EL13" s="38">
        <f t="shared" si="1"/>
        <v>112.35336055537533</v>
      </c>
      <c r="EM13" s="38">
        <f t="shared" si="2"/>
        <v>558.74797620419179</v>
      </c>
      <c r="EN13" s="38">
        <f t="shared" si="2"/>
        <v>84.723670007373642</v>
      </c>
      <c r="EO13" s="38">
        <f t="shared" si="2"/>
        <v>42.412120176273334</v>
      </c>
      <c r="EP13" s="38">
        <f t="shared" si="2"/>
        <v>1492.2018940943624</v>
      </c>
      <c r="EQ13" s="38">
        <f t="shared" si="2"/>
        <v>79.369719773614122</v>
      </c>
      <c r="ER13" s="38">
        <f t="shared" si="2"/>
        <v>993.97833008463954</v>
      </c>
      <c r="ES13" s="38">
        <f t="shared" si="2"/>
        <v>21.143799531255755</v>
      </c>
      <c r="ET13" s="38">
        <f t="shared" si="2"/>
        <v>117.95761157615441</v>
      </c>
      <c r="EU13" s="38">
        <f t="shared" si="2"/>
        <v>365.18247918769248</v>
      </c>
      <c r="EV13" s="38">
        <f t="shared" si="2"/>
        <v>125.15868856099173</v>
      </c>
      <c r="EW13" s="38">
        <f t="shared" si="2"/>
        <v>531.14620279409928</v>
      </c>
      <c r="EX13" s="38">
        <f t="shared" si="2"/>
        <v>16.023140462237745</v>
      </c>
      <c r="EY13" s="38">
        <f t="shared" si="2"/>
        <v>214.92382373455752</v>
      </c>
      <c r="EZ13" s="38">
        <f t="shared" si="2"/>
        <v>43.199577969963087</v>
      </c>
      <c r="FA13" s="38">
        <f t="shared" si="2"/>
        <v>1423.623463889413</v>
      </c>
      <c r="FB13" s="38">
        <f t="shared" si="2"/>
        <v>0</v>
      </c>
      <c r="FC13" s="38">
        <f t="shared" si="3"/>
        <v>267.34091983080197</v>
      </c>
      <c r="FD13" s="38">
        <f t="shared" si="3"/>
        <v>36.588612836040475</v>
      </c>
      <c r="FE13" s="38">
        <f t="shared" si="3"/>
        <v>301.2596321798564</v>
      </c>
      <c r="FF13" s="38">
        <f t="shared" si="3"/>
        <v>45.508367227039919</v>
      </c>
      <c r="FG13" s="38">
        <f t="shared" si="3"/>
        <v>405.60826830500724</v>
      </c>
      <c r="FH13" s="38">
        <f t="shared" si="3"/>
        <v>64.147862190437849</v>
      </c>
      <c r="FI13" s="38">
        <f t="shared" si="3"/>
        <v>181.82752280882929</v>
      </c>
      <c r="FJ13" s="38">
        <f t="shared" si="3"/>
        <v>403.88013263354253</v>
      </c>
      <c r="FK13" s="38">
        <f t="shared" si="3"/>
        <v>53.440152413751527</v>
      </c>
      <c r="FL13" s="38">
        <f t="shared" si="3"/>
        <v>135.69941037547099</v>
      </c>
      <c r="FM13" s="38">
        <f t="shared" si="3"/>
        <v>165.83809648581527</v>
      </c>
      <c r="FN13" s="38">
        <f t="shared" si="3"/>
        <v>198.89053852001945</v>
      </c>
      <c r="FO13" s="38">
        <f t="shared" si="3"/>
        <v>0</v>
      </c>
      <c r="FP13" s="38">
        <f t="shared" si="3"/>
        <v>1795.0548053887887</v>
      </c>
      <c r="FQ13" s="38">
        <f t="shared" si="3"/>
        <v>84.739878728154267</v>
      </c>
      <c r="FR13" s="38">
        <f t="shared" si="3"/>
        <v>40.778795986833714</v>
      </c>
      <c r="FS13" s="38">
        <f t="shared" si="4"/>
        <v>432.34012920534468</v>
      </c>
      <c r="FT13" s="38">
        <f t="shared" si="4"/>
        <v>13.226316156997649</v>
      </c>
      <c r="FU13" s="38">
        <f t="shared" si="4"/>
        <v>499.82927616658583</v>
      </c>
      <c r="FV13" s="38">
        <f t="shared" si="4"/>
        <v>227.98233195876745</v>
      </c>
      <c r="FW13" s="38">
        <f t="shared" si="4"/>
        <v>0</v>
      </c>
      <c r="FX13" s="38">
        <f t="shared" si="4"/>
        <v>134.54878189087867</v>
      </c>
      <c r="FY13" s="38">
        <f t="shared" si="4"/>
        <v>813.68922463780837</v>
      </c>
      <c r="FZ13" s="38">
        <f t="shared" si="4"/>
        <v>89.754361141517492</v>
      </c>
      <c r="GA13" s="38">
        <f t="shared" si="4"/>
        <v>0</v>
      </c>
      <c r="GB13" s="38">
        <f t="shared" si="4"/>
        <v>0</v>
      </c>
      <c r="GC13" s="38">
        <f t="shared" si="4"/>
        <v>245.82336626742804</v>
      </c>
      <c r="GD13" s="38">
        <f t="shared" si="4"/>
        <v>67.184194181565914</v>
      </c>
      <c r="GE13" s="38">
        <f t="shared" si="4"/>
        <v>1006.0848333956113</v>
      </c>
      <c r="GF13" s="38">
        <f t="shared" si="4"/>
        <v>0</v>
      </c>
      <c r="GG13" s="38">
        <f t="shared" si="4"/>
        <v>130.21514202663516</v>
      </c>
      <c r="GH13" s="38">
        <f t="shared" si="4"/>
        <v>30.352259842983219</v>
      </c>
      <c r="GI13" s="38">
        <f t="shared" si="5"/>
        <v>236.03711273257917</v>
      </c>
      <c r="GJ13" s="38">
        <f t="shared" si="5"/>
        <v>30.394211826180154</v>
      </c>
      <c r="GK13" s="38">
        <f t="shared" si="5"/>
        <v>165.22407200447827</v>
      </c>
      <c r="GL13" s="38">
        <f t="shared" si="5"/>
        <v>447.83742062729209</v>
      </c>
      <c r="GM13" s="38">
        <f t="shared" si="5"/>
        <v>267.17006084469085</v>
      </c>
      <c r="GN13" s="38">
        <f t="shared" si="5"/>
        <v>361.24471349216185</v>
      </c>
      <c r="GO13" s="38">
        <f t="shared" si="5"/>
        <v>96.623044935852207</v>
      </c>
      <c r="GP13" s="38">
        <f t="shared" si="5"/>
        <v>58.694638309167779</v>
      </c>
      <c r="GQ13" s="38">
        <f t="shared" si="5"/>
        <v>62.165211464550659</v>
      </c>
      <c r="GR13" s="38">
        <f t="shared" si="5"/>
        <v>525.63165274102857</v>
      </c>
      <c r="GS13" s="38">
        <f t="shared" si="5"/>
        <v>530.57817294161271</v>
      </c>
      <c r="GT13" s="38">
        <f t="shared" si="5"/>
        <v>191.14849071185762</v>
      </c>
      <c r="GU13" s="38">
        <f t="shared" si="5"/>
        <v>328.36961393238107</v>
      </c>
      <c r="GV13" s="38">
        <f t="shared" si="5"/>
        <v>66.131580784988245</v>
      </c>
      <c r="GW13" s="38">
        <f t="shared" si="5"/>
        <v>851.62525889780136</v>
      </c>
      <c r="GX13" s="38">
        <f t="shared" si="5"/>
        <v>262.71476022917619</v>
      </c>
      <c r="GY13" s="38">
        <f t="shared" si="6"/>
        <v>319.88387187663722</v>
      </c>
      <c r="GZ13" s="38">
        <f t="shared" si="6"/>
        <v>0</v>
      </c>
      <c r="HA13" s="38">
        <f t="shared" si="6"/>
        <v>0</v>
      </c>
    </row>
    <row r="14" spans="2:209" x14ac:dyDescent="0.3">
      <c r="B14" s="10">
        <v>1100</v>
      </c>
      <c r="C14" s="10" t="s">
        <v>119</v>
      </c>
      <c r="D14" s="10">
        <v>11</v>
      </c>
      <c r="E14" s="10" t="s">
        <v>179</v>
      </c>
      <c r="F14" s="25">
        <f>IF($E14="S",'Renda (SCN65)'!F13/'Renda (SCN65)'!$DB13,"")</f>
        <v>6.7421087402546603E-5</v>
      </c>
      <c r="G14" s="25">
        <f>IF($E14="S",'Renda (SCN65)'!G13/'Renda (SCN65)'!$DB13,"")</f>
        <v>0</v>
      </c>
      <c r="H14" s="25">
        <f>IF($E14="S",'Renda (SCN65)'!H13/'Renda (SCN65)'!$DB13,"")</f>
        <v>0</v>
      </c>
      <c r="I14" s="25">
        <f>IF($E14="S",'Renda (SCN65)'!I13/'Renda (SCN65)'!$DB13,"")</f>
        <v>0</v>
      </c>
      <c r="J14" s="25">
        <f>IF($E14="S",'Renda (SCN65)'!J13/'Renda (SCN65)'!$DB13,"")</f>
        <v>1.8590730585618135E-3</v>
      </c>
      <c r="K14" s="25">
        <f>IF($E14="S",'Renda (SCN65)'!K13/'Renda (SCN65)'!$DB13,"")</f>
        <v>0</v>
      </c>
      <c r="L14" s="25">
        <f>IF($E14="S",'Renda (SCN65)'!L13/'Renda (SCN65)'!$DB13,"")</f>
        <v>7.1236127716537779E-4</v>
      </c>
      <c r="M14" s="25">
        <f>IF($E14="S",'Renda (SCN65)'!M13/'Renda (SCN65)'!$DB13,"")</f>
        <v>0</v>
      </c>
      <c r="N14" s="25">
        <f>IF($E14="S",'Renda (SCN65)'!N13/'Renda (SCN65)'!$DB13,"")</f>
        <v>4.1505263493849549E-3</v>
      </c>
      <c r="O14" s="25">
        <f>IF($E14="S",'Renda (SCN65)'!O13/'Renda (SCN65)'!$DB13,"")</f>
        <v>0</v>
      </c>
      <c r="P14" s="25">
        <f>IF($E14="S",'Renda (SCN65)'!P13/'Renda (SCN65)'!$DB13,"")</f>
        <v>0</v>
      </c>
      <c r="Q14" s="25">
        <f>IF($E14="S",'Renda (SCN65)'!Q13/'Renda (SCN65)'!$DB13,"")</f>
        <v>6.688128686289451E-4</v>
      </c>
      <c r="R14" s="25">
        <f>IF($E14="S",'Renda (SCN65)'!R13/'Renda (SCN65)'!$DB13,"")</f>
        <v>2.7755464147831395E-3</v>
      </c>
      <c r="S14" s="25">
        <f>IF($E14="S",'Renda (SCN65)'!S13/'Renda (SCN65)'!$DB13,"")</f>
        <v>3.6525139287094874E-2</v>
      </c>
      <c r="T14" s="25">
        <f>IF($E14="S",'Renda (SCN65)'!T13/'Renda (SCN65)'!$DB13,"")</f>
        <v>4.3622253250257129E-3</v>
      </c>
      <c r="U14" s="25">
        <f>IF($E14="S",'Renda (SCN65)'!U13/'Renda (SCN65)'!$DB13,"")</f>
        <v>8.2709588186843052E-4</v>
      </c>
      <c r="V14" s="25">
        <f>IF($E14="S",'Renda (SCN65)'!V13/'Renda (SCN65)'!$DB13,"")</f>
        <v>1.6173773669325882E-3</v>
      </c>
      <c r="W14" s="25">
        <f>IF($E14="S",'Renda (SCN65)'!W13/'Renda (SCN65)'!$DB13,"")</f>
        <v>1.9798993123548402E-2</v>
      </c>
      <c r="X14" s="25">
        <f>IF($E14="S",'Renda (SCN65)'!X13/'Renda (SCN65)'!$DB13,"")</f>
        <v>4.3432729280785277E-3</v>
      </c>
      <c r="Y14" s="25">
        <f>IF($E14="S",'Renda (SCN65)'!Y13/'Renda (SCN65)'!$DB13,"")</f>
        <v>7.092525658575214E-3</v>
      </c>
      <c r="Z14" s="25">
        <f>IF($E14="S",'Renda (SCN65)'!Z13/'Renda (SCN65)'!$DB13,"")</f>
        <v>5.2598164583700087E-4</v>
      </c>
      <c r="AA14" s="25">
        <f>IF($E14="S",'Renda (SCN65)'!AA13/'Renda (SCN65)'!$DB13,"")</f>
        <v>2.5357130350157138E-2</v>
      </c>
      <c r="AB14" s="25">
        <f>IF($E14="S",'Renda (SCN65)'!AB13/'Renda (SCN65)'!$DB13,"")</f>
        <v>0</v>
      </c>
      <c r="AC14" s="25">
        <f>IF($E14="S",'Renda (SCN65)'!AC13/'Renda (SCN65)'!$DB13,"")</f>
        <v>3.5846480456622675E-3</v>
      </c>
      <c r="AD14" s="25">
        <f>IF($E14="S",'Renda (SCN65)'!AD13/'Renda (SCN65)'!$DB13,"")</f>
        <v>1.0061612158845216E-2</v>
      </c>
      <c r="AE14" s="25">
        <f>IF($E14="S",'Renda (SCN65)'!AE13/'Renda (SCN65)'!$DB13,"")</f>
        <v>2.3774840018301936E-3</v>
      </c>
      <c r="AF14" s="25">
        <f>IF($E14="S",'Renda (SCN65)'!AF13/'Renda (SCN65)'!$DB13,"")</f>
        <v>3.1131646623085421E-3</v>
      </c>
      <c r="AG14" s="25">
        <f>IF($E14="S",'Renda (SCN65)'!AG13/'Renda (SCN65)'!$DB13,"")</f>
        <v>4.9603621089980097E-3</v>
      </c>
      <c r="AH14" s="25">
        <f>IF($E14="S",'Renda (SCN65)'!AH13/'Renda (SCN65)'!$DB13,"")</f>
        <v>5.1530252885082069E-2</v>
      </c>
      <c r="AI14" s="25">
        <f>IF($E14="S",'Renda (SCN65)'!AI13/'Renda (SCN65)'!$DB13,"")</f>
        <v>0</v>
      </c>
      <c r="AJ14" s="25">
        <f>IF($E14="S",'Renda (SCN65)'!AJ13/'Renda (SCN65)'!$DB13,"")</f>
        <v>1.633301482852325E-2</v>
      </c>
      <c r="AK14" s="25">
        <f>IF($E14="S",'Renda (SCN65)'!AK13/'Renda (SCN65)'!$DB13,"")</f>
        <v>2.421329300663435E-3</v>
      </c>
      <c r="AL14" s="25">
        <f>IF($E14="S",'Renda (SCN65)'!AL13/'Renda (SCN65)'!$DB13,"")</f>
        <v>5.2492687558252068E-3</v>
      </c>
      <c r="AM14" s="25">
        <f>IF($E14="S",'Renda (SCN65)'!AM13/'Renda (SCN65)'!$DB13,"")</f>
        <v>2.7841063018406727E-2</v>
      </c>
      <c r="AN14" s="25">
        <f>IF($E14="S",'Renda (SCN65)'!AN13/'Renda (SCN65)'!$DB13,"")</f>
        <v>1.3671933118173337E-3</v>
      </c>
      <c r="AO14" s="25">
        <f>IF($E14="S",'Renda (SCN65)'!AO13/'Renda (SCN65)'!$DB13,"")</f>
        <v>0</v>
      </c>
      <c r="AP14" s="25">
        <f>IF($E14="S",'Renda (SCN65)'!AP13/'Renda (SCN65)'!$DB13,"")</f>
        <v>3.7221946211710176E-2</v>
      </c>
      <c r="AQ14" s="25">
        <f>IF($E14="S",'Renda (SCN65)'!AQ13/'Renda (SCN65)'!$DB13,"")</f>
        <v>1.8909212904012871E-3</v>
      </c>
      <c r="AR14" s="25">
        <f>IF($E14="S",'Renda (SCN65)'!AR13/'Renda (SCN65)'!$DB13,"")</f>
        <v>3.2933468436411734E-2</v>
      </c>
      <c r="AS14" s="25">
        <f>IF($E14="S",'Renda (SCN65)'!AS13/'Renda (SCN65)'!$DB13,"")</f>
        <v>9.1115632090575296E-3</v>
      </c>
      <c r="AT14" s="25">
        <f>IF($E14="S",'Renda (SCN65)'!AT13/'Renda (SCN65)'!$DB13,"")</f>
        <v>0</v>
      </c>
      <c r="AU14" s="25">
        <f>IF($E14="S",'Renda (SCN65)'!AU13/'Renda (SCN65)'!$DB13,"")</f>
        <v>1.175064804741662E-2</v>
      </c>
      <c r="AV14" s="25">
        <f>IF($E14="S",'Renda (SCN65)'!AV13/'Renda (SCN65)'!$DB13,"")</f>
        <v>2.1349111343240339E-3</v>
      </c>
      <c r="AW14" s="25">
        <f>IF($E14="S",'Renda (SCN65)'!AW13/'Renda (SCN65)'!$DB13,"")</f>
        <v>1.7853902848993027E-2</v>
      </c>
      <c r="AX14" s="25">
        <f>IF($E14="S",'Renda (SCN65)'!AX13/'Renda (SCN65)'!$DB13,"")</f>
        <v>0</v>
      </c>
      <c r="AY14" s="25">
        <f>IF($E14="S",'Renda (SCN65)'!AY13/'Renda (SCN65)'!$DB13,"")</f>
        <v>1.2828791665263748E-2</v>
      </c>
      <c r="AZ14" s="25">
        <f>IF($E14="S",'Renda (SCN65)'!AZ13/'Renda (SCN65)'!$DB13,"")</f>
        <v>4.3087742755893626E-3</v>
      </c>
      <c r="BA14" s="25">
        <f>IF($E14="S",'Renda (SCN65)'!BA13/'Renda (SCN65)'!$DB13,"")</f>
        <v>4.7012907777979229E-2</v>
      </c>
      <c r="BB14" s="25">
        <f>IF($E14="S",'Renda (SCN65)'!BB13/'Renda (SCN65)'!$DB13,"")</f>
        <v>0</v>
      </c>
      <c r="BC14" s="25">
        <f>IF($E14="S",'Renda (SCN65)'!BC13/'Renda (SCN65)'!$DB13,"")</f>
        <v>1.4457936683960752E-2</v>
      </c>
      <c r="BD14" s="25">
        <f>IF($E14="S",'Renda (SCN65)'!BD13/'Renda (SCN65)'!$DB13,"")</f>
        <v>0</v>
      </c>
      <c r="BE14" s="25">
        <f>IF($E14="S",'Renda (SCN65)'!BE13/'Renda (SCN65)'!$DB13,"")</f>
        <v>3.0401566393205962E-2</v>
      </c>
      <c r="BF14" s="25">
        <f>IF($E14="S",'Renda (SCN65)'!BF13/'Renda (SCN65)'!$DB13,"")</f>
        <v>0</v>
      </c>
      <c r="BG14" s="25">
        <f>IF($E14="S",'Renda (SCN65)'!BG13/'Renda (SCN65)'!$DB13,"")</f>
        <v>1.5478421507164941E-2</v>
      </c>
      <c r="BH14" s="25">
        <f>IF($E14="S",'Renda (SCN65)'!BH13/'Renda (SCN65)'!$DB13,"")</f>
        <v>0</v>
      </c>
      <c r="BI14" s="25">
        <f>IF($E14="S",'Renda (SCN65)'!BI13/'Renda (SCN65)'!$DB13,"")</f>
        <v>1.2398138794729306E-2</v>
      </c>
      <c r="BJ14" s="25">
        <f>IF($E14="S",'Renda (SCN65)'!BJ13/'Renda (SCN65)'!$DB13,"")</f>
        <v>4.7266284753286522E-2</v>
      </c>
      <c r="BK14" s="25">
        <f>IF($E14="S",'Renda (SCN65)'!BK13/'Renda (SCN65)'!$DB13,"")</f>
        <v>5.0448408934535621E-3</v>
      </c>
      <c r="BL14" s="25">
        <f>IF($E14="S",'Renda (SCN65)'!BL13/'Renda (SCN65)'!$DB13,"")</f>
        <v>6.5402233384247773E-3</v>
      </c>
      <c r="BM14" s="25">
        <f>IF($E14="S",'Renda (SCN65)'!BM13/'Renda (SCN65)'!$DB13,"")</f>
        <v>1.8611782806664565E-2</v>
      </c>
      <c r="BN14" s="25">
        <f>IF($E14="S",'Renda (SCN65)'!BN13/'Renda (SCN65)'!$DB13,"")</f>
        <v>9.4842954816872996E-3</v>
      </c>
      <c r="BO14" s="25">
        <f>IF($E14="S",'Renda (SCN65)'!BO13/'Renda (SCN65)'!$DB13,"")</f>
        <v>1.4135756731869399E-2</v>
      </c>
      <c r="BP14" s="25">
        <f>IF($E14="S",'Renda (SCN65)'!BP13/'Renda (SCN65)'!$DB13,"")</f>
        <v>1.9343752338432805E-2</v>
      </c>
      <c r="BQ14" s="25">
        <f>IF($E14="S",'Renda (SCN65)'!BQ13/'Renda (SCN65)'!$DB13,"")</f>
        <v>0</v>
      </c>
      <c r="BR14" s="25">
        <f>IF($E14="S",'Renda (SCN65)'!BR13/'Renda (SCN65)'!$DB13,"")</f>
        <v>0</v>
      </c>
      <c r="BS14" s="25">
        <f>IF($E14="S",'Renda (SCN65)'!BS13/'Renda (SCN65)'!$DB13,"")</f>
        <v>1.9830112624659342E-2</v>
      </c>
      <c r="BT14" s="25">
        <f>IF($E14="S",'Renda (SCN65)'!BT13/'Renda (SCN65)'!$DB13,"")</f>
        <v>0</v>
      </c>
      <c r="BU14" s="25">
        <f>IF($E14="S",'Renda (SCN65)'!BU13/'Renda (SCN65)'!$DB13,"")</f>
        <v>2.9614807106663036E-2</v>
      </c>
      <c r="BV14" s="25">
        <f>IF($E14="S",'Renda (SCN65)'!BV13/'Renda (SCN65)'!$DB13,"")</f>
        <v>7.9776581954643395E-3</v>
      </c>
      <c r="BW14" s="25">
        <f>IF($E14="S",'Renda (SCN65)'!BW13/'Renda (SCN65)'!$DB13,"")</f>
        <v>0</v>
      </c>
      <c r="BX14" s="25">
        <f>IF($E14="S",'Renda (SCN65)'!BX13/'Renda (SCN65)'!$DB13,"")</f>
        <v>0</v>
      </c>
      <c r="BY14" s="25">
        <f>IF($E14="S",'Renda (SCN65)'!BY13/'Renda (SCN65)'!$DB13,"")</f>
        <v>5.112990711584639E-2</v>
      </c>
      <c r="BZ14" s="25">
        <f>IF($E14="S",'Renda (SCN65)'!BZ13/'Renda (SCN65)'!$DB13,"")</f>
        <v>0</v>
      </c>
      <c r="CA14" s="25">
        <f>IF($E14="S",'Renda (SCN65)'!CA13/'Renda (SCN65)'!$DB13,"")</f>
        <v>1.2185997182646034E-2</v>
      </c>
      <c r="CB14" s="25">
        <f>IF($E14="S",'Renda (SCN65)'!CB13/'Renda (SCN65)'!$DB13,"")</f>
        <v>0</v>
      </c>
      <c r="CC14" s="25">
        <f>IF($E14="S",'Renda (SCN65)'!CC13/'Renda (SCN65)'!$DB13,"")</f>
        <v>0</v>
      </c>
      <c r="CD14" s="25">
        <f>IF($E14="S",'Renda (SCN65)'!CD13/'Renda (SCN65)'!$DB13,"")</f>
        <v>0</v>
      </c>
      <c r="CE14" s="25">
        <f>IF($E14="S",'Renda (SCN65)'!CE13/'Renda (SCN65)'!$DB13,"")</f>
        <v>4.5734600722023705E-2</v>
      </c>
      <c r="CF14" s="25">
        <f>IF($E14="S",'Renda (SCN65)'!CF13/'Renda (SCN65)'!$DB13,"")</f>
        <v>0</v>
      </c>
      <c r="CG14" s="25">
        <f>IF($E14="S",'Renda (SCN65)'!CG13/'Renda (SCN65)'!$DB13,"")</f>
        <v>0</v>
      </c>
      <c r="CH14" s="25">
        <f>IF($E14="S",'Renda (SCN65)'!CH13/'Renda (SCN65)'!$DB13,"")</f>
        <v>0</v>
      </c>
      <c r="CI14" s="25">
        <f>IF($E14="S",'Renda (SCN65)'!CI13/'Renda (SCN65)'!$DB13,"")</f>
        <v>2.8290946283166273E-2</v>
      </c>
      <c r="CJ14" s="25">
        <f>IF($E14="S",'Renda (SCN65)'!CJ13/'Renda (SCN65)'!$DB13,"")</f>
        <v>0</v>
      </c>
      <c r="CK14" s="25">
        <f>IF($E14="S",'Renda (SCN65)'!CK13/'Renda (SCN65)'!$DB13,"")</f>
        <v>0</v>
      </c>
      <c r="CL14" s="25">
        <f>IF($E14="S",'Renda (SCN65)'!CL13/'Renda (SCN65)'!$DB13,"")</f>
        <v>2.0309995304410057E-2</v>
      </c>
      <c r="CM14" s="25">
        <f>IF($E14="S",'Renda (SCN65)'!CM13/'Renda (SCN65)'!$DB13,"")</f>
        <v>0</v>
      </c>
      <c r="CN14" s="25">
        <f>IF($E14="S",'Renda (SCN65)'!CN13/'Renda (SCN65)'!$DB13,"")</f>
        <v>0</v>
      </c>
      <c r="CO14" s="25">
        <f>IF($E14="S",'Renda (SCN65)'!CO13/'Renda (SCN65)'!$DB13,"")</f>
        <v>0</v>
      </c>
      <c r="CP14" s="25">
        <f>IF($E14="S",'Renda (SCN65)'!CP13/'Renda (SCN65)'!$DB13,"")</f>
        <v>0</v>
      </c>
      <c r="CQ14" s="25">
        <f>IF($E14="S",'Renda (SCN65)'!CQ13/'Renda (SCN65)'!$DB13,"")</f>
        <v>6.196910195206045E-2</v>
      </c>
      <c r="CR14" s="25">
        <f>IF($E14="S",'Renda (SCN65)'!CR13/'Renda (SCN65)'!$DB13,"")</f>
        <v>0</v>
      </c>
      <c r="CS14" s="25">
        <f>IF($E14="S",'Renda (SCN65)'!CS13/'Renda (SCN65)'!$DB13,"")</f>
        <v>0</v>
      </c>
      <c r="CT14" s="25">
        <f>IF($E14="S",'Renda (SCN65)'!CT13/'Renda (SCN65)'!$DB13,"")</f>
        <v>4.0619990608820114E-2</v>
      </c>
      <c r="CU14" s="25">
        <f>IF($E14="S",'Renda (SCN65)'!CU13/'Renda (SCN65)'!$DB13,"")</f>
        <v>0</v>
      </c>
      <c r="CV14" s="25">
        <f>IF($E14="S",'Renda (SCN65)'!CV13/'Renda (SCN65)'!$DB13,"")</f>
        <v>0</v>
      </c>
      <c r="CW14" s="25">
        <f>IF($E14="S",'Renda (SCN65)'!CW13/'Renda (SCN65)'!$DB13,"")</f>
        <v>0</v>
      </c>
      <c r="CX14" s="25">
        <f>IF($E14="S",'Renda (SCN65)'!CX13/'Renda (SCN65)'!$DB13,"")</f>
        <v>0</v>
      </c>
      <c r="CY14" s="25">
        <f>IF($E14="S",'Renda (SCN65)'!CY13/'Renda (SCN65)'!$DB13,"")</f>
        <v>7.2603172583206713E-2</v>
      </c>
      <c r="CZ14" s="25">
        <f>IF($E14="S",'Renda (SCN65)'!CZ13/'Renda (SCN65)'!$DB13,"")</f>
        <v>0</v>
      </c>
      <c r="DA14" s="25">
        <f>IF($E14="S",'Renda (SCN65)'!DA13/'Renda (SCN65)'!$DB13,"")</f>
        <v>0</v>
      </c>
      <c r="DB14" s="28">
        <f>IF($E14="S",'Renda (SCN65)'!DB13/'Renda (SCN65)'!$DB13,"")</f>
        <v>1</v>
      </c>
      <c r="DD14" s="34">
        <v>8407</v>
      </c>
      <c r="DF14" s="38">
        <f t="shared" si="7"/>
        <v>0.56680908179320932</v>
      </c>
      <c r="DG14" s="38">
        <f t="shared" si="0"/>
        <v>0</v>
      </c>
      <c r="DH14" s="38">
        <f t="shared" si="0"/>
        <v>0</v>
      </c>
      <c r="DI14" s="38">
        <f t="shared" si="0"/>
        <v>0</v>
      </c>
      <c r="DJ14" s="38">
        <f t="shared" si="0"/>
        <v>15.629227203329167</v>
      </c>
      <c r="DK14" s="38">
        <f t="shared" si="0"/>
        <v>0</v>
      </c>
      <c r="DL14" s="38">
        <f t="shared" si="0"/>
        <v>5.9888212571293309</v>
      </c>
      <c r="DM14" s="38">
        <f t="shared" si="0"/>
        <v>0</v>
      </c>
      <c r="DN14" s="38">
        <f t="shared" si="0"/>
        <v>34.893475019279315</v>
      </c>
      <c r="DO14" s="38">
        <f t="shared" si="0"/>
        <v>0</v>
      </c>
      <c r="DP14" s="38">
        <f t="shared" si="0"/>
        <v>0</v>
      </c>
      <c r="DQ14" s="38">
        <f t="shared" si="0"/>
        <v>5.6227097865635418</v>
      </c>
      <c r="DR14" s="38">
        <f t="shared" si="0"/>
        <v>23.334018709081853</v>
      </c>
      <c r="DS14" s="38">
        <f t="shared" si="0"/>
        <v>307.06684598660661</v>
      </c>
      <c r="DT14" s="38">
        <f t="shared" si="0"/>
        <v>36.673228307491165</v>
      </c>
      <c r="DU14" s="38">
        <f t="shared" si="0"/>
        <v>6.9533950788678958</v>
      </c>
      <c r="DV14" s="38">
        <f t="shared" si="0"/>
        <v>13.597291523802269</v>
      </c>
      <c r="DW14" s="38">
        <f t="shared" si="1"/>
        <v>166.45013518967141</v>
      </c>
      <c r="DX14" s="38">
        <f t="shared" si="1"/>
        <v>36.513895506356185</v>
      </c>
      <c r="DY14" s="38">
        <f t="shared" si="1"/>
        <v>59.626863211641826</v>
      </c>
      <c r="DZ14" s="38">
        <f t="shared" si="1"/>
        <v>4.4219276965516663</v>
      </c>
      <c r="EA14" s="38">
        <f t="shared" si="1"/>
        <v>213.17739485377106</v>
      </c>
      <c r="EB14" s="38">
        <f t="shared" si="1"/>
        <v>0</v>
      </c>
      <c r="EC14" s="38">
        <f t="shared" si="1"/>
        <v>30.136136119882682</v>
      </c>
      <c r="ED14" s="38">
        <f t="shared" si="1"/>
        <v>84.587973419411725</v>
      </c>
      <c r="EE14" s="38">
        <f t="shared" si="1"/>
        <v>19.987508003386438</v>
      </c>
      <c r="EF14" s="38">
        <f t="shared" si="1"/>
        <v>26.172375316027914</v>
      </c>
      <c r="EG14" s="38">
        <f t="shared" si="1"/>
        <v>41.701764250346265</v>
      </c>
      <c r="EH14" s="38">
        <f t="shared" si="1"/>
        <v>433.21483600488494</v>
      </c>
      <c r="EI14" s="38">
        <f t="shared" si="1"/>
        <v>0</v>
      </c>
      <c r="EJ14" s="38">
        <f t="shared" si="1"/>
        <v>137.31165566339496</v>
      </c>
      <c r="EK14" s="38">
        <f t="shared" si="1"/>
        <v>20.356115430677498</v>
      </c>
      <c r="EL14" s="38">
        <f t="shared" si="1"/>
        <v>44.13060243022251</v>
      </c>
      <c r="EM14" s="38">
        <f t="shared" si="2"/>
        <v>234.05981679574535</v>
      </c>
      <c r="EN14" s="38">
        <f t="shared" si="2"/>
        <v>11.493994172448325</v>
      </c>
      <c r="EO14" s="38">
        <f t="shared" si="2"/>
        <v>0</v>
      </c>
      <c r="EP14" s="38">
        <f t="shared" si="2"/>
        <v>312.92490180184745</v>
      </c>
      <c r="EQ14" s="38">
        <f t="shared" si="2"/>
        <v>15.89697528840362</v>
      </c>
      <c r="ER14" s="38">
        <f t="shared" si="2"/>
        <v>276.87166914491343</v>
      </c>
      <c r="ES14" s="38">
        <f t="shared" si="2"/>
        <v>76.600911898546656</v>
      </c>
      <c r="ET14" s="38">
        <f t="shared" si="2"/>
        <v>0</v>
      </c>
      <c r="EU14" s="38">
        <f t="shared" si="2"/>
        <v>98.787698134631526</v>
      </c>
      <c r="EV14" s="38">
        <f t="shared" si="2"/>
        <v>17.948197906262152</v>
      </c>
      <c r="EW14" s="38">
        <f t="shared" si="2"/>
        <v>150.09776125148437</v>
      </c>
      <c r="EX14" s="38">
        <f t="shared" si="2"/>
        <v>0</v>
      </c>
      <c r="EY14" s="38">
        <f t="shared" si="2"/>
        <v>107.85165152987233</v>
      </c>
      <c r="EZ14" s="38">
        <f t="shared" si="2"/>
        <v>36.223865334879768</v>
      </c>
      <c r="FA14" s="38">
        <f t="shared" si="2"/>
        <v>395.23751568947137</v>
      </c>
      <c r="FB14" s="38">
        <f t="shared" si="2"/>
        <v>0</v>
      </c>
      <c r="FC14" s="38">
        <f t="shared" si="3"/>
        <v>121.54787370205804</v>
      </c>
      <c r="FD14" s="38">
        <f t="shared" si="3"/>
        <v>0</v>
      </c>
      <c r="FE14" s="38">
        <f t="shared" si="3"/>
        <v>255.58596866768252</v>
      </c>
      <c r="FF14" s="38">
        <f t="shared" si="3"/>
        <v>0</v>
      </c>
      <c r="FG14" s="38">
        <f t="shared" si="3"/>
        <v>130.12708961073565</v>
      </c>
      <c r="FH14" s="38">
        <f t="shared" si="3"/>
        <v>0</v>
      </c>
      <c r="FI14" s="38">
        <f t="shared" si="3"/>
        <v>104.23115284728928</v>
      </c>
      <c r="FJ14" s="38">
        <f t="shared" si="3"/>
        <v>397.36765592087977</v>
      </c>
      <c r="FK14" s="38">
        <f t="shared" si="3"/>
        <v>42.411977391264095</v>
      </c>
      <c r="FL14" s="38">
        <f t="shared" si="3"/>
        <v>54.983657606137101</v>
      </c>
      <c r="FM14" s="38">
        <f t="shared" si="3"/>
        <v>156.46925805562901</v>
      </c>
      <c r="FN14" s="38">
        <f t="shared" si="3"/>
        <v>79.734472114545127</v>
      </c>
      <c r="FO14" s="38">
        <f t="shared" si="3"/>
        <v>118.83930684482604</v>
      </c>
      <c r="FP14" s="38">
        <f t="shared" si="3"/>
        <v>162.62292590920458</v>
      </c>
      <c r="FQ14" s="38">
        <f t="shared" si="3"/>
        <v>0</v>
      </c>
      <c r="FR14" s="38">
        <f t="shared" si="3"/>
        <v>0</v>
      </c>
      <c r="FS14" s="38">
        <f t="shared" si="4"/>
        <v>166.7117568355111</v>
      </c>
      <c r="FT14" s="38">
        <f t="shared" si="4"/>
        <v>0</v>
      </c>
      <c r="FU14" s="38">
        <f t="shared" si="4"/>
        <v>248.97168334571614</v>
      </c>
      <c r="FV14" s="38">
        <f t="shared" si="4"/>
        <v>67.068172449268701</v>
      </c>
      <c r="FW14" s="38">
        <f t="shared" si="4"/>
        <v>0</v>
      </c>
      <c r="FX14" s="38">
        <f t="shared" si="4"/>
        <v>0</v>
      </c>
      <c r="FY14" s="38">
        <f t="shared" si="4"/>
        <v>429.8491291229206</v>
      </c>
      <c r="FZ14" s="38">
        <f t="shared" si="4"/>
        <v>0</v>
      </c>
      <c r="GA14" s="38">
        <f t="shared" si="4"/>
        <v>102.44767831450521</v>
      </c>
      <c r="GB14" s="38">
        <f t="shared" si="4"/>
        <v>0</v>
      </c>
      <c r="GC14" s="38">
        <f t="shared" si="4"/>
        <v>0</v>
      </c>
      <c r="GD14" s="38">
        <f t="shared" si="4"/>
        <v>0</v>
      </c>
      <c r="GE14" s="38">
        <f t="shared" si="4"/>
        <v>384.49078827005332</v>
      </c>
      <c r="GF14" s="38">
        <f t="shared" si="4"/>
        <v>0</v>
      </c>
      <c r="GG14" s="38">
        <f t="shared" si="4"/>
        <v>0</v>
      </c>
      <c r="GH14" s="38">
        <f t="shared" si="4"/>
        <v>0</v>
      </c>
      <c r="GI14" s="38">
        <f t="shared" si="5"/>
        <v>237.84198540257884</v>
      </c>
      <c r="GJ14" s="38">
        <f t="shared" si="5"/>
        <v>0</v>
      </c>
      <c r="GK14" s="38">
        <f t="shared" si="5"/>
        <v>0</v>
      </c>
      <c r="GL14" s="38">
        <f t="shared" si="5"/>
        <v>170.74613052417536</v>
      </c>
      <c r="GM14" s="38">
        <f t="shared" si="5"/>
        <v>0</v>
      </c>
      <c r="GN14" s="38">
        <f t="shared" si="5"/>
        <v>0</v>
      </c>
      <c r="GO14" s="38">
        <f t="shared" si="5"/>
        <v>0</v>
      </c>
      <c r="GP14" s="38">
        <f t="shared" si="5"/>
        <v>0</v>
      </c>
      <c r="GQ14" s="38">
        <f t="shared" si="5"/>
        <v>520.97424011097223</v>
      </c>
      <c r="GR14" s="38">
        <f t="shared" si="5"/>
        <v>0</v>
      </c>
      <c r="GS14" s="38">
        <f t="shared" si="5"/>
        <v>0</v>
      </c>
      <c r="GT14" s="38">
        <f t="shared" si="5"/>
        <v>341.49226104835071</v>
      </c>
      <c r="GU14" s="38">
        <f t="shared" si="5"/>
        <v>0</v>
      </c>
      <c r="GV14" s="38">
        <f t="shared" si="5"/>
        <v>0</v>
      </c>
      <c r="GW14" s="38">
        <f t="shared" si="5"/>
        <v>0</v>
      </c>
      <c r="GX14" s="38">
        <f t="shared" si="5"/>
        <v>0</v>
      </c>
      <c r="GY14" s="38">
        <f t="shared" si="6"/>
        <v>610.37487190701881</v>
      </c>
      <c r="GZ14" s="38">
        <f t="shared" si="6"/>
        <v>0</v>
      </c>
      <c r="HA14" s="38">
        <f t="shared" si="6"/>
        <v>0</v>
      </c>
    </row>
    <row r="15" spans="2:209" x14ac:dyDescent="0.3">
      <c r="B15" s="10">
        <v>1200</v>
      </c>
      <c r="C15" s="10" t="s">
        <v>120</v>
      </c>
      <c r="D15" s="10">
        <v>12</v>
      </c>
      <c r="E15" s="10" t="s">
        <v>179</v>
      </c>
      <c r="F15" s="25">
        <f>IF($E15="S",'Renda (SCN65)'!F14/'Renda (SCN65)'!$DB14,"")</f>
        <v>0</v>
      </c>
      <c r="G15" s="25">
        <f>IF($E15="S",'Renda (SCN65)'!G14/'Renda (SCN65)'!$DB14,"")</f>
        <v>0</v>
      </c>
      <c r="H15" s="25">
        <f>IF($E15="S",'Renda (SCN65)'!H14/'Renda (SCN65)'!$DB14,"")</f>
        <v>0</v>
      </c>
      <c r="I15" s="25">
        <f>IF($E15="S",'Renda (SCN65)'!I14/'Renda (SCN65)'!$DB14,"")</f>
        <v>0</v>
      </c>
      <c r="J15" s="25">
        <f>IF($E15="S",'Renda (SCN65)'!J14/'Renda (SCN65)'!$DB14,"")</f>
        <v>4.7115393816047355E-3</v>
      </c>
      <c r="K15" s="25">
        <f>IF($E15="S",'Renda (SCN65)'!K14/'Renda (SCN65)'!$DB14,"")</f>
        <v>0</v>
      </c>
      <c r="L15" s="25">
        <f>IF($E15="S",'Renda (SCN65)'!L14/'Renda (SCN65)'!$DB14,"")</f>
        <v>0</v>
      </c>
      <c r="M15" s="25">
        <f>IF($E15="S",'Renda (SCN65)'!M14/'Renda (SCN65)'!$DB14,"")</f>
        <v>0</v>
      </c>
      <c r="N15" s="25">
        <f>IF($E15="S",'Renda (SCN65)'!N14/'Renda (SCN65)'!$DB14,"")</f>
        <v>0</v>
      </c>
      <c r="O15" s="25">
        <f>IF($E15="S",'Renda (SCN65)'!O14/'Renda (SCN65)'!$DB14,"")</f>
        <v>0</v>
      </c>
      <c r="P15" s="25">
        <f>IF($E15="S",'Renda (SCN65)'!P14/'Renda (SCN65)'!$DB14,"")</f>
        <v>0</v>
      </c>
      <c r="Q15" s="25">
        <f>IF($E15="S",'Renda (SCN65)'!Q14/'Renda (SCN65)'!$DB14,"")</f>
        <v>0</v>
      </c>
      <c r="R15" s="25">
        <f>IF($E15="S",'Renda (SCN65)'!R14/'Renda (SCN65)'!$DB14,"")</f>
        <v>0</v>
      </c>
      <c r="S15" s="25">
        <f>IF($E15="S",'Renda (SCN65)'!S14/'Renda (SCN65)'!$DB14,"")</f>
        <v>2.0052367078772084E-2</v>
      </c>
      <c r="T15" s="25">
        <f>IF($E15="S",'Renda (SCN65)'!T14/'Renda (SCN65)'!$DB14,"")</f>
        <v>0</v>
      </c>
      <c r="U15" s="25">
        <f>IF($E15="S",'Renda (SCN65)'!U14/'Renda (SCN65)'!$DB14,"")</f>
        <v>0</v>
      </c>
      <c r="V15" s="25">
        <f>IF($E15="S",'Renda (SCN65)'!V14/'Renda (SCN65)'!$DB14,"")</f>
        <v>3.3623888662614815E-2</v>
      </c>
      <c r="W15" s="25">
        <f>IF($E15="S",'Renda (SCN65)'!W14/'Renda (SCN65)'!$DB14,"")</f>
        <v>0</v>
      </c>
      <c r="X15" s="25">
        <f>IF($E15="S",'Renda (SCN65)'!X14/'Renda (SCN65)'!$DB14,"")</f>
        <v>0</v>
      </c>
      <c r="Y15" s="25">
        <f>IF($E15="S",'Renda (SCN65)'!Y14/'Renda (SCN65)'!$DB14,"")</f>
        <v>2.4174808026438427E-2</v>
      </c>
      <c r="Z15" s="25">
        <f>IF($E15="S",'Renda (SCN65)'!Z14/'Renda (SCN65)'!$DB14,"")</f>
        <v>0</v>
      </c>
      <c r="AA15" s="25">
        <f>IF($E15="S",'Renda (SCN65)'!AA14/'Renda (SCN65)'!$DB14,"")</f>
        <v>2.5447166343619397E-2</v>
      </c>
      <c r="AB15" s="25">
        <f>IF($E15="S",'Renda (SCN65)'!AB14/'Renda (SCN65)'!$DB14,"")</f>
        <v>0</v>
      </c>
      <c r="AC15" s="25">
        <f>IF($E15="S",'Renda (SCN65)'!AC14/'Renda (SCN65)'!$DB14,"")</f>
        <v>0</v>
      </c>
      <c r="AD15" s="25">
        <f>IF($E15="S",'Renda (SCN65)'!AD14/'Renda (SCN65)'!$DB14,"")</f>
        <v>0</v>
      </c>
      <c r="AE15" s="25">
        <f>IF($E15="S",'Renda (SCN65)'!AE14/'Renda (SCN65)'!$DB14,"")</f>
        <v>0</v>
      </c>
      <c r="AF15" s="25">
        <f>IF($E15="S",'Renda (SCN65)'!AF14/'Renda (SCN65)'!$DB14,"")</f>
        <v>0</v>
      </c>
      <c r="AG15" s="25">
        <f>IF($E15="S",'Renda (SCN65)'!AG14/'Renda (SCN65)'!$DB14,"")</f>
        <v>0</v>
      </c>
      <c r="AH15" s="25">
        <f>IF($E15="S",'Renda (SCN65)'!AH14/'Renda (SCN65)'!$DB14,"")</f>
        <v>2.6417902934384171E-2</v>
      </c>
      <c r="AI15" s="25">
        <f>IF($E15="S",'Renda (SCN65)'!AI14/'Renda (SCN65)'!$DB14,"")</f>
        <v>0</v>
      </c>
      <c r="AJ15" s="25">
        <f>IF($E15="S",'Renda (SCN65)'!AJ14/'Renda (SCN65)'!$DB14,"")</f>
        <v>3.4929182685553874E-2</v>
      </c>
      <c r="AK15" s="25">
        <f>IF($E15="S",'Renda (SCN65)'!AK14/'Renda (SCN65)'!$DB14,"")</f>
        <v>0</v>
      </c>
      <c r="AL15" s="25">
        <f>IF($E15="S",'Renda (SCN65)'!AL14/'Renda (SCN65)'!$DB14,"")</f>
        <v>0</v>
      </c>
      <c r="AM15" s="25">
        <f>IF($E15="S",'Renda (SCN65)'!AM14/'Renda (SCN65)'!$DB14,"")</f>
        <v>1.2279817873174373E-2</v>
      </c>
      <c r="AN15" s="25">
        <f>IF($E15="S",'Renda (SCN65)'!AN14/'Renda (SCN65)'!$DB14,"")</f>
        <v>3.1481334330141136E-2</v>
      </c>
      <c r="AO15" s="25">
        <f>IF($E15="S",'Renda (SCN65)'!AO14/'Renda (SCN65)'!$DB14,"")</f>
        <v>0</v>
      </c>
      <c r="AP15" s="25">
        <f>IF($E15="S",'Renda (SCN65)'!AP14/'Renda (SCN65)'!$DB14,"")</f>
        <v>5.1327697236687356E-2</v>
      </c>
      <c r="AQ15" s="25">
        <f>IF($E15="S",'Renda (SCN65)'!AQ14/'Renda (SCN65)'!$DB14,"")</f>
        <v>0</v>
      </c>
      <c r="AR15" s="25">
        <f>IF($E15="S",'Renda (SCN65)'!AR14/'Renda (SCN65)'!$DB14,"")</f>
        <v>4.2836664277267886E-2</v>
      </c>
      <c r="AS15" s="25">
        <f>IF($E15="S",'Renda (SCN65)'!AS14/'Renda (SCN65)'!$DB14,"")</f>
        <v>0</v>
      </c>
      <c r="AT15" s="25">
        <f>IF($E15="S",'Renda (SCN65)'!AT14/'Renda (SCN65)'!$DB14,"")</f>
        <v>0</v>
      </c>
      <c r="AU15" s="25">
        <f>IF($E15="S",'Renda (SCN65)'!AU14/'Renda (SCN65)'!$DB14,"")</f>
        <v>0</v>
      </c>
      <c r="AV15" s="25">
        <f>IF($E15="S",'Renda (SCN65)'!AV14/'Renda (SCN65)'!$DB14,"")</f>
        <v>0</v>
      </c>
      <c r="AW15" s="25">
        <f>IF($E15="S",'Renda (SCN65)'!AW14/'Renda (SCN65)'!$DB14,"")</f>
        <v>0</v>
      </c>
      <c r="AX15" s="25">
        <f>IF($E15="S",'Renda (SCN65)'!AX14/'Renda (SCN65)'!$DB14,"")</f>
        <v>0</v>
      </c>
      <c r="AY15" s="25">
        <f>IF($E15="S",'Renda (SCN65)'!AY14/'Renda (SCN65)'!$DB14,"")</f>
        <v>0</v>
      </c>
      <c r="AZ15" s="25">
        <f>IF($E15="S",'Renda (SCN65)'!AZ14/'Renda (SCN65)'!$DB14,"")</f>
        <v>0</v>
      </c>
      <c r="BA15" s="25">
        <f>IF($E15="S",'Renda (SCN65)'!BA14/'Renda (SCN65)'!$DB14,"")</f>
        <v>0</v>
      </c>
      <c r="BB15" s="25">
        <f>IF($E15="S",'Renda (SCN65)'!BB14/'Renda (SCN65)'!$DB14,"")</f>
        <v>0</v>
      </c>
      <c r="BC15" s="25">
        <f>IF($E15="S",'Renda (SCN65)'!BC14/'Renda (SCN65)'!$DB14,"")</f>
        <v>0</v>
      </c>
      <c r="BD15" s="25">
        <f>IF($E15="S",'Renda (SCN65)'!BD14/'Renda (SCN65)'!$DB14,"")</f>
        <v>0</v>
      </c>
      <c r="BE15" s="25">
        <f>IF($E15="S",'Renda (SCN65)'!BE14/'Renda (SCN65)'!$DB14,"")</f>
        <v>5.1254891992379994E-2</v>
      </c>
      <c r="BF15" s="25">
        <f>IF($E15="S",'Renda (SCN65)'!BF14/'Renda (SCN65)'!$DB14,"")</f>
        <v>0</v>
      </c>
      <c r="BG15" s="25">
        <f>IF($E15="S",'Renda (SCN65)'!BG14/'Renda (SCN65)'!$DB14,"")</f>
        <v>0</v>
      </c>
      <c r="BH15" s="25">
        <f>IF($E15="S",'Renda (SCN65)'!BH14/'Renda (SCN65)'!$DB14,"")</f>
        <v>0</v>
      </c>
      <c r="BI15" s="25">
        <f>IF($E15="S",'Renda (SCN65)'!BI14/'Renda (SCN65)'!$DB14,"")</f>
        <v>0</v>
      </c>
      <c r="BJ15" s="25">
        <f>IF($E15="S",'Renda (SCN65)'!BJ14/'Renda (SCN65)'!$DB14,"")</f>
        <v>0</v>
      </c>
      <c r="BK15" s="25">
        <f>IF($E15="S",'Renda (SCN65)'!BK14/'Renda (SCN65)'!$DB14,"")</f>
        <v>0</v>
      </c>
      <c r="BL15" s="25">
        <f>IF($E15="S",'Renda (SCN65)'!BL14/'Renda (SCN65)'!$DB14,"")</f>
        <v>0</v>
      </c>
      <c r="BM15" s="25">
        <f>IF($E15="S",'Renda (SCN65)'!BM14/'Renda (SCN65)'!$DB14,"")</f>
        <v>0</v>
      </c>
      <c r="BN15" s="25">
        <f>IF($E15="S",'Renda (SCN65)'!BN14/'Renda (SCN65)'!$DB14,"")</f>
        <v>0</v>
      </c>
      <c r="BO15" s="25">
        <f>IF($E15="S",'Renda (SCN65)'!BO14/'Renda (SCN65)'!$DB14,"")</f>
        <v>7.3796782396496258E-2</v>
      </c>
      <c r="BP15" s="25">
        <f>IF($E15="S",'Renda (SCN65)'!BP14/'Renda (SCN65)'!$DB14,"")</f>
        <v>7.6341499030858184E-2</v>
      </c>
      <c r="BQ15" s="25">
        <f>IF($E15="S",'Renda (SCN65)'!BQ14/'Renda (SCN65)'!$DB14,"")</f>
        <v>0</v>
      </c>
      <c r="BR15" s="25">
        <f>IF($E15="S",'Renda (SCN65)'!BR14/'Renda (SCN65)'!$DB14,"")</f>
        <v>0</v>
      </c>
      <c r="BS15" s="25">
        <f>IF($E15="S",'Renda (SCN65)'!BS14/'Renda (SCN65)'!$DB14,"")</f>
        <v>0</v>
      </c>
      <c r="BT15" s="25">
        <f>IF($E15="S",'Renda (SCN65)'!BT14/'Renda (SCN65)'!$DB14,"")</f>
        <v>0</v>
      </c>
      <c r="BU15" s="25">
        <f>IF($E15="S",'Renda (SCN65)'!BU14/'Renda (SCN65)'!$DB14,"")</f>
        <v>8.8943740128822293E-2</v>
      </c>
      <c r="BV15" s="25">
        <f>IF($E15="S",'Renda (SCN65)'!BV14/'Renda (SCN65)'!$DB14,"")</f>
        <v>0</v>
      </c>
      <c r="BW15" s="25">
        <f>IF($E15="S",'Renda (SCN65)'!BW14/'Renda (SCN65)'!$DB14,"")</f>
        <v>0</v>
      </c>
      <c r="BX15" s="25">
        <f>IF($E15="S",'Renda (SCN65)'!BX14/'Renda (SCN65)'!$DB14,"")</f>
        <v>0</v>
      </c>
      <c r="BY15" s="25">
        <f>IF($E15="S",'Renda (SCN65)'!BY14/'Renda (SCN65)'!$DB14,"")</f>
        <v>9.9431162225477432E-2</v>
      </c>
      <c r="BZ15" s="25">
        <f>IF($E15="S",'Renda (SCN65)'!BZ14/'Renda (SCN65)'!$DB14,"")</f>
        <v>0</v>
      </c>
      <c r="CA15" s="25">
        <f>IF($E15="S",'Renda (SCN65)'!CA14/'Renda (SCN65)'!$DB14,"")</f>
        <v>0</v>
      </c>
      <c r="CB15" s="25">
        <f>IF($E15="S",'Renda (SCN65)'!CB14/'Renda (SCN65)'!$DB14,"")</f>
        <v>0</v>
      </c>
      <c r="CC15" s="25">
        <f>IF($E15="S",'Renda (SCN65)'!CC14/'Renda (SCN65)'!$DB14,"")</f>
        <v>5.2419775901297726E-2</v>
      </c>
      <c r="CD15" s="25">
        <f>IF($E15="S",'Renda (SCN65)'!CD14/'Renda (SCN65)'!$DB14,"")</f>
        <v>0</v>
      </c>
      <c r="CE15" s="25">
        <f>IF($E15="S",'Renda (SCN65)'!CE14/'Renda (SCN65)'!$DB14,"")</f>
        <v>0.12723583171809699</v>
      </c>
      <c r="CF15" s="25">
        <f>IF($E15="S",'Renda (SCN65)'!CF14/'Renda (SCN65)'!$DB14,"")</f>
        <v>0</v>
      </c>
      <c r="CG15" s="25">
        <f>IF($E15="S",'Renda (SCN65)'!CG14/'Renda (SCN65)'!$DB14,"")</f>
        <v>0.12329394777631289</v>
      </c>
      <c r="CH15" s="25">
        <f>IF($E15="S",'Renda (SCN65)'!CH14/'Renda (SCN65)'!$DB14,"")</f>
        <v>0</v>
      </c>
      <c r="CI15" s="25">
        <f>IF($E15="S",'Renda (SCN65)'!CI14/'Renda (SCN65)'!$DB14,"")</f>
        <v>0</v>
      </c>
      <c r="CJ15" s="25">
        <f>IF($E15="S",'Renda (SCN65)'!CJ14/'Renda (SCN65)'!$DB14,"")</f>
        <v>0</v>
      </c>
      <c r="CK15" s="25">
        <f>IF($E15="S",'Renda (SCN65)'!CK14/'Renda (SCN65)'!$DB14,"")</f>
        <v>0</v>
      </c>
      <c r="CL15" s="25">
        <f>IF($E15="S",'Renda (SCN65)'!CL14/'Renda (SCN65)'!$DB14,"")</f>
        <v>0</v>
      </c>
      <c r="CM15" s="25">
        <f>IF($E15="S",'Renda (SCN65)'!CM14/'Renda (SCN65)'!$DB14,"")</f>
        <v>0</v>
      </c>
      <c r="CN15" s="25">
        <f>IF($E15="S",'Renda (SCN65)'!CN14/'Renda (SCN65)'!$DB14,"")</f>
        <v>0</v>
      </c>
      <c r="CO15" s="25">
        <f>IF($E15="S",'Renda (SCN65)'!CO14/'Renda (SCN65)'!$DB14,"")</f>
        <v>0</v>
      </c>
      <c r="CP15" s="25">
        <f>IF($E15="S",'Renda (SCN65)'!CP14/'Renda (SCN65)'!$DB14,"")</f>
        <v>0</v>
      </c>
      <c r="CQ15" s="25">
        <f>IF($E15="S",'Renda (SCN65)'!CQ14/'Renda (SCN65)'!$DB14,"")</f>
        <v>0</v>
      </c>
      <c r="CR15" s="25">
        <f>IF($E15="S",'Renda (SCN65)'!CR14/'Renda (SCN65)'!$DB14,"")</f>
        <v>0</v>
      </c>
      <c r="CS15" s="25">
        <f>IF($E15="S",'Renda (SCN65)'!CS14/'Renda (SCN65)'!$DB14,"")</f>
        <v>0</v>
      </c>
      <c r="CT15" s="25">
        <f>IF($E15="S",'Renda (SCN65)'!CT14/'Renda (SCN65)'!$DB14,"")</f>
        <v>0</v>
      </c>
      <c r="CU15" s="25">
        <f>IF($E15="S",'Renda (SCN65)'!CU14/'Renda (SCN65)'!$DB14,"")</f>
        <v>0</v>
      </c>
      <c r="CV15" s="25">
        <f>IF($E15="S",'Renda (SCN65)'!CV14/'Renda (SCN65)'!$DB14,"")</f>
        <v>0</v>
      </c>
      <c r="CW15" s="25">
        <f>IF($E15="S",'Renda (SCN65)'!CW14/'Renda (SCN65)'!$DB14,"")</f>
        <v>0</v>
      </c>
      <c r="CX15" s="25">
        <f>IF($E15="S",'Renda (SCN65)'!CX14/'Renda (SCN65)'!$DB14,"")</f>
        <v>0</v>
      </c>
      <c r="CY15" s="25">
        <f>IF($E15="S",'Renda (SCN65)'!CY14/'Renda (SCN65)'!$DB14,"")</f>
        <v>0</v>
      </c>
      <c r="CZ15" s="25">
        <f>IF($E15="S",'Renda (SCN65)'!CZ14/'Renda (SCN65)'!$DB14,"")</f>
        <v>0</v>
      </c>
      <c r="DA15" s="25">
        <f>IF($E15="S",'Renda (SCN65)'!DA14/'Renda (SCN65)'!$DB14,"")</f>
        <v>0</v>
      </c>
      <c r="DB15" s="28">
        <f>IF($E15="S",'Renda (SCN65)'!DB14/'Renda (SCN65)'!$DB14,"")</f>
        <v>1</v>
      </c>
      <c r="DD15" s="34">
        <v>1379</v>
      </c>
      <c r="DF15" s="38">
        <f t="shared" si="7"/>
        <v>0</v>
      </c>
      <c r="DG15" s="38">
        <f t="shared" si="0"/>
        <v>0</v>
      </c>
      <c r="DH15" s="38">
        <f t="shared" si="0"/>
        <v>0</v>
      </c>
      <c r="DI15" s="38">
        <f t="shared" si="0"/>
        <v>0</v>
      </c>
      <c r="DJ15" s="38">
        <f t="shared" si="0"/>
        <v>6.4972128072329305</v>
      </c>
      <c r="DK15" s="38">
        <f t="shared" si="0"/>
        <v>0</v>
      </c>
      <c r="DL15" s="38">
        <f t="shared" si="0"/>
        <v>0</v>
      </c>
      <c r="DM15" s="38">
        <f t="shared" si="0"/>
        <v>0</v>
      </c>
      <c r="DN15" s="38">
        <f t="shared" si="0"/>
        <v>0</v>
      </c>
      <c r="DO15" s="38">
        <f t="shared" si="0"/>
        <v>0</v>
      </c>
      <c r="DP15" s="38">
        <f t="shared" si="0"/>
        <v>0</v>
      </c>
      <c r="DQ15" s="38">
        <f t="shared" si="0"/>
        <v>0</v>
      </c>
      <c r="DR15" s="38">
        <f t="shared" si="0"/>
        <v>0</v>
      </c>
      <c r="DS15" s="38">
        <f t="shared" si="0"/>
        <v>27.652214201626705</v>
      </c>
      <c r="DT15" s="38">
        <f t="shared" si="0"/>
        <v>0</v>
      </c>
      <c r="DU15" s="38">
        <f t="shared" si="0"/>
        <v>0</v>
      </c>
      <c r="DV15" s="38">
        <f t="shared" si="0"/>
        <v>46.367342465745828</v>
      </c>
      <c r="DW15" s="38">
        <f t="shared" si="1"/>
        <v>0</v>
      </c>
      <c r="DX15" s="38">
        <f t="shared" si="1"/>
        <v>0</v>
      </c>
      <c r="DY15" s="38">
        <f t="shared" si="1"/>
        <v>33.337060268458593</v>
      </c>
      <c r="DZ15" s="38">
        <f t="shared" si="1"/>
        <v>0</v>
      </c>
      <c r="EA15" s="38">
        <f t="shared" si="1"/>
        <v>35.091642387851145</v>
      </c>
      <c r="EB15" s="38">
        <f t="shared" si="1"/>
        <v>0</v>
      </c>
      <c r="EC15" s="38">
        <f t="shared" si="1"/>
        <v>0</v>
      </c>
      <c r="ED15" s="38">
        <f t="shared" si="1"/>
        <v>0</v>
      </c>
      <c r="EE15" s="38">
        <f t="shared" si="1"/>
        <v>0</v>
      </c>
      <c r="EF15" s="38">
        <f t="shared" si="1"/>
        <v>0</v>
      </c>
      <c r="EG15" s="38">
        <f t="shared" si="1"/>
        <v>0</v>
      </c>
      <c r="EH15" s="38">
        <f t="shared" si="1"/>
        <v>36.430288146515771</v>
      </c>
      <c r="EI15" s="38">
        <f t="shared" si="1"/>
        <v>0</v>
      </c>
      <c r="EJ15" s="38">
        <f t="shared" si="1"/>
        <v>48.16734292337879</v>
      </c>
      <c r="EK15" s="38">
        <f t="shared" si="1"/>
        <v>0</v>
      </c>
      <c r="EL15" s="38">
        <f t="shared" si="1"/>
        <v>0</v>
      </c>
      <c r="EM15" s="38">
        <f t="shared" si="2"/>
        <v>16.933868847107462</v>
      </c>
      <c r="EN15" s="38">
        <f t="shared" si="2"/>
        <v>43.412760041264626</v>
      </c>
      <c r="EO15" s="38">
        <f t="shared" si="2"/>
        <v>0</v>
      </c>
      <c r="EP15" s="38">
        <f t="shared" si="2"/>
        <v>70.780894489391869</v>
      </c>
      <c r="EQ15" s="38">
        <f t="shared" si="2"/>
        <v>0</v>
      </c>
      <c r="ER15" s="38">
        <f t="shared" si="2"/>
        <v>59.071760038352416</v>
      </c>
      <c r="ES15" s="38">
        <f t="shared" si="2"/>
        <v>0</v>
      </c>
      <c r="ET15" s="38">
        <f t="shared" si="2"/>
        <v>0</v>
      </c>
      <c r="EU15" s="38">
        <f t="shared" si="2"/>
        <v>0</v>
      </c>
      <c r="EV15" s="38">
        <f t="shared" si="2"/>
        <v>0</v>
      </c>
      <c r="EW15" s="38">
        <f t="shared" si="2"/>
        <v>0</v>
      </c>
      <c r="EX15" s="38">
        <f t="shared" si="2"/>
        <v>0</v>
      </c>
      <c r="EY15" s="38">
        <f t="shared" si="2"/>
        <v>0</v>
      </c>
      <c r="EZ15" s="38">
        <f t="shared" si="2"/>
        <v>0</v>
      </c>
      <c r="FA15" s="38">
        <f t="shared" si="2"/>
        <v>0</v>
      </c>
      <c r="FB15" s="38">
        <f t="shared" si="2"/>
        <v>0</v>
      </c>
      <c r="FC15" s="38">
        <f t="shared" si="3"/>
        <v>0</v>
      </c>
      <c r="FD15" s="38">
        <f t="shared" si="3"/>
        <v>0</v>
      </c>
      <c r="FE15" s="38">
        <f t="shared" si="3"/>
        <v>70.680496057492007</v>
      </c>
      <c r="FF15" s="38">
        <f t="shared" si="3"/>
        <v>0</v>
      </c>
      <c r="FG15" s="38">
        <f t="shared" si="3"/>
        <v>0</v>
      </c>
      <c r="FH15" s="38">
        <f t="shared" si="3"/>
        <v>0</v>
      </c>
      <c r="FI15" s="38">
        <f t="shared" si="3"/>
        <v>0</v>
      </c>
      <c r="FJ15" s="38">
        <f t="shared" si="3"/>
        <v>0</v>
      </c>
      <c r="FK15" s="38">
        <f t="shared" si="3"/>
        <v>0</v>
      </c>
      <c r="FL15" s="38">
        <f t="shared" si="3"/>
        <v>0</v>
      </c>
      <c r="FM15" s="38">
        <f t="shared" si="3"/>
        <v>0</v>
      </c>
      <c r="FN15" s="38">
        <f t="shared" si="3"/>
        <v>0</v>
      </c>
      <c r="FO15" s="38">
        <f t="shared" si="3"/>
        <v>101.76576292476834</v>
      </c>
      <c r="FP15" s="38">
        <f t="shared" si="3"/>
        <v>105.27492716355344</v>
      </c>
      <c r="FQ15" s="38">
        <f t="shared" si="3"/>
        <v>0</v>
      </c>
      <c r="FR15" s="38">
        <f t="shared" si="3"/>
        <v>0</v>
      </c>
      <c r="FS15" s="38">
        <f t="shared" si="4"/>
        <v>0</v>
      </c>
      <c r="FT15" s="38">
        <f t="shared" si="4"/>
        <v>0</v>
      </c>
      <c r="FU15" s="38">
        <f t="shared" si="4"/>
        <v>122.65341763764594</v>
      </c>
      <c r="FV15" s="38">
        <f t="shared" si="4"/>
        <v>0</v>
      </c>
      <c r="FW15" s="38">
        <f t="shared" si="4"/>
        <v>0</v>
      </c>
      <c r="FX15" s="38">
        <f t="shared" si="4"/>
        <v>0</v>
      </c>
      <c r="FY15" s="38">
        <f t="shared" si="4"/>
        <v>137.11557270893337</v>
      </c>
      <c r="FZ15" s="38">
        <f t="shared" si="4"/>
        <v>0</v>
      </c>
      <c r="GA15" s="38">
        <f t="shared" si="4"/>
        <v>0</v>
      </c>
      <c r="GB15" s="38">
        <f t="shared" si="4"/>
        <v>0</v>
      </c>
      <c r="GC15" s="38">
        <f t="shared" si="4"/>
        <v>72.28687096788957</v>
      </c>
      <c r="GD15" s="38">
        <f t="shared" si="4"/>
        <v>0</v>
      </c>
      <c r="GE15" s="38">
        <f t="shared" si="4"/>
        <v>175.45821193925576</v>
      </c>
      <c r="GF15" s="38">
        <f t="shared" si="4"/>
        <v>0</v>
      </c>
      <c r="GG15" s="38">
        <f t="shared" si="4"/>
        <v>170.02235398353548</v>
      </c>
      <c r="GH15" s="38">
        <f t="shared" si="4"/>
        <v>0</v>
      </c>
      <c r="GI15" s="38">
        <f t="shared" si="5"/>
        <v>0</v>
      </c>
      <c r="GJ15" s="38">
        <f t="shared" si="5"/>
        <v>0</v>
      </c>
      <c r="GK15" s="38">
        <f t="shared" si="5"/>
        <v>0</v>
      </c>
      <c r="GL15" s="38">
        <f t="shared" si="5"/>
        <v>0</v>
      </c>
      <c r="GM15" s="38">
        <f t="shared" si="5"/>
        <v>0</v>
      </c>
      <c r="GN15" s="38">
        <f t="shared" si="5"/>
        <v>0</v>
      </c>
      <c r="GO15" s="38">
        <f t="shared" si="5"/>
        <v>0</v>
      </c>
      <c r="GP15" s="38">
        <f t="shared" si="5"/>
        <v>0</v>
      </c>
      <c r="GQ15" s="38">
        <f t="shared" si="5"/>
        <v>0</v>
      </c>
      <c r="GR15" s="38">
        <f t="shared" si="5"/>
        <v>0</v>
      </c>
      <c r="GS15" s="38">
        <f t="shared" si="5"/>
        <v>0</v>
      </c>
      <c r="GT15" s="38">
        <f t="shared" si="5"/>
        <v>0</v>
      </c>
      <c r="GU15" s="38">
        <f t="shared" si="5"/>
        <v>0</v>
      </c>
      <c r="GV15" s="38">
        <f t="shared" si="5"/>
        <v>0</v>
      </c>
      <c r="GW15" s="38">
        <f t="shared" si="5"/>
        <v>0</v>
      </c>
      <c r="GX15" s="38">
        <f t="shared" si="5"/>
        <v>0</v>
      </c>
      <c r="GY15" s="38">
        <f t="shared" si="6"/>
        <v>0</v>
      </c>
      <c r="GZ15" s="38">
        <f t="shared" si="6"/>
        <v>0</v>
      </c>
      <c r="HA15" s="38">
        <f t="shared" si="6"/>
        <v>0</v>
      </c>
    </row>
    <row r="16" spans="2:209" x14ac:dyDescent="0.3">
      <c r="B16" s="10">
        <v>1300</v>
      </c>
      <c r="C16" s="10" t="s">
        <v>121</v>
      </c>
      <c r="D16" s="10">
        <v>13</v>
      </c>
      <c r="E16" s="10" t="s">
        <v>179</v>
      </c>
      <c r="F16" s="25">
        <f>IF($E16="S",'Renda (SCN65)'!F15/'Renda (SCN65)'!$DB15,"")</f>
        <v>6.9385924447745533E-4</v>
      </c>
      <c r="G16" s="25">
        <f>IF($E16="S",'Renda (SCN65)'!G15/'Renda (SCN65)'!$DB15,"")</f>
        <v>1.7592782608602238E-3</v>
      </c>
      <c r="H16" s="25">
        <f>IF($E16="S",'Renda (SCN65)'!H15/'Renda (SCN65)'!$DB15,"")</f>
        <v>6.2325510862008453E-3</v>
      </c>
      <c r="I16" s="25">
        <f>IF($E16="S",'Renda (SCN65)'!I15/'Renda (SCN65)'!$DB15,"")</f>
        <v>9.115358158996582E-3</v>
      </c>
      <c r="J16" s="25">
        <f>IF($E16="S",'Renda (SCN65)'!J15/'Renda (SCN65)'!$DB15,"")</f>
        <v>1.4570406451685728E-2</v>
      </c>
      <c r="K16" s="25">
        <f>IF($E16="S",'Renda (SCN65)'!K15/'Renda (SCN65)'!$DB15,"")</f>
        <v>3.6370384298442448E-3</v>
      </c>
      <c r="L16" s="25">
        <f>IF($E16="S",'Renda (SCN65)'!L15/'Renda (SCN65)'!$DB15,"")</f>
        <v>1.1960413643419539E-2</v>
      </c>
      <c r="M16" s="25">
        <f>IF($E16="S",'Renda (SCN65)'!M15/'Renda (SCN65)'!$DB15,"")</f>
        <v>4.3007837211224295E-4</v>
      </c>
      <c r="N16" s="25">
        <f>IF($E16="S",'Renda (SCN65)'!N15/'Renda (SCN65)'!$DB15,"")</f>
        <v>1.8507724468457238E-2</v>
      </c>
      <c r="O16" s="25">
        <f>IF($E16="S",'Renda (SCN65)'!O15/'Renda (SCN65)'!$DB15,"")</f>
        <v>2.1546254362679921E-3</v>
      </c>
      <c r="P16" s="25">
        <f>IF($E16="S",'Renda (SCN65)'!P15/'Renda (SCN65)'!$DB15,"")</f>
        <v>1.1263957364844458E-2</v>
      </c>
      <c r="Q16" s="25">
        <f>IF($E16="S",'Renda (SCN65)'!Q15/'Renda (SCN65)'!$DB15,"")</f>
        <v>7.855135125443679E-3</v>
      </c>
      <c r="R16" s="25">
        <f>IF($E16="S",'Renda (SCN65)'!R15/'Renda (SCN65)'!$DB15,"")</f>
        <v>2.2751434297082675E-3</v>
      </c>
      <c r="S16" s="25">
        <f>IF($E16="S",'Renda (SCN65)'!S15/'Renda (SCN65)'!$DB15,"")</f>
        <v>5.5753630744954957E-2</v>
      </c>
      <c r="T16" s="25">
        <f>IF($E16="S",'Renda (SCN65)'!T15/'Renda (SCN65)'!$DB15,"")</f>
        <v>2.544485236063573E-2</v>
      </c>
      <c r="U16" s="25">
        <f>IF($E16="S",'Renda (SCN65)'!U15/'Renda (SCN65)'!$DB15,"")</f>
        <v>2.5351154069297886E-3</v>
      </c>
      <c r="V16" s="25">
        <f>IF($E16="S",'Renda (SCN65)'!V15/'Renda (SCN65)'!$DB15,"")</f>
        <v>7.6030918417255072E-3</v>
      </c>
      <c r="W16" s="25">
        <f>IF($E16="S",'Renda (SCN65)'!W15/'Renda (SCN65)'!$DB15,"")</f>
        <v>2.3691378067471014E-2</v>
      </c>
      <c r="X16" s="25">
        <f>IF($E16="S",'Renda (SCN65)'!X15/'Renda (SCN65)'!$DB15,"")</f>
        <v>8.6578276944107042E-3</v>
      </c>
      <c r="Y16" s="25">
        <f>IF($E16="S",'Renda (SCN65)'!Y15/'Renda (SCN65)'!$DB15,"")</f>
        <v>5.2523460108410552E-3</v>
      </c>
      <c r="Z16" s="25">
        <f>IF($E16="S",'Renda (SCN65)'!Z15/'Renda (SCN65)'!$DB15,"")</f>
        <v>3.8745354120324118E-3</v>
      </c>
      <c r="AA16" s="25">
        <f>IF($E16="S",'Renda (SCN65)'!AA15/'Renda (SCN65)'!$DB15,"")</f>
        <v>5.5752709942238736E-2</v>
      </c>
      <c r="AB16" s="25">
        <f>IF($E16="S",'Renda (SCN65)'!AB15/'Renda (SCN65)'!$DB15,"")</f>
        <v>4.3355890054017727E-3</v>
      </c>
      <c r="AC16" s="25">
        <f>IF($E16="S",'Renda (SCN65)'!AC15/'Renda (SCN65)'!$DB15,"")</f>
        <v>5.6879240623948831E-3</v>
      </c>
      <c r="AD16" s="25">
        <f>IF($E16="S",'Renda (SCN65)'!AD15/'Renda (SCN65)'!$DB15,"")</f>
        <v>2.3921848636978341E-2</v>
      </c>
      <c r="AE16" s="25">
        <f>IF($E16="S",'Renda (SCN65)'!AE15/'Renda (SCN65)'!$DB15,"")</f>
        <v>0</v>
      </c>
      <c r="AF16" s="25">
        <f>IF($E16="S",'Renda (SCN65)'!AF15/'Renda (SCN65)'!$DB15,"")</f>
        <v>3.7263748152116969E-3</v>
      </c>
      <c r="AG16" s="25">
        <f>IF($E16="S",'Renda (SCN65)'!AG15/'Renda (SCN65)'!$DB15,"")</f>
        <v>2.2145636073291008E-3</v>
      </c>
      <c r="AH16" s="25">
        <f>IF($E16="S",'Renda (SCN65)'!AH15/'Renda (SCN65)'!$DB15,"")</f>
        <v>5.465122879878867E-2</v>
      </c>
      <c r="AI16" s="25">
        <f>IF($E16="S",'Renda (SCN65)'!AI15/'Renda (SCN65)'!$DB15,"")</f>
        <v>3.0412287987357529E-3</v>
      </c>
      <c r="AJ16" s="25">
        <f>IF($E16="S",'Renda (SCN65)'!AJ15/'Renda (SCN65)'!$DB15,"")</f>
        <v>1.7063426886166067E-2</v>
      </c>
      <c r="AK16" s="25">
        <f>IF($E16="S",'Renda (SCN65)'!AK15/'Renda (SCN65)'!$DB15,"")</f>
        <v>0</v>
      </c>
      <c r="AL16" s="25">
        <f>IF($E16="S",'Renda (SCN65)'!AL15/'Renda (SCN65)'!$DB15,"")</f>
        <v>8.8050793954468701E-3</v>
      </c>
      <c r="AM16" s="25">
        <f>IF($E16="S",'Renda (SCN65)'!AM15/'Renda (SCN65)'!$DB15,"")</f>
        <v>1.6010324929105202E-2</v>
      </c>
      <c r="AN16" s="25">
        <f>IF($E16="S",'Renda (SCN65)'!AN15/'Renda (SCN65)'!$DB15,"")</f>
        <v>2.8602434372710216E-3</v>
      </c>
      <c r="AO16" s="25">
        <f>IF($E16="S",'Renda (SCN65)'!AO15/'Renda (SCN65)'!$DB15,"")</f>
        <v>1.253277323408971E-3</v>
      </c>
      <c r="AP16" s="25">
        <f>IF($E16="S",'Renda (SCN65)'!AP15/'Renda (SCN65)'!$DB15,"")</f>
        <v>6.2764956020371951E-2</v>
      </c>
      <c r="AQ16" s="25">
        <f>IF($E16="S",'Renda (SCN65)'!AQ15/'Renda (SCN65)'!$DB15,"")</f>
        <v>0</v>
      </c>
      <c r="AR16" s="25">
        <f>IF($E16="S",'Renda (SCN65)'!AR15/'Renda (SCN65)'!$DB15,"")</f>
        <v>2.105702367699714E-2</v>
      </c>
      <c r="AS16" s="25">
        <f>IF($E16="S",'Renda (SCN65)'!AS15/'Renda (SCN65)'!$DB15,"")</f>
        <v>5.4739075494704302E-3</v>
      </c>
      <c r="AT16" s="25">
        <f>IF($E16="S",'Renda (SCN65)'!AT15/'Renda (SCN65)'!$DB15,"")</f>
        <v>0</v>
      </c>
      <c r="AU16" s="25">
        <f>IF($E16="S",'Renda (SCN65)'!AU15/'Renda (SCN65)'!$DB15,"")</f>
        <v>1.4344677486969994E-2</v>
      </c>
      <c r="AV16" s="25">
        <f>IF($E16="S",'Renda (SCN65)'!AV15/'Renda (SCN65)'!$DB15,"")</f>
        <v>1.0644267720764926E-3</v>
      </c>
      <c r="AW16" s="25">
        <f>IF($E16="S",'Renda (SCN65)'!AW15/'Renda (SCN65)'!$DB15,"")</f>
        <v>3.0390522116255057E-2</v>
      </c>
      <c r="AX16" s="25">
        <f>IF($E16="S",'Renda (SCN65)'!AX15/'Renda (SCN65)'!$DB15,"")</f>
        <v>0</v>
      </c>
      <c r="AY16" s="25">
        <f>IF($E16="S",'Renda (SCN65)'!AY15/'Renda (SCN65)'!$DB15,"")</f>
        <v>8.7099205204901921E-3</v>
      </c>
      <c r="AZ16" s="25">
        <f>IF($E16="S",'Renda (SCN65)'!AZ15/'Renda (SCN65)'!$DB15,"")</f>
        <v>2.7759026712375666E-3</v>
      </c>
      <c r="BA16" s="25">
        <f>IF($E16="S",'Renda (SCN65)'!BA15/'Renda (SCN65)'!$DB15,"")</f>
        <v>7.7057798664782087E-2</v>
      </c>
      <c r="BB16" s="25">
        <f>IF($E16="S",'Renda (SCN65)'!BB15/'Renda (SCN65)'!$DB15,"")</f>
        <v>1.9132970680651917E-3</v>
      </c>
      <c r="BC16" s="25">
        <f>IF($E16="S",'Renda (SCN65)'!BC15/'Renda (SCN65)'!$DB15,"")</f>
        <v>8.4544559784039807E-3</v>
      </c>
      <c r="BD16" s="25">
        <f>IF($E16="S",'Renda (SCN65)'!BD15/'Renda (SCN65)'!$DB15,"")</f>
        <v>0</v>
      </c>
      <c r="BE16" s="25">
        <f>IF($E16="S",'Renda (SCN65)'!BE15/'Renda (SCN65)'!$DB15,"")</f>
        <v>6.0967194556337118E-3</v>
      </c>
      <c r="BF16" s="25">
        <f>IF($E16="S",'Renda (SCN65)'!BF15/'Renda (SCN65)'!$DB15,"")</f>
        <v>0</v>
      </c>
      <c r="BG16" s="25">
        <f>IF($E16="S",'Renda (SCN65)'!BG15/'Renda (SCN65)'!$DB15,"")</f>
        <v>9.1834195034450703E-3</v>
      </c>
      <c r="BH16" s="25">
        <f>IF($E16="S",'Renda (SCN65)'!BH15/'Renda (SCN65)'!$DB15,"")</f>
        <v>1.0513026873854828E-3</v>
      </c>
      <c r="BI16" s="25">
        <f>IF($E16="S",'Renda (SCN65)'!BI15/'Renda (SCN65)'!$DB15,"")</f>
        <v>7.1048449627796988E-3</v>
      </c>
      <c r="BJ16" s="25">
        <f>IF($E16="S",'Renda (SCN65)'!BJ15/'Renda (SCN65)'!$DB15,"")</f>
        <v>1.2128532903712894E-2</v>
      </c>
      <c r="BK16" s="25">
        <f>IF($E16="S",'Renda (SCN65)'!BK15/'Renda (SCN65)'!$DB15,"")</f>
        <v>2.6111901163957609E-3</v>
      </c>
      <c r="BL16" s="25">
        <f>IF($E16="S",'Renda (SCN65)'!BL15/'Renda (SCN65)'!$DB15,"")</f>
        <v>8.0300876415262522E-3</v>
      </c>
      <c r="BM16" s="25">
        <f>IF($E16="S",'Renda (SCN65)'!BM15/'Renda (SCN65)'!$DB15,"")</f>
        <v>0</v>
      </c>
      <c r="BN16" s="25">
        <f>IF($E16="S",'Renda (SCN65)'!BN15/'Renda (SCN65)'!$DB15,"")</f>
        <v>0</v>
      </c>
      <c r="BO16" s="25">
        <f>IF($E16="S",'Renda (SCN65)'!BO15/'Renda (SCN65)'!$DB15,"")</f>
        <v>1.1363925317205556E-2</v>
      </c>
      <c r="BP16" s="25">
        <f>IF($E16="S",'Renda (SCN65)'!BP15/'Renda (SCN65)'!$DB15,"")</f>
        <v>4.1352773708356029E-2</v>
      </c>
      <c r="BQ16" s="25">
        <f>IF($E16="S",'Renda (SCN65)'!BQ15/'Renda (SCN65)'!$DB15,"")</f>
        <v>3.87784421604574E-3</v>
      </c>
      <c r="BR16" s="25">
        <f>IF($E16="S",'Renda (SCN65)'!BR15/'Renda (SCN65)'!$DB15,"")</f>
        <v>0</v>
      </c>
      <c r="BS16" s="25">
        <f>IF($E16="S",'Renda (SCN65)'!BS15/'Renda (SCN65)'!$DB15,"")</f>
        <v>1.2388368612716352E-2</v>
      </c>
      <c r="BT16" s="25">
        <f>IF($E16="S",'Renda (SCN65)'!BT15/'Renda (SCN65)'!$DB15,"")</f>
        <v>8.3372335590529492E-3</v>
      </c>
      <c r="BU16" s="25">
        <f>IF($E16="S",'Renda (SCN65)'!BU15/'Renda (SCN65)'!$DB15,"")</f>
        <v>1.4442446625948383E-2</v>
      </c>
      <c r="BV16" s="25">
        <f>IF($E16="S",'Renda (SCN65)'!BV15/'Renda (SCN65)'!$DB15,"")</f>
        <v>3.4101452318091468E-3</v>
      </c>
      <c r="BW16" s="25">
        <f>IF($E16="S",'Renda (SCN65)'!BW15/'Renda (SCN65)'!$DB15,"")</f>
        <v>3.788785659084045E-3</v>
      </c>
      <c r="BX16" s="25">
        <f>IF($E16="S",'Renda (SCN65)'!BX15/'Renda (SCN65)'!$DB15,"")</f>
        <v>0</v>
      </c>
      <c r="BY16" s="25">
        <f>IF($E16="S",'Renda (SCN65)'!BY15/'Renda (SCN65)'!$DB15,"")</f>
        <v>2.2236856399847973E-2</v>
      </c>
      <c r="BZ16" s="25">
        <f>IF($E16="S",'Renda (SCN65)'!BZ15/'Renda (SCN65)'!$DB15,"")</f>
        <v>3.8364133857852903E-3</v>
      </c>
      <c r="CA16" s="25">
        <f>IF($E16="S",'Renda (SCN65)'!CA15/'Renda (SCN65)'!$DB15,"")</f>
        <v>1.4306861071969205E-2</v>
      </c>
      <c r="CB16" s="25">
        <f>IF($E16="S",'Renda (SCN65)'!CB15/'Renda (SCN65)'!$DB15,"")</f>
        <v>0</v>
      </c>
      <c r="CC16" s="25">
        <f>IF($E16="S",'Renda (SCN65)'!CC15/'Renda (SCN65)'!$DB15,"")</f>
        <v>0</v>
      </c>
      <c r="CD16" s="25">
        <f>IF($E16="S",'Renda (SCN65)'!CD15/'Renda (SCN65)'!$DB15,"")</f>
        <v>9.4624386023698642E-3</v>
      </c>
      <c r="CE16" s="25">
        <f>IF($E16="S",'Renda (SCN65)'!CE15/'Renda (SCN65)'!$DB15,"")</f>
        <v>3.3339408690871548E-2</v>
      </c>
      <c r="CF16" s="25">
        <f>IF($E16="S",'Renda (SCN65)'!CF15/'Renda (SCN65)'!$DB15,"")</f>
        <v>0</v>
      </c>
      <c r="CG16" s="25">
        <f>IF($E16="S",'Renda (SCN65)'!CG15/'Renda (SCN65)'!$DB15,"")</f>
        <v>1.8409439362439587E-3</v>
      </c>
      <c r="CH16" s="25">
        <f>IF($E16="S",'Renda (SCN65)'!CH15/'Renda (SCN65)'!$DB15,"")</f>
        <v>0</v>
      </c>
      <c r="CI16" s="25">
        <f>IF($E16="S",'Renda (SCN65)'!CI15/'Renda (SCN65)'!$DB15,"")</f>
        <v>1.2700727120332017E-2</v>
      </c>
      <c r="CJ16" s="25">
        <f>IF($E16="S",'Renda (SCN65)'!CJ15/'Renda (SCN65)'!$DB15,"")</f>
        <v>6.0709475635187041E-3</v>
      </c>
      <c r="CK16" s="25">
        <f>IF($E16="S",'Renda (SCN65)'!CK15/'Renda (SCN65)'!$DB15,"")</f>
        <v>1.3320549063652388E-2</v>
      </c>
      <c r="CL16" s="25">
        <f>IF($E16="S",'Renda (SCN65)'!CL15/'Renda (SCN65)'!$DB15,"")</f>
        <v>9.9555178729685868E-3</v>
      </c>
      <c r="CM16" s="25">
        <f>IF($E16="S",'Renda (SCN65)'!CM15/'Renda (SCN65)'!$DB15,"")</f>
        <v>2.2774213580369955E-2</v>
      </c>
      <c r="CN16" s="25">
        <f>IF($E16="S",'Renda (SCN65)'!CN15/'Renda (SCN65)'!$DB15,"")</f>
        <v>0</v>
      </c>
      <c r="CO16" s="25">
        <f>IF($E16="S",'Renda (SCN65)'!CO15/'Renda (SCN65)'!$DB15,"")</f>
        <v>1.2799951550959612E-2</v>
      </c>
      <c r="CP16" s="25">
        <f>IF($E16="S",'Renda (SCN65)'!CP15/'Renda (SCN65)'!$DB15,"")</f>
        <v>0</v>
      </c>
      <c r="CQ16" s="25">
        <f>IF($E16="S",'Renda (SCN65)'!CQ15/'Renda (SCN65)'!$DB15,"")</f>
        <v>1.280656651300145E-2</v>
      </c>
      <c r="CR16" s="25">
        <f>IF($E16="S",'Renda (SCN65)'!CR15/'Renda (SCN65)'!$DB15,"")</f>
        <v>0</v>
      </c>
      <c r="CS16" s="25">
        <f>IF($E16="S",'Renda (SCN65)'!CS15/'Renda (SCN65)'!$DB15,"")</f>
        <v>0</v>
      </c>
      <c r="CT16" s="25">
        <f>IF($E16="S",'Renda (SCN65)'!CT15/'Renda (SCN65)'!$DB15,"")</f>
        <v>0</v>
      </c>
      <c r="CU16" s="25">
        <f>IF($E16="S",'Renda (SCN65)'!CU15/'Renda (SCN65)'!$DB15,"")</f>
        <v>2.2781929272095557E-2</v>
      </c>
      <c r="CV16" s="25">
        <f>IF($E16="S",'Renda (SCN65)'!CV15/'Renda (SCN65)'!$DB15,"")</f>
        <v>0</v>
      </c>
      <c r="CW16" s="25">
        <f>IF($E16="S",'Renda (SCN65)'!CW15/'Renda (SCN65)'!$DB15,"")</f>
        <v>0</v>
      </c>
      <c r="CX16" s="25">
        <f>IF($E16="S",'Renda (SCN65)'!CX15/'Renda (SCN65)'!$DB15,"")</f>
        <v>0</v>
      </c>
      <c r="CY16" s="25">
        <f>IF($E16="S",'Renda (SCN65)'!CY15/'Renda (SCN65)'!$DB15,"")</f>
        <v>0</v>
      </c>
      <c r="CZ16" s="25">
        <f>IF($E16="S",'Renda (SCN65)'!CZ15/'Renda (SCN65)'!$DB15,"")</f>
        <v>0</v>
      </c>
      <c r="DA16" s="25">
        <f>IF($E16="S",'Renda (SCN65)'!DA15/'Renda (SCN65)'!$DB15,"")</f>
        <v>0</v>
      </c>
      <c r="DB16" s="28">
        <f>IF($E16="S",'Renda (SCN65)'!DB15/'Renda (SCN65)'!$DB15,"")</f>
        <v>1</v>
      </c>
      <c r="DD16" s="34">
        <v>9992</v>
      </c>
      <c r="DF16" s="38">
        <f t="shared" si="7"/>
        <v>6.9330415708187338</v>
      </c>
      <c r="DG16" s="38">
        <f t="shared" si="0"/>
        <v>17.578708382515355</v>
      </c>
      <c r="DH16" s="38">
        <f t="shared" si="0"/>
        <v>62.275650453318846</v>
      </c>
      <c r="DI16" s="38">
        <f t="shared" si="0"/>
        <v>91.080658724693848</v>
      </c>
      <c r="DJ16" s="38">
        <f t="shared" si="0"/>
        <v>145.58750126524379</v>
      </c>
      <c r="DK16" s="38">
        <f t="shared" si="0"/>
        <v>36.341287991003696</v>
      </c>
      <c r="DL16" s="38">
        <f t="shared" si="0"/>
        <v>119.50845312504804</v>
      </c>
      <c r="DM16" s="38">
        <f t="shared" si="0"/>
        <v>4.2973430941455319</v>
      </c>
      <c r="DN16" s="38">
        <f t="shared" si="0"/>
        <v>184.92918288882473</v>
      </c>
      <c r="DO16" s="38">
        <f t="shared" si="0"/>
        <v>21.529017359189776</v>
      </c>
      <c r="DP16" s="38">
        <f t="shared" si="0"/>
        <v>112.54946198952582</v>
      </c>
      <c r="DQ16" s="38">
        <f t="shared" si="0"/>
        <v>78.488510173433241</v>
      </c>
      <c r="DR16" s="38">
        <f t="shared" si="0"/>
        <v>22.73323314964501</v>
      </c>
      <c r="DS16" s="38">
        <f t="shared" si="0"/>
        <v>557.09027840358988</v>
      </c>
      <c r="DT16" s="38">
        <f t="shared" si="0"/>
        <v>254.24496478747221</v>
      </c>
      <c r="DU16" s="38">
        <f t="shared" si="0"/>
        <v>25.330873146042446</v>
      </c>
      <c r="DV16" s="38">
        <f t="shared" si="0"/>
        <v>75.970093682521266</v>
      </c>
      <c r="DW16" s="38">
        <f t="shared" si="1"/>
        <v>236.72424965017038</v>
      </c>
      <c r="DX16" s="38">
        <f t="shared" si="1"/>
        <v>86.509014322551749</v>
      </c>
      <c r="DY16" s="38">
        <f t="shared" si="1"/>
        <v>52.481441340323826</v>
      </c>
      <c r="DZ16" s="38">
        <f t="shared" si="1"/>
        <v>38.714357837027862</v>
      </c>
      <c r="EA16" s="38">
        <f t="shared" si="1"/>
        <v>557.0810777428494</v>
      </c>
      <c r="EB16" s="38">
        <f t="shared" si="1"/>
        <v>43.321205341974512</v>
      </c>
      <c r="EC16" s="38">
        <f t="shared" si="1"/>
        <v>56.833737231449675</v>
      </c>
      <c r="ED16" s="38">
        <f t="shared" si="1"/>
        <v>239.02711158068757</v>
      </c>
      <c r="EE16" s="38">
        <f t="shared" si="1"/>
        <v>0</v>
      </c>
      <c r="EF16" s="38">
        <f t="shared" si="1"/>
        <v>37.233937153595278</v>
      </c>
      <c r="EG16" s="38">
        <f t="shared" si="1"/>
        <v>22.127919564432375</v>
      </c>
      <c r="EH16" s="38">
        <f t="shared" si="1"/>
        <v>546.07507815749636</v>
      </c>
      <c r="EI16" s="38">
        <f t="shared" si="1"/>
        <v>30.387958156967642</v>
      </c>
      <c r="EJ16" s="38">
        <f t="shared" si="1"/>
        <v>170.49776144657133</v>
      </c>
      <c r="EK16" s="38">
        <f t="shared" si="1"/>
        <v>0</v>
      </c>
      <c r="EL16" s="38">
        <f t="shared" si="1"/>
        <v>87.980353319305124</v>
      </c>
      <c r="EM16" s="38">
        <f t="shared" si="2"/>
        <v>159.97516669161917</v>
      </c>
      <c r="EN16" s="38">
        <f t="shared" si="2"/>
        <v>28.579552425212047</v>
      </c>
      <c r="EO16" s="38">
        <f t="shared" si="2"/>
        <v>12.522747015502437</v>
      </c>
      <c r="EP16" s="38">
        <f t="shared" si="2"/>
        <v>627.1474405555565</v>
      </c>
      <c r="EQ16" s="38">
        <f t="shared" si="2"/>
        <v>0</v>
      </c>
      <c r="ER16" s="38">
        <f t="shared" si="2"/>
        <v>210.40178058055542</v>
      </c>
      <c r="ES16" s="38">
        <f t="shared" si="2"/>
        <v>54.695284234308538</v>
      </c>
      <c r="ET16" s="38">
        <f t="shared" si="2"/>
        <v>0</v>
      </c>
      <c r="EU16" s="38">
        <f t="shared" si="2"/>
        <v>143.33201744980417</v>
      </c>
      <c r="EV16" s="38">
        <f t="shared" si="2"/>
        <v>10.635752306588314</v>
      </c>
      <c r="EW16" s="38">
        <f t="shared" si="2"/>
        <v>303.66209698562051</v>
      </c>
      <c r="EX16" s="38">
        <f t="shared" si="2"/>
        <v>0</v>
      </c>
      <c r="EY16" s="38">
        <f t="shared" si="2"/>
        <v>87.029525840738003</v>
      </c>
      <c r="EZ16" s="38">
        <f t="shared" si="2"/>
        <v>27.736819491005765</v>
      </c>
      <c r="FA16" s="38">
        <f t="shared" si="2"/>
        <v>769.96152425850266</v>
      </c>
      <c r="FB16" s="38">
        <f t="shared" si="2"/>
        <v>19.117664304107397</v>
      </c>
      <c r="FC16" s="38">
        <f t="shared" si="3"/>
        <v>84.476924136212574</v>
      </c>
      <c r="FD16" s="38">
        <f t="shared" si="3"/>
        <v>0</v>
      </c>
      <c r="FE16" s="38">
        <f t="shared" si="3"/>
        <v>60.918420800692047</v>
      </c>
      <c r="FF16" s="38">
        <f t="shared" si="3"/>
        <v>0</v>
      </c>
      <c r="FG16" s="38">
        <f t="shared" si="3"/>
        <v>91.760727678423137</v>
      </c>
      <c r="FH16" s="38">
        <f t="shared" si="3"/>
        <v>10.504616452355744</v>
      </c>
      <c r="FI16" s="38">
        <f t="shared" si="3"/>
        <v>70.991610868094753</v>
      </c>
      <c r="FJ16" s="38">
        <f t="shared" si="3"/>
        <v>121.18830077389923</v>
      </c>
      <c r="FK16" s="38">
        <f t="shared" si="3"/>
        <v>26.091011643026441</v>
      </c>
      <c r="FL16" s="38">
        <f t="shared" si="3"/>
        <v>80.236635714130315</v>
      </c>
      <c r="FM16" s="38">
        <f t="shared" si="3"/>
        <v>0</v>
      </c>
      <c r="FN16" s="38">
        <f t="shared" si="3"/>
        <v>0</v>
      </c>
      <c r="FO16" s="38">
        <f t="shared" si="3"/>
        <v>113.54834176951792</v>
      </c>
      <c r="FP16" s="38">
        <f t="shared" si="3"/>
        <v>413.19691489389345</v>
      </c>
      <c r="FQ16" s="38">
        <f t="shared" si="3"/>
        <v>38.747419406729037</v>
      </c>
      <c r="FR16" s="38">
        <f t="shared" si="3"/>
        <v>0</v>
      </c>
      <c r="FS16" s="38">
        <f t="shared" si="4"/>
        <v>123.78457917826179</v>
      </c>
      <c r="FT16" s="38">
        <f t="shared" si="4"/>
        <v>83.305637722057071</v>
      </c>
      <c r="FU16" s="38">
        <f t="shared" si="4"/>
        <v>144.30892668647624</v>
      </c>
      <c r="FV16" s="38">
        <f t="shared" si="4"/>
        <v>34.074171156236993</v>
      </c>
      <c r="FW16" s="38">
        <f t="shared" si="4"/>
        <v>37.85754630556778</v>
      </c>
      <c r="FX16" s="38">
        <f t="shared" si="4"/>
        <v>0</v>
      </c>
      <c r="FY16" s="38">
        <f t="shared" si="4"/>
        <v>222.19066914728094</v>
      </c>
      <c r="FZ16" s="38">
        <f t="shared" si="4"/>
        <v>38.33344255076662</v>
      </c>
      <c r="GA16" s="38">
        <f t="shared" si="4"/>
        <v>142.95415583111631</v>
      </c>
      <c r="GB16" s="38">
        <f t="shared" si="4"/>
        <v>0</v>
      </c>
      <c r="GC16" s="38">
        <f t="shared" si="4"/>
        <v>0</v>
      </c>
      <c r="GD16" s="38">
        <f t="shared" si="4"/>
        <v>94.548686514879677</v>
      </c>
      <c r="GE16" s="38">
        <f t="shared" si="4"/>
        <v>333.12737163918854</v>
      </c>
      <c r="GF16" s="38">
        <f t="shared" si="4"/>
        <v>0</v>
      </c>
      <c r="GG16" s="38">
        <f t="shared" si="4"/>
        <v>18.394711810949634</v>
      </c>
      <c r="GH16" s="38">
        <f t="shared" si="4"/>
        <v>0</v>
      </c>
      <c r="GI16" s="38">
        <f t="shared" si="5"/>
        <v>126.90566538635751</v>
      </c>
      <c r="GJ16" s="38">
        <f t="shared" si="5"/>
        <v>60.660908054678892</v>
      </c>
      <c r="GK16" s="38">
        <f t="shared" si="5"/>
        <v>133.09892624401465</v>
      </c>
      <c r="GL16" s="38">
        <f t="shared" si="5"/>
        <v>99.475534586702125</v>
      </c>
      <c r="GM16" s="38">
        <f t="shared" si="5"/>
        <v>227.55994209505658</v>
      </c>
      <c r="GN16" s="38">
        <f t="shared" si="5"/>
        <v>0</v>
      </c>
      <c r="GO16" s="38">
        <f t="shared" si="5"/>
        <v>127.89711589718844</v>
      </c>
      <c r="GP16" s="38">
        <f t="shared" si="5"/>
        <v>0</v>
      </c>
      <c r="GQ16" s="38">
        <f t="shared" si="5"/>
        <v>127.9632125979105</v>
      </c>
      <c r="GR16" s="38">
        <f t="shared" si="5"/>
        <v>0</v>
      </c>
      <c r="GS16" s="38">
        <f t="shared" si="5"/>
        <v>0</v>
      </c>
      <c r="GT16" s="38">
        <f t="shared" si="5"/>
        <v>0</v>
      </c>
      <c r="GU16" s="38">
        <f t="shared" si="5"/>
        <v>227.63703728677882</v>
      </c>
      <c r="GV16" s="38">
        <f t="shared" si="5"/>
        <v>0</v>
      </c>
      <c r="GW16" s="38">
        <f t="shared" si="5"/>
        <v>0</v>
      </c>
      <c r="GX16" s="38">
        <f t="shared" si="5"/>
        <v>0</v>
      </c>
      <c r="GY16" s="38">
        <f t="shared" si="6"/>
        <v>0</v>
      </c>
      <c r="GZ16" s="38">
        <f t="shared" si="6"/>
        <v>0</v>
      </c>
      <c r="HA16" s="38">
        <f t="shared" si="6"/>
        <v>0</v>
      </c>
    </row>
    <row r="17" spans="2:209" x14ac:dyDescent="0.3">
      <c r="B17" s="10">
        <v>1400</v>
      </c>
      <c r="C17" s="10" t="s">
        <v>122</v>
      </c>
      <c r="D17" s="10">
        <v>14</v>
      </c>
      <c r="E17" s="10" t="s">
        <v>179</v>
      </c>
      <c r="F17" s="25">
        <f>IF($E17="S",'Renda (SCN65)'!F16/'Renda (SCN65)'!$DB16,"")</f>
        <v>8.5426474250408182E-5</v>
      </c>
      <c r="G17" s="25">
        <f>IF($E17="S",'Renda (SCN65)'!G16/'Renda (SCN65)'!$DB16,"")</f>
        <v>5.1742241774154353E-4</v>
      </c>
      <c r="H17" s="25">
        <f>IF($E17="S",'Renda (SCN65)'!H16/'Renda (SCN65)'!$DB16,"")</f>
        <v>3.6858599690879411E-3</v>
      </c>
      <c r="I17" s="25">
        <f>IF($E17="S",'Renda (SCN65)'!I16/'Renda (SCN65)'!$DB16,"")</f>
        <v>5.8665179828358361E-3</v>
      </c>
      <c r="J17" s="25">
        <f>IF($E17="S",'Renda (SCN65)'!J16/'Renda (SCN65)'!$DB16,"")</f>
        <v>1.1475608684944613E-2</v>
      </c>
      <c r="K17" s="25">
        <f>IF($E17="S",'Renda (SCN65)'!K16/'Renda (SCN65)'!$DB16,"")</f>
        <v>3.8910388020493274E-3</v>
      </c>
      <c r="L17" s="25">
        <f>IF($E17="S",'Renda (SCN65)'!L16/'Renda (SCN65)'!$DB16,"")</f>
        <v>1.2596599668547677E-2</v>
      </c>
      <c r="M17" s="25">
        <f>IF($E17="S",'Renda (SCN65)'!M16/'Renda (SCN65)'!$DB16,"")</f>
        <v>3.6850048492255747E-4</v>
      </c>
      <c r="N17" s="25">
        <f>IF($E17="S",'Renda (SCN65)'!N16/'Renda (SCN65)'!$DB16,"")</f>
        <v>1.9924264705259556E-2</v>
      </c>
      <c r="O17" s="25">
        <f>IF($E17="S",'Renda (SCN65)'!O16/'Renda (SCN65)'!$DB16,"")</f>
        <v>1.9530500733892266E-3</v>
      </c>
      <c r="P17" s="25">
        <f>IF($E17="S",'Renda (SCN65)'!P16/'Renda (SCN65)'!$DB16,"")</f>
        <v>1.211984475410002E-2</v>
      </c>
      <c r="Q17" s="25">
        <f>IF($E17="S",'Renda (SCN65)'!Q16/'Renda (SCN65)'!$DB16,"")</f>
        <v>1.3398542310626408E-2</v>
      </c>
      <c r="R17" s="25">
        <f>IF($E17="S",'Renda (SCN65)'!R16/'Renda (SCN65)'!$DB16,"")</f>
        <v>3.5085655337406857E-3</v>
      </c>
      <c r="S17" s="25">
        <f>IF($E17="S",'Renda (SCN65)'!S16/'Renda (SCN65)'!$DB16,"")</f>
        <v>9.0041491233391377E-2</v>
      </c>
      <c r="T17" s="25">
        <f>IF($E17="S",'Renda (SCN65)'!T16/'Renda (SCN65)'!$DB16,"")</f>
        <v>4.144446395248181E-2</v>
      </c>
      <c r="U17" s="25">
        <f>IF($E17="S",'Renda (SCN65)'!U16/'Renda (SCN65)'!$DB16,"")</f>
        <v>4.4262963985844906E-3</v>
      </c>
      <c r="V17" s="25">
        <f>IF($E17="S",'Renda (SCN65)'!V16/'Renda (SCN65)'!$DB16,"")</f>
        <v>1.120360878857765E-2</v>
      </c>
      <c r="W17" s="25">
        <f>IF($E17="S",'Renda (SCN65)'!W16/'Renda (SCN65)'!$DB16,"")</f>
        <v>2.8054992154147307E-2</v>
      </c>
      <c r="X17" s="25">
        <f>IF($E17="S",'Renda (SCN65)'!X16/'Renda (SCN65)'!$DB16,"")</f>
        <v>1.0093072113423328E-2</v>
      </c>
      <c r="Y17" s="25">
        <f>IF($E17="S",'Renda (SCN65)'!Y16/'Renda (SCN65)'!$DB16,"")</f>
        <v>8.7965449956790582E-3</v>
      </c>
      <c r="Z17" s="25">
        <f>IF($E17="S",'Renda (SCN65)'!Z16/'Renda (SCN65)'!$DB16,"")</f>
        <v>8.9250670142924059E-3</v>
      </c>
      <c r="AA17" s="25">
        <f>IF($E17="S",'Renda (SCN65)'!AA16/'Renda (SCN65)'!$DB16,"")</f>
        <v>6.6300371558755566E-2</v>
      </c>
      <c r="AB17" s="25">
        <f>IF($E17="S",'Renda (SCN65)'!AB16/'Renda (SCN65)'!$DB16,"")</f>
        <v>3.4670666292375501E-3</v>
      </c>
      <c r="AC17" s="25">
        <f>IF($E17="S",'Renda (SCN65)'!AC16/'Renda (SCN65)'!$DB16,"")</f>
        <v>4.5894651276505672E-3</v>
      </c>
      <c r="AD17" s="25">
        <f>IF($E17="S",'Renda (SCN65)'!AD16/'Renda (SCN65)'!$DB16,"")</f>
        <v>3.022845717425001E-2</v>
      </c>
      <c r="AE17" s="25">
        <f>IF($E17="S",'Renda (SCN65)'!AE16/'Renda (SCN65)'!$DB16,"")</f>
        <v>1.0825149590221474E-3</v>
      </c>
      <c r="AF17" s="25">
        <f>IF($E17="S",'Renda (SCN65)'!AF16/'Renda (SCN65)'!$DB16,"")</f>
        <v>4.0835056852903083E-3</v>
      </c>
      <c r="AG17" s="25">
        <f>IF($E17="S",'Renda (SCN65)'!AG16/'Renda (SCN65)'!$DB16,"")</f>
        <v>2.723069905073163E-3</v>
      </c>
      <c r="AH17" s="25">
        <f>IF($E17="S",'Renda (SCN65)'!AH16/'Renda (SCN65)'!$DB16,"")</f>
        <v>7.6687181714127348E-2</v>
      </c>
      <c r="AI17" s="25">
        <f>IF($E17="S",'Renda (SCN65)'!AI16/'Renda (SCN65)'!$DB16,"")</f>
        <v>6.3965899327895828E-3</v>
      </c>
      <c r="AJ17" s="25">
        <f>IF($E17="S",'Renda (SCN65)'!AJ16/'Renda (SCN65)'!$DB16,"")</f>
        <v>2.0003707837173725E-2</v>
      </c>
      <c r="AK17" s="25">
        <f>IF($E17="S",'Renda (SCN65)'!AK16/'Renda (SCN65)'!$DB16,"")</f>
        <v>2.1154042539732682E-3</v>
      </c>
      <c r="AL17" s="25">
        <f>IF($E17="S",'Renda (SCN65)'!AL16/'Renda (SCN65)'!$DB16,"")</f>
        <v>2.530548094424964E-3</v>
      </c>
      <c r="AM17" s="25">
        <f>IF($E17="S",'Renda (SCN65)'!AM16/'Renda (SCN65)'!$DB16,"")</f>
        <v>1.3252804919075885E-2</v>
      </c>
      <c r="AN17" s="25">
        <f>IF($E17="S",'Renda (SCN65)'!AN16/'Renda (SCN65)'!$DB16,"")</f>
        <v>1.2163923998392222E-3</v>
      </c>
      <c r="AO17" s="25">
        <f>IF($E17="S",'Renda (SCN65)'!AO16/'Renda (SCN65)'!$DB16,"")</f>
        <v>7.0078633158635485E-4</v>
      </c>
      <c r="AP17" s="25">
        <f>IF($E17="S",'Renda (SCN65)'!AP16/'Renda (SCN65)'!$DB16,"")</f>
        <v>5.2911262406143723E-2</v>
      </c>
      <c r="AQ17" s="25">
        <f>IF($E17="S",'Renda (SCN65)'!AQ16/'Renda (SCN65)'!$DB16,"")</f>
        <v>1.9753868028743694E-3</v>
      </c>
      <c r="AR17" s="25">
        <f>IF($E17="S",'Renda (SCN65)'!AR16/'Renda (SCN65)'!$DB16,"")</f>
        <v>3.4144635251902748E-2</v>
      </c>
      <c r="AS17" s="25">
        <f>IF($E17="S",'Renda (SCN65)'!AS16/'Renda (SCN65)'!$DB16,"")</f>
        <v>4.2262869836523879E-3</v>
      </c>
      <c r="AT17" s="25">
        <f>IF($E17="S",'Renda (SCN65)'!AT16/'Renda (SCN65)'!$DB16,"")</f>
        <v>1.8084524255384702E-3</v>
      </c>
      <c r="AU17" s="25">
        <f>IF($E17="S",'Renda (SCN65)'!AU16/'Renda (SCN65)'!$DB16,"")</f>
        <v>6.5317993632316865E-3</v>
      </c>
      <c r="AV17" s="25">
        <f>IF($E17="S",'Renda (SCN65)'!AV16/'Renda (SCN65)'!$DB16,"")</f>
        <v>3.5379804086559273E-3</v>
      </c>
      <c r="AW17" s="25">
        <f>IF($E17="S",'Renda (SCN65)'!AW16/'Renda (SCN65)'!$DB16,"")</f>
        <v>1.5676713949088015E-2</v>
      </c>
      <c r="AX17" s="25">
        <f>IF($E17="S",'Renda (SCN65)'!AX16/'Renda (SCN65)'!$DB16,"")</f>
        <v>1.3356547811108148E-3</v>
      </c>
      <c r="AY17" s="25">
        <f>IF($E17="S",'Renda (SCN65)'!AY16/'Renda (SCN65)'!$DB16,"")</f>
        <v>3.4163499071231535E-3</v>
      </c>
      <c r="AZ17" s="25">
        <f>IF($E17="S",'Renda (SCN65)'!AZ16/'Renda (SCN65)'!$DB16,"")</f>
        <v>7.7288479531040482E-4</v>
      </c>
      <c r="BA17" s="25">
        <f>IF($E17="S",'Renda (SCN65)'!BA16/'Renda (SCN65)'!$DB16,"")</f>
        <v>5.3516689141224413E-2</v>
      </c>
      <c r="BB17" s="25">
        <f>IF($E17="S",'Renda (SCN65)'!BB16/'Renda (SCN65)'!$DB16,"")</f>
        <v>1.3265930072700587E-3</v>
      </c>
      <c r="BC17" s="25">
        <f>IF($E17="S",'Renda (SCN65)'!BC16/'Renda (SCN65)'!$DB16,"")</f>
        <v>4.5478769661107029E-3</v>
      </c>
      <c r="BD17" s="25">
        <f>IF($E17="S",'Renda (SCN65)'!BD16/'Renda (SCN65)'!$DB16,"")</f>
        <v>0</v>
      </c>
      <c r="BE17" s="25">
        <f>IF($E17="S",'Renda (SCN65)'!BE16/'Renda (SCN65)'!$DB16,"")</f>
        <v>9.6552794559454803E-3</v>
      </c>
      <c r="BF17" s="25">
        <f>IF($E17="S",'Renda (SCN65)'!BF16/'Renda (SCN65)'!$DB16,"")</f>
        <v>0</v>
      </c>
      <c r="BG17" s="25">
        <f>IF($E17="S",'Renda (SCN65)'!BG16/'Renda (SCN65)'!$DB16,"")</f>
        <v>7.6876523976907741E-3</v>
      </c>
      <c r="BH17" s="25">
        <f>IF($E17="S",'Renda (SCN65)'!BH16/'Renda (SCN65)'!$DB16,"")</f>
        <v>1.5138605120778186E-3</v>
      </c>
      <c r="BI17" s="25">
        <f>IF($E17="S",'Renda (SCN65)'!BI16/'Renda (SCN65)'!$DB16,"")</f>
        <v>4.6303804284520151E-3</v>
      </c>
      <c r="BJ17" s="25">
        <f>IF($E17="S",'Renda (SCN65)'!BJ16/'Renda (SCN65)'!$DB16,"")</f>
        <v>2.2505606295334005E-2</v>
      </c>
      <c r="BK17" s="25">
        <f>IF($E17="S",'Renda (SCN65)'!BK16/'Renda (SCN65)'!$DB16,"")</f>
        <v>5.6344284653882693E-4</v>
      </c>
      <c r="BL17" s="25">
        <f>IF($E17="S",'Renda (SCN65)'!BL16/'Renda (SCN65)'!$DB16,"")</f>
        <v>4.8734342053903326E-3</v>
      </c>
      <c r="BM17" s="25">
        <f>IF($E17="S",'Renda (SCN65)'!BM16/'Renda (SCN65)'!$DB16,"")</f>
        <v>3.0419172622210846E-3</v>
      </c>
      <c r="BN17" s="25">
        <f>IF($E17="S",'Renda (SCN65)'!BN16/'Renda (SCN65)'!$DB16,"")</f>
        <v>6.6133584486739033E-3</v>
      </c>
      <c r="BO17" s="25">
        <f>IF($E17="S",'Renda (SCN65)'!BO16/'Renda (SCN65)'!$DB16,"")</f>
        <v>2.6988706371432743E-3</v>
      </c>
      <c r="BP17" s="25">
        <f>IF($E17="S",'Renda (SCN65)'!BP16/'Renda (SCN65)'!$DB16,"")</f>
        <v>3.3128716653256653E-2</v>
      </c>
      <c r="BQ17" s="25">
        <f>IF($E17="S",'Renda (SCN65)'!BQ16/'Renda (SCN65)'!$DB16,"")</f>
        <v>2.7727729668543602E-3</v>
      </c>
      <c r="BR17" s="25">
        <f>IF($E17="S",'Renda (SCN65)'!BR16/'Renda (SCN65)'!$DB16,"")</f>
        <v>1.5227674904982342E-3</v>
      </c>
      <c r="BS17" s="25">
        <f>IF($E17="S",'Renda (SCN65)'!BS16/'Renda (SCN65)'!$DB16,"")</f>
        <v>8.316291579896681E-3</v>
      </c>
      <c r="BT17" s="25">
        <f>IF($E17="S",'Renda (SCN65)'!BT16/'Renda (SCN65)'!$DB16,"")</f>
        <v>4.537253506214734E-3</v>
      </c>
      <c r="BU17" s="25">
        <f>IF($E17="S",'Renda (SCN65)'!BU16/'Renda (SCN65)'!$DB16,"")</f>
        <v>1.6000104052482873E-2</v>
      </c>
      <c r="BV17" s="25">
        <f>IF($E17="S",'Renda (SCN65)'!BV16/'Renda (SCN65)'!$DB16,"")</f>
        <v>4.2845999165149603E-3</v>
      </c>
      <c r="BW17" s="25">
        <f>IF($E17="S",'Renda (SCN65)'!BW16/'Renda (SCN65)'!$DB16,"")</f>
        <v>1.0645586902626161E-3</v>
      </c>
      <c r="BX17" s="25">
        <f>IF($E17="S",'Renda (SCN65)'!BX16/'Renda (SCN65)'!$DB16,"")</f>
        <v>5.5216450214680369E-3</v>
      </c>
      <c r="BY17" s="25">
        <f>IF($E17="S",'Renda (SCN65)'!BY16/'Renda (SCN65)'!$DB16,"")</f>
        <v>1.6711788481001286E-2</v>
      </c>
      <c r="BZ17" s="25">
        <f>IF($E17="S",'Renda (SCN65)'!BZ16/'Renda (SCN65)'!$DB16,"")</f>
        <v>0</v>
      </c>
      <c r="CA17" s="25">
        <f>IF($E17="S",'Renda (SCN65)'!CA16/'Renda (SCN65)'!$DB16,"")</f>
        <v>1.8009323641503016E-3</v>
      </c>
      <c r="CB17" s="25">
        <f>IF($E17="S",'Renda (SCN65)'!CB16/'Renda (SCN65)'!$DB16,"")</f>
        <v>3.6114770245637006E-3</v>
      </c>
      <c r="CC17" s="25">
        <f>IF($E17="S",'Renda (SCN65)'!CC16/'Renda (SCN65)'!$DB16,"")</f>
        <v>1.4494905842193317E-2</v>
      </c>
      <c r="CD17" s="25">
        <f>IF($E17="S",'Renda (SCN65)'!CD16/'Renda (SCN65)'!$DB16,"")</f>
        <v>0</v>
      </c>
      <c r="CE17" s="25">
        <f>IF($E17="S",'Renda (SCN65)'!CE16/'Renda (SCN65)'!$DB16,"")</f>
        <v>1.9018614749128235E-2</v>
      </c>
      <c r="CF17" s="25">
        <f>IF($E17="S",'Renda (SCN65)'!CF16/'Renda (SCN65)'!$DB16,"")</f>
        <v>7.2713900354920997E-3</v>
      </c>
      <c r="CG17" s="25">
        <f>IF($E17="S",'Renda (SCN65)'!CG16/'Renda (SCN65)'!$DB16,"")</f>
        <v>8.0567271236887898E-3</v>
      </c>
      <c r="CH17" s="25">
        <f>IF($E17="S",'Renda (SCN65)'!CH16/'Renda (SCN65)'!$DB16,"")</f>
        <v>0</v>
      </c>
      <c r="CI17" s="25">
        <f>IF($E17="S",'Renda (SCN65)'!CI16/'Renda (SCN65)'!$DB16,"")</f>
        <v>9.4685624735600608E-3</v>
      </c>
      <c r="CJ17" s="25">
        <f>IF($E17="S",'Renda (SCN65)'!CJ16/'Renda (SCN65)'!$DB16,"")</f>
        <v>0</v>
      </c>
      <c r="CK17" s="25">
        <f>IF($E17="S",'Renda (SCN65)'!CK16/'Renda (SCN65)'!$DB16,"")</f>
        <v>7.3173293215287203E-3</v>
      </c>
      <c r="CL17" s="25">
        <f>IF($E17="S",'Renda (SCN65)'!CL16/'Renda (SCN65)'!$DB16,"")</f>
        <v>1.2849892413531438E-2</v>
      </c>
      <c r="CM17" s="25">
        <f>IF($E17="S",'Renda (SCN65)'!CM16/'Renda (SCN65)'!$DB16,"")</f>
        <v>3.7877253424734919E-3</v>
      </c>
      <c r="CN17" s="25">
        <f>IF($E17="S",'Renda (SCN65)'!CN16/'Renda (SCN65)'!$DB16,"")</f>
        <v>5.2580508909306281E-3</v>
      </c>
      <c r="CO17" s="25">
        <f>IF($E17="S",'Renda (SCN65)'!CO16/'Renda (SCN65)'!$DB16,"")</f>
        <v>0</v>
      </c>
      <c r="CP17" s="25">
        <f>IF($E17="S",'Renda (SCN65)'!CP16/'Renda (SCN65)'!$DB16,"")</f>
        <v>0</v>
      </c>
      <c r="CQ17" s="25">
        <f>IF($E17="S",'Renda (SCN65)'!CQ16/'Renda (SCN65)'!$DB16,"")</f>
        <v>6.8159918956508143E-3</v>
      </c>
      <c r="CR17" s="25">
        <f>IF($E17="S",'Renda (SCN65)'!CR16/'Renda (SCN65)'!$DB16,"")</f>
        <v>6.7067612562974359E-3</v>
      </c>
      <c r="CS17" s="25">
        <f>IF($E17="S",'Renda (SCN65)'!CS16/'Renda (SCN65)'!$DB16,"")</f>
        <v>7.8496258314747838E-3</v>
      </c>
      <c r="CT17" s="25">
        <f>IF($E17="S",'Renda (SCN65)'!CT16/'Renda (SCN65)'!$DB16,"")</f>
        <v>0</v>
      </c>
      <c r="CU17" s="25">
        <f>IF($E17="S",'Renda (SCN65)'!CU16/'Renda (SCN65)'!$DB16,"")</f>
        <v>0</v>
      </c>
      <c r="CV17" s="25">
        <f>IF($E17="S",'Renda (SCN65)'!CV16/'Renda (SCN65)'!$DB16,"")</f>
        <v>0</v>
      </c>
      <c r="CW17" s="25">
        <f>IF($E17="S",'Renda (SCN65)'!CW16/'Renda (SCN65)'!$DB16,"")</f>
        <v>1.456450136383847E-2</v>
      </c>
      <c r="CX17" s="25">
        <f>IF($E17="S",'Renda (SCN65)'!CX16/'Renda (SCN65)'!$DB16,"")</f>
        <v>0</v>
      </c>
      <c r="CY17" s="25">
        <f>IF($E17="S",'Renda (SCN65)'!CY16/'Renda (SCN65)'!$DB16,"")</f>
        <v>0</v>
      </c>
      <c r="CZ17" s="25">
        <f>IF($E17="S",'Renda (SCN65)'!CZ16/'Renda (SCN65)'!$DB16,"")</f>
        <v>0</v>
      </c>
      <c r="DA17" s="25">
        <f>IF($E17="S",'Renda (SCN65)'!DA16/'Renda (SCN65)'!$DB16,"")</f>
        <v>0</v>
      </c>
      <c r="DB17" s="28">
        <f>IF($E17="S",'Renda (SCN65)'!DB16/'Renda (SCN65)'!$DB16,"")</f>
        <v>1</v>
      </c>
      <c r="DD17" s="34">
        <v>17703</v>
      </c>
      <c r="DF17" s="38">
        <f t="shared" si="7"/>
        <v>1.512304873654976</v>
      </c>
      <c r="DG17" s="38">
        <f t="shared" si="0"/>
        <v>9.1599290612785449</v>
      </c>
      <c r="DH17" s="38">
        <f t="shared" si="0"/>
        <v>65.250779032763816</v>
      </c>
      <c r="DI17" s="38">
        <f t="shared" si="0"/>
        <v>103.8549678501428</v>
      </c>
      <c r="DJ17" s="38">
        <f t="shared" si="0"/>
        <v>203.15270054957449</v>
      </c>
      <c r="DK17" s="38">
        <f t="shared" si="0"/>
        <v>68.883059912679244</v>
      </c>
      <c r="DL17" s="38">
        <f t="shared" si="0"/>
        <v>222.99760393229954</v>
      </c>
      <c r="DM17" s="38">
        <f t="shared" si="0"/>
        <v>6.5235640845840352</v>
      </c>
      <c r="DN17" s="38">
        <f t="shared" si="0"/>
        <v>352.71925807720993</v>
      </c>
      <c r="DO17" s="38">
        <f t="shared" si="0"/>
        <v>34.574845449209477</v>
      </c>
      <c r="DP17" s="38">
        <f t="shared" si="0"/>
        <v>214.55761168183264</v>
      </c>
      <c r="DQ17" s="38">
        <f t="shared" si="0"/>
        <v>237.19439452501931</v>
      </c>
      <c r="DR17" s="38">
        <f t="shared" si="0"/>
        <v>62.112135643811357</v>
      </c>
      <c r="DS17" s="38">
        <f t="shared" si="0"/>
        <v>1594.0045193047276</v>
      </c>
      <c r="DT17" s="38">
        <f t="shared" si="0"/>
        <v>733.69134535078547</v>
      </c>
      <c r="DU17" s="38">
        <f t="shared" si="0"/>
        <v>78.358725144141232</v>
      </c>
      <c r="DV17" s="38">
        <f t="shared" si="0"/>
        <v>198.33748638419013</v>
      </c>
      <c r="DW17" s="38">
        <f t="shared" si="1"/>
        <v>496.65752610486976</v>
      </c>
      <c r="DX17" s="38">
        <f t="shared" si="1"/>
        <v>178.67765562393316</v>
      </c>
      <c r="DY17" s="38">
        <f t="shared" si="1"/>
        <v>155.72523605850637</v>
      </c>
      <c r="DZ17" s="38">
        <f t="shared" si="1"/>
        <v>158.00046135401846</v>
      </c>
      <c r="EA17" s="38">
        <f t="shared" si="1"/>
        <v>1173.7154777046499</v>
      </c>
      <c r="EB17" s="38">
        <f t="shared" si="1"/>
        <v>61.377480537392351</v>
      </c>
      <c r="EC17" s="38">
        <f t="shared" si="1"/>
        <v>81.247301154797995</v>
      </c>
      <c r="ED17" s="38">
        <f t="shared" si="1"/>
        <v>535.13437735574792</v>
      </c>
      <c r="EE17" s="38">
        <f t="shared" si="1"/>
        <v>19.163762319569077</v>
      </c>
      <c r="EF17" s="38">
        <f t="shared" si="1"/>
        <v>72.290301146694333</v>
      </c>
      <c r="EG17" s="38">
        <f t="shared" si="1"/>
        <v>48.206506529510207</v>
      </c>
      <c r="EH17" s="38">
        <f t="shared" si="1"/>
        <v>1357.5931778851964</v>
      </c>
      <c r="EI17" s="38">
        <f t="shared" si="1"/>
        <v>113.23883158017398</v>
      </c>
      <c r="EJ17" s="38">
        <f t="shared" si="1"/>
        <v>354.12563984148647</v>
      </c>
      <c r="EK17" s="38">
        <f t="shared" si="1"/>
        <v>37.449001508088763</v>
      </c>
      <c r="EL17" s="38">
        <f t="shared" si="1"/>
        <v>44.798292915605138</v>
      </c>
      <c r="EM17" s="38">
        <f t="shared" si="2"/>
        <v>234.6144054824004</v>
      </c>
      <c r="EN17" s="38">
        <f t="shared" si="2"/>
        <v>21.533794654353752</v>
      </c>
      <c r="EO17" s="38">
        <f t="shared" si="2"/>
        <v>12.406020428073241</v>
      </c>
      <c r="EP17" s="38">
        <f t="shared" si="2"/>
        <v>936.68807837596239</v>
      </c>
      <c r="EQ17" s="38">
        <f t="shared" si="2"/>
        <v>34.970272571284958</v>
      </c>
      <c r="ER17" s="38">
        <f t="shared" si="2"/>
        <v>604.46247786443439</v>
      </c>
      <c r="ES17" s="38">
        <f t="shared" si="2"/>
        <v>74.817958471598217</v>
      </c>
      <c r="ET17" s="38">
        <f t="shared" si="2"/>
        <v>32.015033289307539</v>
      </c>
      <c r="EU17" s="38">
        <f t="shared" si="2"/>
        <v>115.63244412729054</v>
      </c>
      <c r="EV17" s="38">
        <f t="shared" si="2"/>
        <v>62.63286717443588</v>
      </c>
      <c r="EW17" s="38">
        <f t="shared" si="2"/>
        <v>277.52486704070515</v>
      </c>
      <c r="EX17" s="38">
        <f t="shared" si="2"/>
        <v>23.645096590004755</v>
      </c>
      <c r="EY17" s="38">
        <f t="shared" si="2"/>
        <v>60.479642405801187</v>
      </c>
      <c r="EZ17" s="38">
        <f t="shared" si="2"/>
        <v>13.682379531380096</v>
      </c>
      <c r="FA17" s="38">
        <f t="shared" si="2"/>
        <v>947.40594786709573</v>
      </c>
      <c r="FB17" s="38">
        <f t="shared" si="2"/>
        <v>23.48467600770185</v>
      </c>
      <c r="FC17" s="38">
        <f t="shared" si="3"/>
        <v>80.511065931057772</v>
      </c>
      <c r="FD17" s="38">
        <f t="shared" si="3"/>
        <v>0</v>
      </c>
      <c r="FE17" s="38">
        <f t="shared" si="3"/>
        <v>170.92741220860285</v>
      </c>
      <c r="FF17" s="38">
        <f t="shared" si="3"/>
        <v>0</v>
      </c>
      <c r="FG17" s="38">
        <f t="shared" si="3"/>
        <v>136.09451039631978</v>
      </c>
      <c r="FH17" s="38">
        <f t="shared" si="3"/>
        <v>26.799872645313624</v>
      </c>
      <c r="FI17" s="38">
        <f t="shared" si="3"/>
        <v>81.971624724886027</v>
      </c>
      <c r="FJ17" s="38">
        <f t="shared" si="3"/>
        <v>398.41674824629786</v>
      </c>
      <c r="FK17" s="38">
        <f t="shared" si="3"/>
        <v>9.9746287122768535</v>
      </c>
      <c r="FL17" s="38">
        <f t="shared" si="3"/>
        <v>86.274405738025052</v>
      </c>
      <c r="FM17" s="38">
        <f t="shared" si="3"/>
        <v>53.85106129309986</v>
      </c>
      <c r="FN17" s="38">
        <f t="shared" si="3"/>
        <v>117.0762846168741</v>
      </c>
      <c r="FO17" s="38">
        <f t="shared" si="3"/>
        <v>47.778106889347384</v>
      </c>
      <c r="FP17" s="38">
        <f t="shared" si="3"/>
        <v>586.47767091260255</v>
      </c>
      <c r="FQ17" s="38">
        <f t="shared" si="3"/>
        <v>49.086399832222739</v>
      </c>
      <c r="FR17" s="38">
        <f t="shared" si="3"/>
        <v>26.957552884290241</v>
      </c>
      <c r="FS17" s="38">
        <f t="shared" si="4"/>
        <v>147.22330983891095</v>
      </c>
      <c r="FT17" s="38">
        <f t="shared" si="4"/>
        <v>80.32299882051943</v>
      </c>
      <c r="FU17" s="38">
        <f t="shared" si="4"/>
        <v>283.24984204110433</v>
      </c>
      <c r="FV17" s="38">
        <f t="shared" si="4"/>
        <v>75.850272322064342</v>
      </c>
      <c r="FW17" s="38">
        <f t="shared" si="4"/>
        <v>18.845882493719092</v>
      </c>
      <c r="FX17" s="38">
        <f t="shared" si="4"/>
        <v>97.74968181504866</v>
      </c>
      <c r="FY17" s="38">
        <f t="shared" si="4"/>
        <v>295.84879147916575</v>
      </c>
      <c r="FZ17" s="38">
        <f t="shared" si="4"/>
        <v>0</v>
      </c>
      <c r="GA17" s="38">
        <f t="shared" si="4"/>
        <v>31.881905642552788</v>
      </c>
      <c r="GB17" s="38">
        <f t="shared" si="4"/>
        <v>63.933977765851189</v>
      </c>
      <c r="GC17" s="38">
        <f t="shared" si="4"/>
        <v>256.60331812434828</v>
      </c>
      <c r="GD17" s="38">
        <f t="shared" si="4"/>
        <v>0</v>
      </c>
      <c r="GE17" s="38">
        <f t="shared" si="4"/>
        <v>336.68653690381711</v>
      </c>
      <c r="GF17" s="38">
        <f t="shared" si="4"/>
        <v>128.72541779831664</v>
      </c>
      <c r="GG17" s="38">
        <f t="shared" si="4"/>
        <v>142.62824027066264</v>
      </c>
      <c r="GH17" s="38">
        <f t="shared" si="4"/>
        <v>0</v>
      </c>
      <c r="GI17" s="38">
        <f t="shared" si="5"/>
        <v>167.62196146943376</v>
      </c>
      <c r="GJ17" s="38">
        <f t="shared" si="5"/>
        <v>0</v>
      </c>
      <c r="GK17" s="38">
        <f t="shared" si="5"/>
        <v>129.53868097902293</v>
      </c>
      <c r="GL17" s="38">
        <f t="shared" si="5"/>
        <v>227.48164539674704</v>
      </c>
      <c r="GM17" s="38">
        <f t="shared" si="5"/>
        <v>67.054101737808224</v>
      </c>
      <c r="GN17" s="38">
        <f t="shared" si="5"/>
        <v>93.083274922144909</v>
      </c>
      <c r="GO17" s="38">
        <f t="shared" si="5"/>
        <v>0</v>
      </c>
      <c r="GP17" s="38">
        <f t="shared" si="5"/>
        <v>0</v>
      </c>
      <c r="GQ17" s="38">
        <f t="shared" si="5"/>
        <v>120.66350452870637</v>
      </c>
      <c r="GR17" s="38">
        <f t="shared" si="5"/>
        <v>118.72979452023351</v>
      </c>
      <c r="GS17" s="38">
        <f t="shared" si="5"/>
        <v>138.96192609459808</v>
      </c>
      <c r="GT17" s="38">
        <f t="shared" si="5"/>
        <v>0</v>
      </c>
      <c r="GU17" s="38">
        <f t="shared" si="5"/>
        <v>0</v>
      </c>
      <c r="GV17" s="38">
        <f t="shared" si="5"/>
        <v>0</v>
      </c>
      <c r="GW17" s="38">
        <f t="shared" si="5"/>
        <v>257.83536764403243</v>
      </c>
      <c r="GX17" s="38">
        <f t="shared" si="5"/>
        <v>0</v>
      </c>
      <c r="GY17" s="38">
        <f t="shared" si="6"/>
        <v>0</v>
      </c>
      <c r="GZ17" s="38">
        <f t="shared" si="6"/>
        <v>0</v>
      </c>
      <c r="HA17" s="38">
        <f t="shared" si="6"/>
        <v>0</v>
      </c>
    </row>
    <row r="18" spans="2:209" x14ac:dyDescent="0.3">
      <c r="B18" s="10">
        <v>1500</v>
      </c>
      <c r="C18" s="10" t="s">
        <v>123</v>
      </c>
      <c r="D18" s="10">
        <v>15</v>
      </c>
      <c r="E18" s="10" t="s">
        <v>179</v>
      </c>
      <c r="F18" s="25">
        <f>IF($E18="S",'Renda (SCN65)'!F17/'Renda (SCN65)'!$DB17,"")</f>
        <v>4.2365719830264628E-5</v>
      </c>
      <c r="G18" s="25">
        <f>IF($E18="S",'Renda (SCN65)'!G17/'Renda (SCN65)'!$DB17,"")</f>
        <v>0</v>
      </c>
      <c r="H18" s="25">
        <f>IF($E18="S",'Renda (SCN65)'!H17/'Renda (SCN65)'!$DB17,"")</f>
        <v>4.4825030191928599E-4</v>
      </c>
      <c r="I18" s="25">
        <f>IF($E18="S",'Renda (SCN65)'!I17/'Renda (SCN65)'!$DB17,"")</f>
        <v>3.3293159952062137E-4</v>
      </c>
      <c r="J18" s="25">
        <f>IF($E18="S",'Renda (SCN65)'!J17/'Renda (SCN65)'!$DB17,"")</f>
        <v>1.7752941730731634E-3</v>
      </c>
      <c r="K18" s="25">
        <f>IF($E18="S",'Renda (SCN65)'!K17/'Renda (SCN65)'!$DB17,"")</f>
        <v>1.2428534797729142E-3</v>
      </c>
      <c r="L18" s="25">
        <f>IF($E18="S",'Renda (SCN65)'!L17/'Renda (SCN65)'!$DB17,"")</f>
        <v>2.1778668838751437E-3</v>
      </c>
      <c r="M18" s="25">
        <f>IF($E18="S",'Renda (SCN65)'!M17/'Renda (SCN65)'!$DB17,"")</f>
        <v>0</v>
      </c>
      <c r="N18" s="25">
        <f>IF($E18="S",'Renda (SCN65)'!N17/'Renda (SCN65)'!$DB17,"")</f>
        <v>4.6765262113257359E-3</v>
      </c>
      <c r="O18" s="25">
        <f>IF($E18="S",'Renda (SCN65)'!O17/'Renda (SCN65)'!$DB17,"")</f>
        <v>5.9334961325746007E-4</v>
      </c>
      <c r="P18" s="25">
        <f>IF($E18="S",'Renda (SCN65)'!P17/'Renda (SCN65)'!$DB17,"")</f>
        <v>4.6372854551950254E-3</v>
      </c>
      <c r="Q18" s="25">
        <f>IF($E18="S",'Renda (SCN65)'!Q17/'Renda (SCN65)'!$DB17,"")</f>
        <v>1.4127918257638944E-3</v>
      </c>
      <c r="R18" s="25">
        <f>IF($E18="S",'Renda (SCN65)'!R17/'Renda (SCN65)'!$DB17,"")</f>
        <v>8.6646422662144931E-4</v>
      </c>
      <c r="S18" s="25">
        <f>IF($E18="S",'Renda (SCN65)'!S17/'Renda (SCN65)'!$DB17,"")</f>
        <v>0.10622368901686011</v>
      </c>
      <c r="T18" s="25">
        <f>IF($E18="S",'Renda (SCN65)'!T17/'Renda (SCN65)'!$DB17,"")</f>
        <v>2.2292823739742597E-2</v>
      </c>
      <c r="U18" s="25">
        <f>IF($E18="S",'Renda (SCN65)'!U17/'Renda (SCN65)'!$DB17,"")</f>
        <v>8.4312701082949939E-3</v>
      </c>
      <c r="V18" s="25">
        <f>IF($E18="S",'Renda (SCN65)'!V17/'Renda (SCN65)'!$DB17,"")</f>
        <v>1.2987880346385995E-2</v>
      </c>
      <c r="W18" s="25">
        <f>IF($E18="S",'Renda (SCN65)'!W17/'Renda (SCN65)'!$DB17,"")</f>
        <v>1.8201634708516018E-2</v>
      </c>
      <c r="X18" s="25">
        <f>IF($E18="S",'Renda (SCN65)'!X17/'Renda (SCN65)'!$DB17,"")</f>
        <v>3.2712926660733552E-3</v>
      </c>
      <c r="Y18" s="25">
        <f>IF($E18="S",'Renda (SCN65)'!Y17/'Renda (SCN65)'!$DB17,"")</f>
        <v>1.3456598668675289E-2</v>
      </c>
      <c r="Z18" s="25">
        <f>IF($E18="S",'Renda (SCN65)'!Z17/'Renda (SCN65)'!$DB17,"")</f>
        <v>1.2299832528342302E-2</v>
      </c>
      <c r="AA18" s="25">
        <f>IF($E18="S",'Renda (SCN65)'!AA17/'Renda (SCN65)'!$DB17,"")</f>
        <v>3.4835911574577806E-2</v>
      </c>
      <c r="AB18" s="25">
        <f>IF($E18="S",'Renda (SCN65)'!AB17/'Renda (SCN65)'!$DB17,"")</f>
        <v>1.2515594384532047E-3</v>
      </c>
      <c r="AC18" s="25">
        <f>IF($E18="S",'Renda (SCN65)'!AC17/'Renda (SCN65)'!$DB17,"")</f>
        <v>3.1183481546814733E-3</v>
      </c>
      <c r="AD18" s="25">
        <f>IF($E18="S",'Renda (SCN65)'!AD17/'Renda (SCN65)'!$DB17,"")</f>
        <v>2.7396697754453716E-2</v>
      </c>
      <c r="AE18" s="25">
        <f>IF($E18="S",'Renda (SCN65)'!AE17/'Renda (SCN65)'!$DB17,"")</f>
        <v>1.3520058713247666E-3</v>
      </c>
      <c r="AF18" s="25">
        <f>IF($E18="S",'Renda (SCN65)'!AF17/'Renda (SCN65)'!$DB17,"")</f>
        <v>1.8626800283840486E-3</v>
      </c>
      <c r="AG18" s="25">
        <f>IF($E18="S",'Renda (SCN65)'!AG17/'Renda (SCN65)'!$DB17,"")</f>
        <v>2.2398087141842537E-3</v>
      </c>
      <c r="AH18" s="25">
        <f>IF($E18="S",'Renda (SCN65)'!AH17/'Renda (SCN65)'!$DB17,"")</f>
        <v>5.3652006616495808E-2</v>
      </c>
      <c r="AI18" s="25">
        <f>IF($E18="S",'Renda (SCN65)'!AI17/'Renda (SCN65)'!$DB17,"")</f>
        <v>2.8712448472426829E-3</v>
      </c>
      <c r="AJ18" s="25">
        <f>IF($E18="S",'Renda (SCN65)'!AJ17/'Renda (SCN65)'!$DB17,"")</f>
        <v>3.3854577879583757E-2</v>
      </c>
      <c r="AK18" s="25">
        <f>IF($E18="S",'Renda (SCN65)'!AK17/'Renda (SCN65)'!$DB17,"")</f>
        <v>0</v>
      </c>
      <c r="AL18" s="25">
        <f>IF($E18="S",'Renda (SCN65)'!AL17/'Renda (SCN65)'!$DB17,"")</f>
        <v>6.524714343518619E-3</v>
      </c>
      <c r="AM18" s="25">
        <f>IF($E18="S",'Renda (SCN65)'!AM17/'Renda (SCN65)'!$DB17,"")</f>
        <v>2.2751572017825704E-2</v>
      </c>
      <c r="AN18" s="25">
        <f>IF($E18="S",'Renda (SCN65)'!AN17/'Renda (SCN65)'!$DB17,"")</f>
        <v>1.0411555997714055E-2</v>
      </c>
      <c r="AO18" s="25">
        <f>IF($E18="S",'Renda (SCN65)'!AO17/'Renda (SCN65)'!$DB17,"")</f>
        <v>0</v>
      </c>
      <c r="AP18" s="25">
        <f>IF($E18="S",'Renda (SCN65)'!AP17/'Renda (SCN65)'!$DB17,"")</f>
        <v>3.7283145082825764E-2</v>
      </c>
      <c r="AQ18" s="25">
        <f>IF($E18="S",'Renda (SCN65)'!AQ17/'Renda (SCN65)'!$DB17,"")</f>
        <v>3.812113049545914E-3</v>
      </c>
      <c r="AR18" s="25">
        <f>IF($E18="S",'Renda (SCN65)'!AR17/'Renda (SCN65)'!$DB17,"")</f>
        <v>4.3218372569894976E-2</v>
      </c>
      <c r="AS18" s="25">
        <f>IF($E18="S",'Renda (SCN65)'!AS17/'Renda (SCN65)'!$DB17,"")</f>
        <v>6.8442607365108243E-4</v>
      </c>
      <c r="AT18" s="25">
        <f>IF($E18="S",'Renda (SCN65)'!AT17/'Renda (SCN65)'!$DB17,"")</f>
        <v>0</v>
      </c>
      <c r="AU18" s="25">
        <f>IF($E18="S",'Renda (SCN65)'!AU17/'Renda (SCN65)'!$DB17,"")</f>
        <v>8.4758000212435229E-3</v>
      </c>
      <c r="AV18" s="25">
        <f>IF($E18="S",'Renda (SCN65)'!AV17/'Renda (SCN65)'!$DB17,"")</f>
        <v>0</v>
      </c>
      <c r="AW18" s="25">
        <f>IF($E18="S",'Renda (SCN65)'!AW17/'Renda (SCN65)'!$DB17,"")</f>
        <v>2.3363327109829857E-2</v>
      </c>
      <c r="AX18" s="25">
        <f>IF($E18="S",'Renda (SCN65)'!AX17/'Renda (SCN65)'!$DB17,"")</f>
        <v>2.3096268958116527E-3</v>
      </c>
      <c r="AY18" s="25">
        <f>IF($E18="S",'Renda (SCN65)'!AY17/'Renda (SCN65)'!$DB17,"")</f>
        <v>1.0175157248509467E-2</v>
      </c>
      <c r="AZ18" s="25">
        <f>IF($E18="S",'Renda (SCN65)'!AZ17/'Renda (SCN65)'!$DB17,"")</f>
        <v>3.1097323707144436E-3</v>
      </c>
      <c r="BA18" s="25">
        <f>IF($E18="S",'Renda (SCN65)'!BA17/'Renda (SCN65)'!$DB17,"")</f>
        <v>4.8541382614612043E-2</v>
      </c>
      <c r="BB18" s="25">
        <f>IF($E18="S",'Renda (SCN65)'!BB17/'Renda (SCN65)'!$DB17,"")</f>
        <v>4.4525027118610411E-3</v>
      </c>
      <c r="BC18" s="25">
        <f>IF($E18="S",'Renda (SCN65)'!BC17/'Renda (SCN65)'!$DB17,"")</f>
        <v>1.3198495685758897E-2</v>
      </c>
      <c r="BD18" s="25">
        <f>IF($E18="S",'Renda (SCN65)'!BD17/'Renda (SCN65)'!$DB17,"")</f>
        <v>1.7836558283028207E-3</v>
      </c>
      <c r="BE18" s="25">
        <f>IF($E18="S",'Renda (SCN65)'!BE17/'Renda (SCN65)'!$DB17,"")</f>
        <v>5.6976712224544018E-3</v>
      </c>
      <c r="BF18" s="25">
        <f>IF($E18="S",'Renda (SCN65)'!BF17/'Renda (SCN65)'!$DB17,"")</f>
        <v>4.9341963556184757E-3</v>
      </c>
      <c r="BG18" s="25">
        <f>IF($E18="S",'Renda (SCN65)'!BG17/'Renda (SCN65)'!$DB17,"")</f>
        <v>1.5225859333661171E-2</v>
      </c>
      <c r="BH18" s="25">
        <f>IF($E18="S",'Renda (SCN65)'!BH17/'Renda (SCN65)'!$DB17,"")</f>
        <v>7.6576104174812965E-3</v>
      </c>
      <c r="BI18" s="25">
        <f>IF($E18="S",'Renda (SCN65)'!BI17/'Renda (SCN65)'!$DB17,"")</f>
        <v>5.5014969535251909E-3</v>
      </c>
      <c r="BJ18" s="25">
        <f>IF($E18="S",'Renda (SCN65)'!BJ17/'Renda (SCN65)'!$DB17,"")</f>
        <v>2.4457841546748165E-2</v>
      </c>
      <c r="BK18" s="25">
        <f>IF($E18="S",'Renda (SCN65)'!BK17/'Renda (SCN65)'!$DB17,"")</f>
        <v>6.8841441924160493E-3</v>
      </c>
      <c r="BL18" s="25">
        <f>IF($E18="S",'Renda (SCN65)'!BL17/'Renda (SCN65)'!$DB17,"")</f>
        <v>6.4618117426282189E-3</v>
      </c>
      <c r="BM18" s="25">
        <f>IF($E18="S",'Renda (SCN65)'!BM17/'Renda (SCN65)'!$DB17,"")</f>
        <v>1.2244693150493554E-2</v>
      </c>
      <c r="BN18" s="25">
        <f>IF($E18="S",'Renda (SCN65)'!BN17/'Renda (SCN65)'!$DB17,"")</f>
        <v>1.445404248607848E-2</v>
      </c>
      <c r="BO18" s="25">
        <f>IF($E18="S",'Renda (SCN65)'!BO17/'Renda (SCN65)'!$DB17,"")</f>
        <v>6.6612880456030244E-3</v>
      </c>
      <c r="BP18" s="25">
        <f>IF($E18="S",'Renda (SCN65)'!BP17/'Renda (SCN65)'!$DB17,"")</f>
        <v>3.1482153313457134E-2</v>
      </c>
      <c r="BQ18" s="25">
        <f>IF($E18="S",'Renda (SCN65)'!BQ17/'Renda (SCN65)'!$DB17,"")</f>
        <v>7.7966696625712236E-3</v>
      </c>
      <c r="BR18" s="25">
        <f>IF($E18="S",'Renda (SCN65)'!BR17/'Renda (SCN65)'!$DB17,"")</f>
        <v>1.3174164908580834E-3</v>
      </c>
      <c r="BS18" s="25">
        <f>IF($E18="S",'Renda (SCN65)'!BS17/'Renda (SCN65)'!$DB17,"")</f>
        <v>1.0346364598647066E-2</v>
      </c>
      <c r="BT18" s="25">
        <f>IF($E18="S",'Renda (SCN65)'!BT17/'Renda (SCN65)'!$DB17,"")</f>
        <v>1.2456636517461756E-2</v>
      </c>
      <c r="BU18" s="25">
        <f>IF($E18="S",'Renda (SCN65)'!BU17/'Renda (SCN65)'!$DB17,"")</f>
        <v>1.6652810228947285E-2</v>
      </c>
      <c r="BV18" s="25">
        <f>IF($E18="S",'Renda (SCN65)'!BV17/'Renda (SCN65)'!$DB17,"")</f>
        <v>1.4160027013720829E-2</v>
      </c>
      <c r="BW18" s="25">
        <f>IF($E18="S",'Renda (SCN65)'!BW17/'Renda (SCN65)'!$DB17,"")</f>
        <v>0</v>
      </c>
      <c r="BX18" s="25">
        <f>IF($E18="S",'Renda (SCN65)'!BX17/'Renda (SCN65)'!$DB17,"")</f>
        <v>1.5762539878024929E-3</v>
      </c>
      <c r="BY18" s="25">
        <f>IF($E18="S",'Renda (SCN65)'!BY17/'Renda (SCN65)'!$DB17,"")</f>
        <v>3.5171417252276967E-2</v>
      </c>
      <c r="BZ18" s="25">
        <f>IF($E18="S",'Renda (SCN65)'!BZ17/'Renda (SCN65)'!$DB17,"")</f>
        <v>0</v>
      </c>
      <c r="CA18" s="25">
        <f>IF($E18="S",'Renda (SCN65)'!CA17/'Renda (SCN65)'!$DB17,"")</f>
        <v>1.6685109171697139E-2</v>
      </c>
      <c r="CB18" s="25">
        <f>IF($E18="S",'Renda (SCN65)'!CB17/'Renda (SCN65)'!$DB17,"")</f>
        <v>0</v>
      </c>
      <c r="CC18" s="25">
        <f>IF($E18="S",'Renda (SCN65)'!CC17/'Renda (SCN65)'!$DB17,"")</f>
        <v>1.9182784775003063E-2</v>
      </c>
      <c r="CD18" s="25">
        <f>IF($E18="S",'Renda (SCN65)'!CD17/'Renda (SCN65)'!$DB17,"")</f>
        <v>1.1402517073003899E-2</v>
      </c>
      <c r="CE18" s="25">
        <f>IF($E18="S",'Renda (SCN65)'!CE17/'Renda (SCN65)'!$DB17,"")</f>
        <v>7.9353747669690718E-3</v>
      </c>
      <c r="CF18" s="25">
        <f>IF($E18="S",'Renda (SCN65)'!CF17/'Renda (SCN65)'!$DB17,"")</f>
        <v>0</v>
      </c>
      <c r="CG18" s="25">
        <f>IF($E18="S",'Renda (SCN65)'!CG17/'Renda (SCN65)'!$DB17,"")</f>
        <v>4.4666060370150635E-3</v>
      </c>
      <c r="CH18" s="25">
        <f>IF($E18="S",'Renda (SCN65)'!CH17/'Renda (SCN65)'!$DB17,"")</f>
        <v>0</v>
      </c>
      <c r="CI18" s="25">
        <f>IF($E18="S",'Renda (SCN65)'!CI17/'Renda (SCN65)'!$DB17,"")</f>
        <v>4.9776441720078722E-3</v>
      </c>
      <c r="CJ18" s="25">
        <f>IF($E18="S",'Renda (SCN65)'!CJ17/'Renda (SCN65)'!$DB17,"")</f>
        <v>2.6132631903041329E-3</v>
      </c>
      <c r="CK18" s="25">
        <f>IF($E18="S",'Renda (SCN65)'!CK17/'Renda (SCN65)'!$DB17,"")</f>
        <v>0</v>
      </c>
      <c r="CL18" s="25">
        <f>IF($E18="S",'Renda (SCN65)'!CL17/'Renda (SCN65)'!$DB17,"")</f>
        <v>1.4219732511141066E-2</v>
      </c>
      <c r="CM18" s="25">
        <f>IF($E18="S",'Renda (SCN65)'!CM17/'Renda (SCN65)'!$DB17,"")</f>
        <v>3.1110276075049202E-3</v>
      </c>
      <c r="CN18" s="25">
        <f>IF($E18="S",'Renda (SCN65)'!CN17/'Renda (SCN65)'!$DB17,"")</f>
        <v>1.5057537574347924E-2</v>
      </c>
      <c r="CO18" s="25">
        <f>IF($E18="S",'Renda (SCN65)'!CO17/'Renda (SCN65)'!$DB17,"")</f>
        <v>0</v>
      </c>
      <c r="CP18" s="25">
        <f>IF($E18="S",'Renda (SCN65)'!CP17/'Renda (SCN65)'!$DB17,"")</f>
        <v>0</v>
      </c>
      <c r="CQ18" s="25">
        <f>IF($E18="S",'Renda (SCN65)'!CQ17/'Renda (SCN65)'!$DB17,"")</f>
        <v>0</v>
      </c>
      <c r="CR18" s="25">
        <f>IF($E18="S",'Renda (SCN65)'!CR17/'Renda (SCN65)'!$DB17,"")</f>
        <v>0</v>
      </c>
      <c r="CS18" s="25">
        <f>IF($E18="S",'Renda (SCN65)'!CS17/'Renda (SCN65)'!$DB17,"")</f>
        <v>0</v>
      </c>
      <c r="CT18" s="25">
        <f>IF($E18="S",'Renda (SCN65)'!CT17/'Renda (SCN65)'!$DB17,"")</f>
        <v>0</v>
      </c>
      <c r="CU18" s="25">
        <f>IF($E18="S",'Renda (SCN65)'!CU17/'Renda (SCN65)'!$DB17,"")</f>
        <v>0</v>
      </c>
      <c r="CV18" s="25">
        <f>IF($E18="S",'Renda (SCN65)'!CV17/'Renda (SCN65)'!$DB17,"")</f>
        <v>0</v>
      </c>
      <c r="CW18" s="25">
        <f>IF($E18="S",'Renda (SCN65)'!CW17/'Renda (SCN65)'!$DB17,"")</f>
        <v>1.3768858944836005E-2</v>
      </c>
      <c r="CX18" s="25">
        <f>IF($E18="S",'Renda (SCN65)'!CX17/'Renda (SCN65)'!$DB17,"")</f>
        <v>0</v>
      </c>
      <c r="CY18" s="25">
        <f>IF($E18="S",'Renda (SCN65)'!CY17/'Renda (SCN65)'!$DB17,"")</f>
        <v>2.7537717889672009E-2</v>
      </c>
      <c r="CZ18" s="25">
        <f>IF($E18="S",'Renda (SCN65)'!CZ17/'Renda (SCN65)'!$DB17,"")</f>
        <v>0</v>
      </c>
      <c r="DA18" s="25">
        <f>IF($E18="S",'Renda (SCN65)'!DA17/'Renda (SCN65)'!$DB17,"")</f>
        <v>0</v>
      </c>
      <c r="DB18" s="28">
        <f>IF($E18="S",'Renda (SCN65)'!DB17/'Renda (SCN65)'!$DB17,"")</f>
        <v>1</v>
      </c>
      <c r="DD18" s="34">
        <v>9781</v>
      </c>
      <c r="DF18" s="38">
        <f t="shared" si="7"/>
        <v>0.41437910565981834</v>
      </c>
      <c r="DG18" s="38">
        <f t="shared" si="0"/>
        <v>0</v>
      </c>
      <c r="DH18" s="38">
        <f t="shared" si="0"/>
        <v>4.3843362030725359</v>
      </c>
      <c r="DI18" s="38">
        <f t="shared" si="0"/>
        <v>3.2564039749111977</v>
      </c>
      <c r="DJ18" s="38">
        <f t="shared" si="0"/>
        <v>17.364152306828611</v>
      </c>
      <c r="DK18" s="38">
        <f t="shared" si="0"/>
        <v>12.156349885658875</v>
      </c>
      <c r="DL18" s="38">
        <f t="shared" si="0"/>
        <v>21.301715991182782</v>
      </c>
      <c r="DM18" s="38">
        <f t="shared" si="0"/>
        <v>0</v>
      </c>
      <c r="DN18" s="38">
        <f t="shared" si="0"/>
        <v>45.741102872977024</v>
      </c>
      <c r="DO18" s="38">
        <f t="shared" si="0"/>
        <v>5.8035525672712174</v>
      </c>
      <c r="DP18" s="38">
        <f t="shared" si="0"/>
        <v>45.357289037262547</v>
      </c>
      <c r="DQ18" s="38">
        <f t="shared" si="0"/>
        <v>13.818516847796651</v>
      </c>
      <c r="DR18" s="38">
        <f t="shared" si="0"/>
        <v>8.4748866005843961</v>
      </c>
      <c r="DS18" s="38">
        <f t="shared" si="0"/>
        <v>1038.9739022739086</v>
      </c>
      <c r="DT18" s="38">
        <f t="shared" si="0"/>
        <v>218.04610899842234</v>
      </c>
      <c r="DU18" s="38">
        <f t="shared" si="0"/>
        <v>82.466252929233335</v>
      </c>
      <c r="DV18" s="38">
        <f t="shared" si="0"/>
        <v>127.03445766800141</v>
      </c>
      <c r="DW18" s="38">
        <f t="shared" si="1"/>
        <v>178.03018908399517</v>
      </c>
      <c r="DX18" s="38">
        <f t="shared" si="1"/>
        <v>31.996513566863488</v>
      </c>
      <c r="DY18" s="38">
        <f t="shared" si="1"/>
        <v>131.618991578313</v>
      </c>
      <c r="DZ18" s="38">
        <f t="shared" si="1"/>
        <v>120.30466195971606</v>
      </c>
      <c r="EA18" s="38">
        <f t="shared" si="1"/>
        <v>340.73005111094551</v>
      </c>
      <c r="EB18" s="38">
        <f t="shared" si="1"/>
        <v>12.241502867510794</v>
      </c>
      <c r="EC18" s="38">
        <f t="shared" si="1"/>
        <v>30.50056330093949</v>
      </c>
      <c r="ED18" s="38">
        <f t="shared" si="1"/>
        <v>267.96710073631181</v>
      </c>
      <c r="EE18" s="38">
        <f t="shared" si="1"/>
        <v>13.223969427427541</v>
      </c>
      <c r="EF18" s="38">
        <f t="shared" si="1"/>
        <v>18.218873357624378</v>
      </c>
      <c r="EG18" s="38">
        <f t="shared" si="1"/>
        <v>21.907569033436186</v>
      </c>
      <c r="EH18" s="38">
        <f t="shared" si="1"/>
        <v>524.77027671594544</v>
      </c>
      <c r="EI18" s="38">
        <f t="shared" si="1"/>
        <v>28.083645850880682</v>
      </c>
      <c r="EJ18" s="38">
        <f t="shared" si="1"/>
        <v>331.13162624020873</v>
      </c>
      <c r="EK18" s="38">
        <f t="shared" si="1"/>
        <v>0</v>
      </c>
      <c r="EL18" s="38">
        <f t="shared" si="1"/>
        <v>63.818230993955609</v>
      </c>
      <c r="EM18" s="38">
        <f t="shared" si="2"/>
        <v>222.53312590635321</v>
      </c>
      <c r="EN18" s="38">
        <f t="shared" si="2"/>
        <v>101.83542921364118</v>
      </c>
      <c r="EO18" s="38">
        <f t="shared" si="2"/>
        <v>0</v>
      </c>
      <c r="EP18" s="38">
        <f t="shared" si="2"/>
        <v>364.66644205511881</v>
      </c>
      <c r="EQ18" s="38">
        <f t="shared" si="2"/>
        <v>37.286277737608586</v>
      </c>
      <c r="ER18" s="38">
        <f t="shared" si="2"/>
        <v>422.71890210614276</v>
      </c>
      <c r="ES18" s="38">
        <f t="shared" si="2"/>
        <v>6.6943714263812373</v>
      </c>
      <c r="ET18" s="38">
        <f t="shared" si="2"/>
        <v>0</v>
      </c>
      <c r="EU18" s="38">
        <f t="shared" si="2"/>
        <v>82.901800007782896</v>
      </c>
      <c r="EV18" s="38">
        <f t="shared" si="2"/>
        <v>0</v>
      </c>
      <c r="EW18" s="38">
        <f t="shared" si="2"/>
        <v>228.51670246124584</v>
      </c>
      <c r="EX18" s="38">
        <f t="shared" si="2"/>
        <v>22.590460667933776</v>
      </c>
      <c r="EY18" s="38">
        <f t="shared" si="2"/>
        <v>99.523213047671092</v>
      </c>
      <c r="EZ18" s="38">
        <f t="shared" si="2"/>
        <v>30.416292317957971</v>
      </c>
      <c r="FA18" s="38">
        <f t="shared" si="2"/>
        <v>474.7832633535204</v>
      </c>
      <c r="FB18" s="38">
        <f t="shared" si="2"/>
        <v>43.549929024712846</v>
      </c>
      <c r="FC18" s="38">
        <f t="shared" si="3"/>
        <v>129.09448630240777</v>
      </c>
      <c r="FD18" s="38">
        <f t="shared" si="3"/>
        <v>17.445937656629891</v>
      </c>
      <c r="FE18" s="38">
        <f t="shared" si="3"/>
        <v>55.728922226826505</v>
      </c>
      <c r="FF18" s="38">
        <f t="shared" si="3"/>
        <v>48.261374554304311</v>
      </c>
      <c r="FG18" s="38">
        <f t="shared" si="3"/>
        <v>148.92413014253992</v>
      </c>
      <c r="FH18" s="38">
        <f t="shared" si="3"/>
        <v>74.899087493384556</v>
      </c>
      <c r="FI18" s="38">
        <f t="shared" si="3"/>
        <v>53.810141702429895</v>
      </c>
      <c r="FJ18" s="38">
        <f t="shared" si="3"/>
        <v>239.22214816874381</v>
      </c>
      <c r="FK18" s="38">
        <f t="shared" si="3"/>
        <v>67.333814346021384</v>
      </c>
      <c r="FL18" s="38">
        <f t="shared" si="3"/>
        <v>63.202980654646609</v>
      </c>
      <c r="FM18" s="38">
        <f t="shared" si="3"/>
        <v>119.76534370497745</v>
      </c>
      <c r="FN18" s="38">
        <f t="shared" si="3"/>
        <v>141.37498955633362</v>
      </c>
      <c r="FO18" s="38">
        <f t="shared" si="3"/>
        <v>65.154058374043188</v>
      </c>
      <c r="FP18" s="38">
        <f t="shared" si="3"/>
        <v>307.92694155892423</v>
      </c>
      <c r="FQ18" s="38">
        <f t="shared" si="3"/>
        <v>76.259225969609133</v>
      </c>
      <c r="FR18" s="38">
        <f t="shared" si="3"/>
        <v>12.885650697082914</v>
      </c>
      <c r="FS18" s="38">
        <f t="shared" si="4"/>
        <v>101.19779213936695</v>
      </c>
      <c r="FT18" s="38">
        <f t="shared" si="4"/>
        <v>121.83836177729343</v>
      </c>
      <c r="FU18" s="38">
        <f t="shared" si="4"/>
        <v>162.88113684933339</v>
      </c>
      <c r="FV18" s="38">
        <f t="shared" si="4"/>
        <v>138.49922422120343</v>
      </c>
      <c r="FW18" s="38">
        <f t="shared" si="4"/>
        <v>0</v>
      </c>
      <c r="FX18" s="38">
        <f t="shared" si="4"/>
        <v>15.417340254696184</v>
      </c>
      <c r="FY18" s="38">
        <f t="shared" si="4"/>
        <v>344.011632144521</v>
      </c>
      <c r="FZ18" s="38">
        <f t="shared" si="4"/>
        <v>0</v>
      </c>
      <c r="GA18" s="38">
        <f t="shared" si="4"/>
        <v>163.1970528083697</v>
      </c>
      <c r="GB18" s="38">
        <f t="shared" si="4"/>
        <v>0</v>
      </c>
      <c r="GC18" s="38">
        <f t="shared" si="4"/>
        <v>187.62681788430496</v>
      </c>
      <c r="GD18" s="38">
        <f t="shared" si="4"/>
        <v>111.52801949105114</v>
      </c>
      <c r="GE18" s="38">
        <f t="shared" si="4"/>
        <v>77.615900595724497</v>
      </c>
      <c r="GF18" s="38">
        <f t="shared" si="4"/>
        <v>0</v>
      </c>
      <c r="GG18" s="38">
        <f t="shared" si="4"/>
        <v>43.687873648044338</v>
      </c>
      <c r="GH18" s="38">
        <f t="shared" si="4"/>
        <v>0</v>
      </c>
      <c r="GI18" s="38">
        <f t="shared" si="5"/>
        <v>48.686337646409001</v>
      </c>
      <c r="GJ18" s="38">
        <f t="shared" si="5"/>
        <v>25.560327264364723</v>
      </c>
      <c r="GK18" s="38">
        <f t="shared" si="5"/>
        <v>0</v>
      </c>
      <c r="GL18" s="38">
        <f t="shared" si="5"/>
        <v>139.08320369147077</v>
      </c>
      <c r="GM18" s="38">
        <f t="shared" si="5"/>
        <v>30.428961029005624</v>
      </c>
      <c r="GN18" s="38">
        <f t="shared" si="5"/>
        <v>147.27777501469706</v>
      </c>
      <c r="GO18" s="38">
        <f t="shared" si="5"/>
        <v>0</v>
      </c>
      <c r="GP18" s="38">
        <f t="shared" si="5"/>
        <v>0</v>
      </c>
      <c r="GQ18" s="38">
        <f t="shared" si="5"/>
        <v>0</v>
      </c>
      <c r="GR18" s="38">
        <f t="shared" si="5"/>
        <v>0</v>
      </c>
      <c r="GS18" s="38">
        <f t="shared" si="5"/>
        <v>0</v>
      </c>
      <c r="GT18" s="38">
        <f t="shared" si="5"/>
        <v>0</v>
      </c>
      <c r="GU18" s="38">
        <f t="shared" si="5"/>
        <v>0</v>
      </c>
      <c r="GV18" s="38">
        <f t="shared" si="5"/>
        <v>0</v>
      </c>
      <c r="GW18" s="38">
        <f t="shared" si="5"/>
        <v>134.67320933944097</v>
      </c>
      <c r="GX18" s="38">
        <f t="shared" si="5"/>
        <v>0</v>
      </c>
      <c r="GY18" s="38">
        <f t="shared" si="6"/>
        <v>269.34641867888195</v>
      </c>
      <c r="GZ18" s="38">
        <f t="shared" si="6"/>
        <v>0</v>
      </c>
      <c r="HA18" s="38">
        <f t="shared" si="6"/>
        <v>0</v>
      </c>
    </row>
    <row r="19" spans="2:209" x14ac:dyDescent="0.3">
      <c r="B19" s="10">
        <v>1600</v>
      </c>
      <c r="C19" s="10" t="s">
        <v>124</v>
      </c>
      <c r="D19" s="10">
        <v>16</v>
      </c>
      <c r="E19" s="10" t="s">
        <v>179</v>
      </c>
      <c r="F19" s="25">
        <f>IF($E19="S",'Renda (SCN65)'!F18/'Renda (SCN65)'!$DB18,"")</f>
        <v>1.2048716836015846E-4</v>
      </c>
      <c r="G19" s="25">
        <f>IF($E19="S",'Renda (SCN65)'!G18/'Renda (SCN65)'!$DB18,"")</f>
        <v>3.735180796200067E-4</v>
      </c>
      <c r="H19" s="25">
        <f>IF($E19="S",'Renda (SCN65)'!H18/'Renda (SCN65)'!$DB18,"")</f>
        <v>1.1056074581001461E-3</v>
      </c>
      <c r="I19" s="25">
        <f>IF($E19="S",'Renda (SCN65)'!I18/'Renda (SCN65)'!$DB18,"")</f>
        <v>2.3114849277517165E-3</v>
      </c>
      <c r="J19" s="25">
        <f>IF($E19="S",'Renda (SCN65)'!J18/'Renda (SCN65)'!$DB18,"")</f>
        <v>2.9193511570184119E-3</v>
      </c>
      <c r="K19" s="25">
        <f>IF($E19="S",'Renda (SCN65)'!K18/'Renda (SCN65)'!$DB18,"")</f>
        <v>1.4287019399244164E-3</v>
      </c>
      <c r="L19" s="25">
        <f>IF($E19="S",'Renda (SCN65)'!L18/'Renda (SCN65)'!$DB18,"")</f>
        <v>2.4015370673862394E-3</v>
      </c>
      <c r="M19" s="25">
        <f>IF($E19="S",'Renda (SCN65)'!M18/'Renda (SCN65)'!$DB18,"")</f>
        <v>0</v>
      </c>
      <c r="N19" s="25">
        <f>IF($E19="S",'Renda (SCN65)'!N18/'Renda (SCN65)'!$DB18,"")</f>
        <v>1.0260929274819372E-2</v>
      </c>
      <c r="O19" s="25">
        <f>IF($E19="S",'Renda (SCN65)'!O18/'Renda (SCN65)'!$DB18,"")</f>
        <v>2.2068717491662628E-4</v>
      </c>
      <c r="P19" s="25">
        <f>IF($E19="S",'Renda (SCN65)'!P18/'Renda (SCN65)'!$DB18,"")</f>
        <v>4.8569179766075141E-3</v>
      </c>
      <c r="Q19" s="25">
        <f>IF($E19="S",'Renda (SCN65)'!Q18/'Renda (SCN65)'!$DB18,"")</f>
        <v>1.8401312959967283E-3</v>
      </c>
      <c r="R19" s="25">
        <f>IF($E19="S",'Renda (SCN65)'!R18/'Renda (SCN65)'!$DB18,"")</f>
        <v>2.8930635670756016E-4</v>
      </c>
      <c r="S19" s="25">
        <f>IF($E19="S",'Renda (SCN65)'!S18/'Renda (SCN65)'!$DB18,"")</f>
        <v>4.8649185474596734E-2</v>
      </c>
      <c r="T19" s="25">
        <f>IF($E19="S",'Renda (SCN65)'!T18/'Renda (SCN65)'!$DB18,"")</f>
        <v>1.98441130486719E-2</v>
      </c>
      <c r="U19" s="25">
        <f>IF($E19="S",'Renda (SCN65)'!U18/'Renda (SCN65)'!$DB18,"")</f>
        <v>7.9567105798094564E-4</v>
      </c>
      <c r="V19" s="25">
        <f>IF($E19="S",'Renda (SCN65)'!V18/'Renda (SCN65)'!$DB18,"")</f>
        <v>8.5883813647080597E-3</v>
      </c>
      <c r="W19" s="25">
        <f>IF($E19="S",'Renda (SCN65)'!W18/'Renda (SCN65)'!$DB18,"")</f>
        <v>1.881391382820009E-2</v>
      </c>
      <c r="X19" s="25">
        <f>IF($E19="S",'Renda (SCN65)'!X18/'Renda (SCN65)'!$DB18,"")</f>
        <v>0</v>
      </c>
      <c r="Y19" s="25">
        <f>IF($E19="S",'Renda (SCN65)'!Y18/'Renda (SCN65)'!$DB18,"")</f>
        <v>2.1627328855095712E-3</v>
      </c>
      <c r="Z19" s="25">
        <f>IF($E19="S",'Renda (SCN65)'!Z18/'Renda (SCN65)'!$DB18,"")</f>
        <v>6.0409681745663526E-3</v>
      </c>
      <c r="AA19" s="25">
        <f>IF($E19="S",'Renda (SCN65)'!AA18/'Renda (SCN65)'!$DB18,"")</f>
        <v>3.9656843858176201E-2</v>
      </c>
      <c r="AB19" s="25">
        <f>IF($E19="S",'Renda (SCN65)'!AB18/'Renda (SCN65)'!$DB18,"")</f>
        <v>2.6574424694593996E-3</v>
      </c>
      <c r="AC19" s="25">
        <f>IF($E19="S",'Renda (SCN65)'!AC18/'Renda (SCN65)'!$DB18,"")</f>
        <v>0</v>
      </c>
      <c r="AD19" s="25">
        <f>IF($E19="S",'Renda (SCN65)'!AD18/'Renda (SCN65)'!$DB18,"")</f>
        <v>2.1502691390605993E-2</v>
      </c>
      <c r="AE19" s="25">
        <f>IF($E19="S",'Renda (SCN65)'!AE18/'Renda (SCN65)'!$DB18,"")</f>
        <v>1.5390698148299593E-3</v>
      </c>
      <c r="AF19" s="25">
        <f>IF($E19="S",'Renda (SCN65)'!AF18/'Renda (SCN65)'!$DB18,"")</f>
        <v>5.07179045092266E-3</v>
      </c>
      <c r="AG19" s="25">
        <f>IF($E19="S",'Renda (SCN65)'!AG18/'Renda (SCN65)'!$DB18,"")</f>
        <v>4.5131791646379387E-4</v>
      </c>
      <c r="AH19" s="25">
        <f>IF($E19="S",'Renda (SCN65)'!AH18/'Renda (SCN65)'!$DB18,"")</f>
        <v>6.1139219513511173E-2</v>
      </c>
      <c r="AI19" s="25">
        <f>IF($E19="S",'Renda (SCN65)'!AI18/'Renda (SCN65)'!$DB18,"")</f>
        <v>2.5416242056608227E-3</v>
      </c>
      <c r="AJ19" s="25">
        <f>IF($E19="S",'Renda (SCN65)'!AJ18/'Renda (SCN65)'!$DB18,"")</f>
        <v>1.9922992962580727E-2</v>
      </c>
      <c r="AK19" s="25">
        <f>IF($E19="S",'Renda (SCN65)'!AK18/'Renda (SCN65)'!$DB18,"")</f>
        <v>0</v>
      </c>
      <c r="AL19" s="25">
        <f>IF($E19="S",'Renda (SCN65)'!AL18/'Renda (SCN65)'!$DB18,"")</f>
        <v>1.7145080468841567E-3</v>
      </c>
      <c r="AM19" s="25">
        <f>IF($E19="S",'Renda (SCN65)'!AM18/'Renda (SCN65)'!$DB18,"")</f>
        <v>1.001071427876481E-2</v>
      </c>
      <c r="AN19" s="25">
        <f>IF($E19="S",'Renda (SCN65)'!AN18/'Renda (SCN65)'!$DB18,"")</f>
        <v>1.3175225785467259E-3</v>
      </c>
      <c r="AO19" s="25">
        <f>IF($E19="S",'Renda (SCN65)'!AO18/'Renda (SCN65)'!$DB18,"")</f>
        <v>1.2229101135264717E-3</v>
      </c>
      <c r="AP19" s="25">
        <f>IF($E19="S",'Renda (SCN65)'!AP18/'Renda (SCN65)'!$DB18,"")</f>
        <v>6.2898352172996622E-2</v>
      </c>
      <c r="AQ19" s="25">
        <f>IF($E19="S",'Renda (SCN65)'!AQ18/'Renda (SCN65)'!$DB18,"")</f>
        <v>4.2431856144981451E-3</v>
      </c>
      <c r="AR19" s="25">
        <f>IF($E19="S",'Renda (SCN65)'!AR18/'Renda (SCN65)'!$DB18,"")</f>
        <v>3.5030545193728925E-2</v>
      </c>
      <c r="AS19" s="25">
        <f>IF($E19="S",'Renda (SCN65)'!AS18/'Renda (SCN65)'!$DB18,"")</f>
        <v>9.5355375170811827E-4</v>
      </c>
      <c r="AT19" s="25">
        <f>IF($E19="S",'Renda (SCN65)'!AT18/'Renda (SCN65)'!$DB18,"")</f>
        <v>6.5354377413906169E-4</v>
      </c>
      <c r="AU19" s="25">
        <f>IF($E19="S",'Renda (SCN65)'!AU18/'Renda (SCN65)'!$DB18,"")</f>
        <v>1.9239639918650537E-2</v>
      </c>
      <c r="AV19" s="25">
        <f>IF($E19="S",'Renda (SCN65)'!AV18/'Renda (SCN65)'!$DB18,"")</f>
        <v>0</v>
      </c>
      <c r="AW19" s="25">
        <f>IF($E19="S",'Renda (SCN65)'!AW18/'Renda (SCN65)'!$DB18,"")</f>
        <v>3.4759262980212584E-2</v>
      </c>
      <c r="AX19" s="25">
        <f>IF($E19="S",'Renda (SCN65)'!AX18/'Renda (SCN65)'!$DB18,"")</f>
        <v>3.5407326363317919E-3</v>
      </c>
      <c r="AY19" s="25">
        <f>IF($E19="S",'Renda (SCN65)'!AY18/'Renda (SCN65)'!$DB18,"")</f>
        <v>6.6920303430678786E-3</v>
      </c>
      <c r="AZ19" s="25">
        <f>IF($E19="S",'Renda (SCN65)'!AZ18/'Renda (SCN65)'!$DB18,"")</f>
        <v>1.6687619256902007E-3</v>
      </c>
      <c r="BA19" s="25">
        <f>IF($E19="S",'Renda (SCN65)'!BA18/'Renda (SCN65)'!$DB18,"")</f>
        <v>5.5909703522931654E-2</v>
      </c>
      <c r="BB19" s="25">
        <f>IF($E19="S",'Renda (SCN65)'!BB18/'Renda (SCN65)'!$DB18,"")</f>
        <v>2.079448371611955E-3</v>
      </c>
      <c r="BC19" s="25">
        <f>IF($E19="S",'Renda (SCN65)'!BC18/'Renda (SCN65)'!$DB18,"")</f>
        <v>7.0032711219706542E-3</v>
      </c>
      <c r="BD19" s="25">
        <f>IF($E19="S",'Renda (SCN65)'!BD18/'Renda (SCN65)'!$DB18,"")</f>
        <v>1.5542537553686652E-3</v>
      </c>
      <c r="BE19" s="25">
        <f>IF($E19="S",'Renda (SCN65)'!BE18/'Renda (SCN65)'!$DB18,"")</f>
        <v>1.3351809813561355E-2</v>
      </c>
      <c r="BF19" s="25">
        <f>IF($E19="S",'Renda (SCN65)'!BF18/'Renda (SCN65)'!$DB18,"")</f>
        <v>2.3594540647038794E-3</v>
      </c>
      <c r="BG19" s="25">
        <f>IF($E19="S",'Renda (SCN65)'!BG18/'Renda (SCN65)'!$DB18,"")</f>
        <v>1.3754232812731521E-2</v>
      </c>
      <c r="BH19" s="25">
        <f>IF($E19="S",'Renda (SCN65)'!BH18/'Renda (SCN65)'!$DB18,"")</f>
        <v>2.2753623503542152E-3</v>
      </c>
      <c r="BI19" s="25">
        <f>IF($E19="S",'Renda (SCN65)'!BI18/'Renda (SCN65)'!$DB18,"")</f>
        <v>1.3567825226569666E-2</v>
      </c>
      <c r="BJ19" s="25">
        <f>IF($E19="S",'Renda (SCN65)'!BJ18/'Renda (SCN65)'!$DB18,"")</f>
        <v>2.6423313912623828E-2</v>
      </c>
      <c r="BK19" s="25">
        <f>IF($E19="S",'Renda (SCN65)'!BK18/'Renda (SCN65)'!$DB18,"")</f>
        <v>0</v>
      </c>
      <c r="BL19" s="25">
        <f>IF($E19="S",'Renda (SCN65)'!BL18/'Renda (SCN65)'!$DB18,"")</f>
        <v>7.0152434047815642E-3</v>
      </c>
      <c r="BM19" s="25">
        <f>IF($E19="S",'Renda (SCN65)'!BM18/'Renda (SCN65)'!$DB18,"")</f>
        <v>0</v>
      </c>
      <c r="BN19" s="25">
        <f>IF($E19="S",'Renda (SCN65)'!BN18/'Renda (SCN65)'!$DB18,"")</f>
        <v>1.1295383084576489E-2</v>
      </c>
      <c r="BO19" s="25">
        <f>IF($E19="S",'Renda (SCN65)'!BO18/'Renda (SCN65)'!$DB18,"")</f>
        <v>0</v>
      </c>
      <c r="BP19" s="25">
        <f>IF($E19="S",'Renda (SCN65)'!BP18/'Renda (SCN65)'!$DB18,"")</f>
        <v>4.9782123454197205E-2</v>
      </c>
      <c r="BQ19" s="25">
        <f>IF($E19="S",'Renda (SCN65)'!BQ18/'Renda (SCN65)'!$DB18,"")</f>
        <v>5.084362776547482E-3</v>
      </c>
      <c r="BR19" s="25">
        <f>IF($E19="S",'Renda (SCN65)'!BR18/'Renda (SCN65)'!$DB18,"")</f>
        <v>4.3081931100186757E-3</v>
      </c>
      <c r="BS19" s="25">
        <f>IF($E19="S",'Renda (SCN65)'!BS18/'Renda (SCN65)'!$DB18,"")</f>
        <v>6.1398666596859785E-3</v>
      </c>
      <c r="BT19" s="25">
        <f>IF($E19="S",'Renda (SCN65)'!BT18/'Renda (SCN65)'!$DB18,"")</f>
        <v>0</v>
      </c>
      <c r="BU19" s="25">
        <f>IF($E19="S",'Renda (SCN65)'!BU18/'Renda (SCN65)'!$DB18,"")</f>
        <v>2.8194083116679064E-2</v>
      </c>
      <c r="BV19" s="25">
        <f>IF($E19="S",'Renda (SCN65)'!BV18/'Renda (SCN65)'!$DB18,"")</f>
        <v>4.5816411923585623E-3</v>
      </c>
      <c r="BW19" s="25">
        <f>IF($E19="S",'Renda (SCN65)'!BW18/'Renda (SCN65)'!$DB18,"")</f>
        <v>0</v>
      </c>
      <c r="BX19" s="25">
        <f>IF($E19="S",'Renda (SCN65)'!BX18/'Renda (SCN65)'!$DB18,"")</f>
        <v>1.0938706206600278E-2</v>
      </c>
      <c r="BY19" s="25">
        <f>IF($E19="S",'Renda (SCN65)'!BY18/'Renda (SCN65)'!$DB18,"")</f>
        <v>2.7430528635976077E-2</v>
      </c>
      <c r="BZ19" s="25">
        <f>IF($E19="S",'Renda (SCN65)'!BZ18/'Renda (SCN65)'!$DB18,"")</f>
        <v>0</v>
      </c>
      <c r="CA19" s="25">
        <f>IF($E19="S",'Renda (SCN65)'!CA18/'Renda (SCN65)'!$DB18,"")</f>
        <v>0</v>
      </c>
      <c r="CB19" s="25">
        <f>IF($E19="S",'Renda (SCN65)'!CB18/'Renda (SCN65)'!$DB18,"")</f>
        <v>0</v>
      </c>
      <c r="CC19" s="25">
        <f>IF($E19="S",'Renda (SCN65)'!CC18/'Renda (SCN65)'!$DB18,"")</f>
        <v>1.1739409052177886E-2</v>
      </c>
      <c r="CD19" s="25">
        <f>IF($E19="S",'Renda (SCN65)'!CD18/'Renda (SCN65)'!$DB18,"")</f>
        <v>1.8858488437233552E-3</v>
      </c>
      <c r="CE19" s="25">
        <f>IF($E19="S",'Renda (SCN65)'!CE18/'Renda (SCN65)'!$DB18,"")</f>
        <v>3.3309519538946987E-2</v>
      </c>
      <c r="CF19" s="25">
        <f>IF($E19="S",'Renda (SCN65)'!CF18/'Renda (SCN65)'!$DB18,"")</f>
        <v>0</v>
      </c>
      <c r="CG19" s="25">
        <f>IF($E19="S",'Renda (SCN65)'!CG18/'Renda (SCN65)'!$DB18,"")</f>
        <v>5.2803767624253943E-3</v>
      </c>
      <c r="CH19" s="25">
        <f>IF($E19="S",'Renda (SCN65)'!CH18/'Renda (SCN65)'!$DB18,"")</f>
        <v>5.9786037247737678E-3</v>
      </c>
      <c r="CI19" s="25">
        <f>IF($E19="S",'Renda (SCN65)'!CI18/'Renda (SCN65)'!$DB18,"")</f>
        <v>9.1035066910645605E-3</v>
      </c>
      <c r="CJ19" s="25">
        <f>IF($E19="S",'Renda (SCN65)'!CJ18/'Renda (SCN65)'!$DB18,"")</f>
        <v>1.5501106026059397E-3</v>
      </c>
      <c r="CK19" s="25">
        <f>IF($E19="S",'Renda (SCN65)'!CK18/'Renda (SCN65)'!$DB18,"")</f>
        <v>0</v>
      </c>
      <c r="CL19" s="25">
        <f>IF($E19="S",'Renda (SCN65)'!CL18/'Renda (SCN65)'!$DB18,"")</f>
        <v>1.1738400408781166E-2</v>
      </c>
      <c r="CM19" s="25">
        <f>IF($E19="S",'Renda (SCN65)'!CM18/'Renda (SCN65)'!$DB18,"")</f>
        <v>7.2005137669437199E-3</v>
      </c>
      <c r="CN19" s="25">
        <f>IF($E19="S",'Renda (SCN65)'!CN18/'Renda (SCN65)'!$DB18,"")</f>
        <v>2.6633328897493019E-2</v>
      </c>
      <c r="CO19" s="25">
        <f>IF($E19="S",'Renda (SCN65)'!CO18/'Renda (SCN65)'!$DB18,"")</f>
        <v>5.6832626517662934E-3</v>
      </c>
      <c r="CP19" s="25">
        <f>IF($E19="S",'Renda (SCN65)'!CP18/'Renda (SCN65)'!$DB18,"")</f>
        <v>1.6073146841988815E-2</v>
      </c>
      <c r="CQ19" s="25">
        <f>IF($E19="S",'Renda (SCN65)'!CQ18/'Renda (SCN65)'!$DB18,"")</f>
        <v>0</v>
      </c>
      <c r="CR19" s="25">
        <f>IF($E19="S",'Renda (SCN65)'!CR18/'Renda (SCN65)'!$DB18,"")</f>
        <v>1.7788894977355054E-2</v>
      </c>
      <c r="CS19" s="25">
        <f>IF($E19="S",'Renda (SCN65)'!CS18/'Renda (SCN65)'!$DB18,"")</f>
        <v>1.9681404296312835E-2</v>
      </c>
      <c r="CT19" s="25">
        <f>IF($E19="S",'Renda (SCN65)'!CT18/'Renda (SCN65)'!$DB18,"")</f>
        <v>0</v>
      </c>
      <c r="CU19" s="25">
        <f>IF($E19="S",'Renda (SCN65)'!CU18/'Renda (SCN65)'!$DB18,"")</f>
        <v>1.6586897784566783E-2</v>
      </c>
      <c r="CV19" s="25">
        <f>IF($E19="S",'Renda (SCN65)'!CV18/'Renda (SCN65)'!$DB18,"")</f>
        <v>0</v>
      </c>
      <c r="CW19" s="25">
        <f>IF($E19="S",'Renda (SCN65)'!CW18/'Renda (SCN65)'!$DB18,"")</f>
        <v>0</v>
      </c>
      <c r="CX19" s="25">
        <f>IF($E19="S",'Renda (SCN65)'!CX18/'Renda (SCN65)'!$DB18,"")</f>
        <v>3.7722691567932932E-2</v>
      </c>
      <c r="CY19" s="25">
        <f>IF($E19="S",'Renda (SCN65)'!CY18/'Renda (SCN65)'!$DB18,"")</f>
        <v>7.5433953748934206E-3</v>
      </c>
      <c r="CZ19" s="25">
        <f>IF($E19="S",'Renda (SCN65)'!CZ18/'Renda (SCN65)'!$DB18,"")</f>
        <v>0</v>
      </c>
      <c r="DA19" s="25">
        <f>IF($E19="S",'Renda (SCN65)'!DA18/'Renda (SCN65)'!$DB18,"")</f>
        <v>0</v>
      </c>
      <c r="DB19" s="28">
        <f>IF($E19="S",'Renda (SCN65)'!DB18/'Renda (SCN65)'!$DB18,"")</f>
        <v>1</v>
      </c>
      <c r="DD19" s="34">
        <v>5910</v>
      </c>
      <c r="DF19" s="38">
        <f t="shared" si="7"/>
        <v>0.71207916500853652</v>
      </c>
      <c r="DG19" s="38">
        <f t="shared" si="0"/>
        <v>2.2074918505542396</v>
      </c>
      <c r="DH19" s="38">
        <f t="shared" si="0"/>
        <v>6.5341400773718634</v>
      </c>
      <c r="DI19" s="38">
        <f t="shared" si="0"/>
        <v>13.660875923012645</v>
      </c>
      <c r="DJ19" s="38">
        <f t="shared" si="0"/>
        <v>17.253365337978813</v>
      </c>
      <c r="DK19" s="38">
        <f t="shared" si="0"/>
        <v>8.4436284649533011</v>
      </c>
      <c r="DL19" s="38">
        <f t="shared" si="0"/>
        <v>14.193084068252675</v>
      </c>
      <c r="DM19" s="38">
        <f t="shared" si="0"/>
        <v>0</v>
      </c>
      <c r="DN19" s="38">
        <f t="shared" si="0"/>
        <v>60.642092014182488</v>
      </c>
      <c r="DO19" s="38">
        <f t="shared" si="0"/>
        <v>1.3042612037572614</v>
      </c>
      <c r="DP19" s="38">
        <f t="shared" si="0"/>
        <v>28.704385241750408</v>
      </c>
      <c r="DQ19" s="38">
        <f t="shared" si="0"/>
        <v>10.875175959340664</v>
      </c>
      <c r="DR19" s="38">
        <f t="shared" si="0"/>
        <v>1.7098005681416806</v>
      </c>
      <c r="DS19" s="38">
        <f t="shared" si="0"/>
        <v>287.5166861548667</v>
      </c>
      <c r="DT19" s="38">
        <f t="shared" si="0"/>
        <v>117.27870811765092</v>
      </c>
      <c r="DU19" s="38">
        <f t="shared" si="0"/>
        <v>4.7024159526673888</v>
      </c>
      <c r="DV19" s="38">
        <f t="shared" ref="DV19:EK35" si="8">IF($DD19=0,0,V19*$DD19)</f>
        <v>50.757333865424634</v>
      </c>
      <c r="DW19" s="38">
        <f t="shared" si="1"/>
        <v>111.19023072466253</v>
      </c>
      <c r="DX19" s="38">
        <f t="shared" si="1"/>
        <v>0</v>
      </c>
      <c r="DY19" s="38">
        <f t="shared" si="1"/>
        <v>12.781751353361566</v>
      </c>
      <c r="DZ19" s="38">
        <f t="shared" si="1"/>
        <v>35.702121911687144</v>
      </c>
      <c r="EA19" s="38">
        <f t="shared" si="1"/>
        <v>234.37194720182134</v>
      </c>
      <c r="EB19" s="38">
        <f t="shared" si="1"/>
        <v>15.705484994505051</v>
      </c>
      <c r="EC19" s="38">
        <f t="shared" si="1"/>
        <v>0</v>
      </c>
      <c r="ED19" s="38">
        <f t="shared" si="1"/>
        <v>127.08090611848142</v>
      </c>
      <c r="EE19" s="38">
        <f t="shared" si="1"/>
        <v>9.09590260564506</v>
      </c>
      <c r="EF19" s="38">
        <f t="shared" si="1"/>
        <v>29.974281564952921</v>
      </c>
      <c r="EG19" s="38">
        <f t="shared" si="1"/>
        <v>2.6672888863010216</v>
      </c>
      <c r="EH19" s="38">
        <f t="shared" si="1"/>
        <v>361.33278732485104</v>
      </c>
      <c r="EI19" s="38">
        <f t="shared" si="1"/>
        <v>15.020999055455462</v>
      </c>
      <c r="EJ19" s="38">
        <f t="shared" si="1"/>
        <v>117.74488840885211</v>
      </c>
      <c r="EK19" s="38">
        <f t="shared" si="1"/>
        <v>0</v>
      </c>
      <c r="EL19" s="38">
        <f t="shared" ref="EL19:FA35" si="9">IF($DD19=0,0,AL19*$DD19)</f>
        <v>10.132742557085367</v>
      </c>
      <c r="EM19" s="38">
        <f t="shared" si="2"/>
        <v>59.163321387500027</v>
      </c>
      <c r="EN19" s="38">
        <f t="shared" si="2"/>
        <v>7.7865584392111504</v>
      </c>
      <c r="EO19" s="38">
        <f t="shared" si="2"/>
        <v>7.2273987709414476</v>
      </c>
      <c r="EP19" s="38">
        <f t="shared" si="2"/>
        <v>371.72926134241004</v>
      </c>
      <c r="EQ19" s="38">
        <f t="shared" si="2"/>
        <v>25.077226981684039</v>
      </c>
      <c r="ER19" s="38">
        <f t="shared" si="2"/>
        <v>207.03052209493794</v>
      </c>
      <c r="ES19" s="38">
        <f t="shared" si="2"/>
        <v>5.6355026725949786</v>
      </c>
      <c r="ET19" s="38">
        <f t="shared" si="2"/>
        <v>3.8624437051618545</v>
      </c>
      <c r="EU19" s="38">
        <f t="shared" si="2"/>
        <v>113.70627191922468</v>
      </c>
      <c r="EV19" s="38">
        <f t="shared" si="2"/>
        <v>0</v>
      </c>
      <c r="EW19" s="38">
        <f t="shared" si="2"/>
        <v>205.42724421305638</v>
      </c>
      <c r="EX19" s="38">
        <f t="shared" si="2"/>
        <v>20.92572988072089</v>
      </c>
      <c r="EY19" s="38">
        <f t="shared" si="2"/>
        <v>39.549899327531165</v>
      </c>
      <c r="EZ19" s="38">
        <f t="shared" si="2"/>
        <v>9.8623829808290857</v>
      </c>
      <c r="FA19" s="38">
        <f t="shared" si="2"/>
        <v>330.42634782052608</v>
      </c>
      <c r="FB19" s="38">
        <f t="shared" ref="FB19:FQ35" si="10">IF($DD19=0,0,BB19*$DD19)</f>
        <v>12.289539876226653</v>
      </c>
      <c r="FC19" s="38">
        <f t="shared" si="3"/>
        <v>41.389332330846564</v>
      </c>
      <c r="FD19" s="38">
        <f t="shared" si="3"/>
        <v>9.1856396942288114</v>
      </c>
      <c r="FE19" s="38">
        <f t="shared" si="3"/>
        <v>78.909195998147609</v>
      </c>
      <c r="FF19" s="38">
        <f t="shared" si="3"/>
        <v>13.944373522399927</v>
      </c>
      <c r="FG19" s="38">
        <f t="shared" si="3"/>
        <v>81.287515923243291</v>
      </c>
      <c r="FH19" s="38">
        <f t="shared" si="3"/>
        <v>13.447391490593413</v>
      </c>
      <c r="FI19" s="38">
        <f t="shared" si="3"/>
        <v>80.185847089026723</v>
      </c>
      <c r="FJ19" s="38">
        <f t="shared" si="3"/>
        <v>156.16178522360681</v>
      </c>
      <c r="FK19" s="38">
        <f t="shared" si="3"/>
        <v>0</v>
      </c>
      <c r="FL19" s="38">
        <f t="shared" si="3"/>
        <v>41.460088522259042</v>
      </c>
      <c r="FM19" s="38">
        <f t="shared" si="3"/>
        <v>0</v>
      </c>
      <c r="FN19" s="38">
        <f t="shared" si="3"/>
        <v>66.755714029847056</v>
      </c>
      <c r="FO19" s="38">
        <f t="shared" si="3"/>
        <v>0</v>
      </c>
      <c r="FP19" s="38">
        <f t="shared" si="3"/>
        <v>294.21234961430548</v>
      </c>
      <c r="FQ19" s="38">
        <f t="shared" si="3"/>
        <v>30.048584009395618</v>
      </c>
      <c r="FR19" s="38">
        <f t="shared" ref="FR19:GG35" si="11">IF($DD19=0,0,BR19*$DD19)</f>
        <v>25.461421280210374</v>
      </c>
      <c r="FS19" s="38">
        <f t="shared" si="4"/>
        <v>36.286611958744132</v>
      </c>
      <c r="FT19" s="38">
        <f t="shared" si="4"/>
        <v>0</v>
      </c>
      <c r="FU19" s="38">
        <f t="shared" si="4"/>
        <v>166.62703121957327</v>
      </c>
      <c r="FV19" s="38">
        <f t="shared" si="4"/>
        <v>27.077499446839102</v>
      </c>
      <c r="FW19" s="38">
        <f t="shared" si="4"/>
        <v>0</v>
      </c>
      <c r="FX19" s="38">
        <f t="shared" si="4"/>
        <v>64.647753681007643</v>
      </c>
      <c r="FY19" s="38">
        <f t="shared" si="4"/>
        <v>162.11442423861862</v>
      </c>
      <c r="FZ19" s="38">
        <f t="shared" si="4"/>
        <v>0</v>
      </c>
      <c r="GA19" s="38">
        <f t="shared" si="4"/>
        <v>0</v>
      </c>
      <c r="GB19" s="38">
        <f t="shared" si="4"/>
        <v>0</v>
      </c>
      <c r="GC19" s="38">
        <f t="shared" si="4"/>
        <v>69.37990749837131</v>
      </c>
      <c r="GD19" s="38">
        <f t="shared" si="4"/>
        <v>11.145366666405028</v>
      </c>
      <c r="GE19" s="38">
        <f t="shared" si="4"/>
        <v>196.85926047517668</v>
      </c>
      <c r="GF19" s="38">
        <f t="shared" si="4"/>
        <v>0</v>
      </c>
      <c r="GG19" s="38">
        <f t="shared" si="4"/>
        <v>31.20702666593408</v>
      </c>
      <c r="GH19" s="38">
        <f t="shared" ref="GH19:GW35" si="12">IF($DD19=0,0,CH19*$DD19)</f>
        <v>35.333548013412965</v>
      </c>
      <c r="GI19" s="38">
        <f t="shared" si="5"/>
        <v>53.801724544191551</v>
      </c>
      <c r="GJ19" s="38">
        <f t="shared" si="5"/>
        <v>9.1611536614011033</v>
      </c>
      <c r="GK19" s="38">
        <f t="shared" si="5"/>
        <v>0</v>
      </c>
      <c r="GL19" s="38">
        <f t="shared" si="5"/>
        <v>69.373946415896697</v>
      </c>
      <c r="GM19" s="38">
        <f t="shared" si="5"/>
        <v>42.555036362637381</v>
      </c>
      <c r="GN19" s="38">
        <f t="shared" si="5"/>
        <v>157.40297378418373</v>
      </c>
      <c r="GO19" s="38">
        <f t="shared" si="5"/>
        <v>33.588082271938795</v>
      </c>
      <c r="GP19" s="38">
        <f t="shared" si="5"/>
        <v>94.992297836153895</v>
      </c>
      <c r="GQ19" s="38">
        <f t="shared" si="5"/>
        <v>0</v>
      </c>
      <c r="GR19" s="38">
        <f t="shared" si="5"/>
        <v>105.13236931616837</v>
      </c>
      <c r="GS19" s="38">
        <f t="shared" si="5"/>
        <v>116.31709939120886</v>
      </c>
      <c r="GT19" s="38">
        <f t="shared" si="5"/>
        <v>0</v>
      </c>
      <c r="GU19" s="38">
        <f t="shared" si="5"/>
        <v>98.02856590678968</v>
      </c>
      <c r="GV19" s="38">
        <f t="shared" si="5"/>
        <v>0</v>
      </c>
      <c r="GW19" s="38">
        <f t="shared" si="5"/>
        <v>0</v>
      </c>
      <c r="GX19" s="38">
        <f t="shared" ref="GX19:HA68" si="13">IF($DD19=0,0,CX19*$DD19)</f>
        <v>222.94110716648362</v>
      </c>
      <c r="GY19" s="38">
        <f t="shared" si="6"/>
        <v>44.581466665620113</v>
      </c>
      <c r="GZ19" s="38">
        <f t="shared" si="6"/>
        <v>0</v>
      </c>
      <c r="HA19" s="38">
        <f t="shared" si="6"/>
        <v>0</v>
      </c>
    </row>
    <row r="20" spans="2:209" x14ac:dyDescent="0.3">
      <c r="B20" s="10">
        <v>1700</v>
      </c>
      <c r="C20" s="10" t="s">
        <v>125</v>
      </c>
      <c r="D20" s="10">
        <v>17</v>
      </c>
      <c r="E20" s="10" t="s">
        <v>179</v>
      </c>
      <c r="F20" s="25">
        <f>IF($E20="S",'Renda (SCN65)'!F19/'Renda (SCN65)'!$DB19,"")</f>
        <v>5.7169349355709225E-5</v>
      </c>
      <c r="G20" s="25">
        <f>IF($E20="S",'Renda (SCN65)'!G19/'Renda (SCN65)'!$DB19,"")</f>
        <v>0</v>
      </c>
      <c r="H20" s="25">
        <f>IF($E20="S",'Renda (SCN65)'!H19/'Renda (SCN65)'!$DB19,"")</f>
        <v>1.3958230751783552E-4</v>
      </c>
      <c r="I20" s="25">
        <f>IF($E20="S",'Renda (SCN65)'!I19/'Renda (SCN65)'!$DB19,"")</f>
        <v>1.91554443295753E-4</v>
      </c>
      <c r="J20" s="25">
        <f>IF($E20="S",'Renda (SCN65)'!J19/'Renda (SCN65)'!$DB19,"")</f>
        <v>4.3600909622260059E-4</v>
      </c>
      <c r="K20" s="25">
        <f>IF($E20="S",'Renda (SCN65)'!K19/'Renda (SCN65)'!$DB19,"")</f>
        <v>1.3122407439612258E-3</v>
      </c>
      <c r="L20" s="25">
        <f>IF($E20="S",'Renda (SCN65)'!L19/'Renda (SCN65)'!$DB19,"")</f>
        <v>2.0934747520886432E-3</v>
      </c>
      <c r="M20" s="25">
        <f>IF($E20="S",'Renda (SCN65)'!M19/'Renda (SCN65)'!$DB19,"")</f>
        <v>0</v>
      </c>
      <c r="N20" s="25">
        <f>IF($E20="S",'Renda (SCN65)'!N19/'Renda (SCN65)'!$DB19,"")</f>
        <v>1.8932706604812797E-4</v>
      </c>
      <c r="O20" s="25">
        <f>IF($E20="S",'Renda (SCN65)'!O19/'Renda (SCN65)'!$DB19,"")</f>
        <v>0</v>
      </c>
      <c r="P20" s="25">
        <f>IF($E20="S",'Renda (SCN65)'!P19/'Renda (SCN65)'!$DB19,"")</f>
        <v>2.7474698349454806E-3</v>
      </c>
      <c r="Q20" s="25">
        <f>IF($E20="S",'Renda (SCN65)'!Q19/'Renda (SCN65)'!$DB19,"")</f>
        <v>0</v>
      </c>
      <c r="R20" s="25">
        <f>IF($E20="S",'Renda (SCN65)'!R19/'Renda (SCN65)'!$DB19,"")</f>
        <v>0</v>
      </c>
      <c r="S20" s="25">
        <f>IF($E20="S",'Renda (SCN65)'!S19/'Renda (SCN65)'!$DB19,"")</f>
        <v>1.7021654049304644E-2</v>
      </c>
      <c r="T20" s="25">
        <f>IF($E20="S",'Renda (SCN65)'!T19/'Renda (SCN65)'!$DB19,"")</f>
        <v>6.3518859429605662E-3</v>
      </c>
      <c r="U20" s="25">
        <f>IF($E20="S",'Renda (SCN65)'!U19/'Renda (SCN65)'!$DB19,"")</f>
        <v>2.7956480048116098E-3</v>
      </c>
      <c r="V20" s="25">
        <f>IF($E20="S",'Renda (SCN65)'!V19/'Renda (SCN65)'!$DB19,"")</f>
        <v>4.7442207300560065E-3</v>
      </c>
      <c r="W20" s="25">
        <f>IF($E20="S",'Renda (SCN65)'!W19/'Renda (SCN65)'!$DB19,"")</f>
        <v>1.2786259089991512E-2</v>
      </c>
      <c r="X20" s="25">
        <f>IF($E20="S",'Renda (SCN65)'!X19/'Renda (SCN65)'!$DB19,"")</f>
        <v>4.6450096351513748E-4</v>
      </c>
      <c r="Y20" s="25">
        <f>IF($E20="S",'Renda (SCN65)'!Y19/'Renda (SCN65)'!$DB19,"")</f>
        <v>1.7598136403944129E-3</v>
      </c>
      <c r="Z20" s="25">
        <f>IF($E20="S",'Renda (SCN65)'!Z19/'Renda (SCN65)'!$DB19,"")</f>
        <v>2.2117262101650562E-3</v>
      </c>
      <c r="AA20" s="25">
        <f>IF($E20="S",'Renda (SCN65)'!AA19/'Renda (SCN65)'!$DB19,"")</f>
        <v>2.0825977265294077E-2</v>
      </c>
      <c r="AB20" s="25">
        <f>IF($E20="S",'Renda (SCN65)'!AB19/'Renda (SCN65)'!$DB19,"")</f>
        <v>1.891349547605203E-3</v>
      </c>
      <c r="AC20" s="25">
        <f>IF($E20="S",'Renda (SCN65)'!AC19/'Renda (SCN65)'!$DB19,"")</f>
        <v>8.8320705081910422E-3</v>
      </c>
      <c r="AD20" s="25">
        <f>IF($E20="S",'Renda (SCN65)'!AD19/'Renda (SCN65)'!$DB19,"")</f>
        <v>1.984593127633906E-2</v>
      </c>
      <c r="AE20" s="25">
        <f>IF($E20="S",'Renda (SCN65)'!AE19/'Renda (SCN65)'!$DB19,"")</f>
        <v>2.3801679022212867E-3</v>
      </c>
      <c r="AF20" s="25">
        <f>IF($E20="S",'Renda (SCN65)'!AF19/'Renda (SCN65)'!$DB19,"")</f>
        <v>2.9564535052038995E-3</v>
      </c>
      <c r="AG20" s="25">
        <f>IF($E20="S",'Renda (SCN65)'!AG19/'Renda (SCN65)'!$DB19,"")</f>
        <v>0</v>
      </c>
      <c r="AH20" s="25">
        <f>IF($E20="S",'Renda (SCN65)'!AH19/'Renda (SCN65)'!$DB19,"")</f>
        <v>3.5789497614839058E-2</v>
      </c>
      <c r="AI20" s="25">
        <f>IF($E20="S",'Renda (SCN65)'!AI19/'Renda (SCN65)'!$DB19,"")</f>
        <v>2.0835258003825846E-3</v>
      </c>
      <c r="AJ20" s="25">
        <f>IF($E20="S",'Renda (SCN65)'!AJ19/'Renda (SCN65)'!$DB19,"")</f>
        <v>2.6615301961412811E-2</v>
      </c>
      <c r="AK20" s="25">
        <f>IF($E20="S",'Renda (SCN65)'!AK19/'Renda (SCN65)'!$DB19,"")</f>
        <v>0</v>
      </c>
      <c r="AL20" s="25">
        <f>IF($E20="S",'Renda (SCN65)'!AL19/'Renda (SCN65)'!$DB19,"")</f>
        <v>6.5231452672350424E-3</v>
      </c>
      <c r="AM20" s="25">
        <f>IF($E20="S",'Renda (SCN65)'!AM19/'Renda (SCN65)'!$DB19,"")</f>
        <v>1.570857803887556E-2</v>
      </c>
      <c r="AN20" s="25">
        <f>IF($E20="S",'Renda (SCN65)'!AN19/'Renda (SCN65)'!$DB19,"")</f>
        <v>0</v>
      </c>
      <c r="AO20" s="25">
        <f>IF($E20="S",'Renda (SCN65)'!AO19/'Renda (SCN65)'!$DB19,"")</f>
        <v>1.1950992622132125E-3</v>
      </c>
      <c r="AP20" s="25">
        <f>IF($E20="S",'Renda (SCN65)'!AP19/'Renda (SCN65)'!$DB19,"")</f>
        <v>3.5903524480735811E-2</v>
      </c>
      <c r="AQ20" s="25">
        <f>IF($E20="S",'Renda (SCN65)'!AQ19/'Renda (SCN65)'!$DB19,"")</f>
        <v>4.1508065960391572E-3</v>
      </c>
      <c r="AR20" s="25">
        <f>IF($E20="S",'Renda (SCN65)'!AR19/'Renda (SCN65)'!$DB19,"")</f>
        <v>2.0012860208014613E-2</v>
      </c>
      <c r="AS20" s="25">
        <f>IF($E20="S",'Renda (SCN65)'!AS19/'Renda (SCN65)'!$DB19,"")</f>
        <v>0</v>
      </c>
      <c r="AT20" s="25">
        <f>IF($E20="S",'Renda (SCN65)'!AT19/'Renda (SCN65)'!$DB19,"")</f>
        <v>0</v>
      </c>
      <c r="AU20" s="25">
        <f>IF($E20="S",'Renda (SCN65)'!AU19/'Renda (SCN65)'!$DB19,"")</f>
        <v>8.0432448559446361E-3</v>
      </c>
      <c r="AV20" s="25">
        <f>IF($E20="S",'Renda (SCN65)'!AV19/'Renda (SCN65)'!$DB19,"")</f>
        <v>3.4337247649387538E-3</v>
      </c>
      <c r="AW20" s="25">
        <f>IF($E20="S",'Renda (SCN65)'!AW19/'Renda (SCN65)'!$DB19,"")</f>
        <v>2.3076444990386157E-2</v>
      </c>
      <c r="AX20" s="25">
        <f>IF($E20="S",'Renda (SCN65)'!AX19/'Renda (SCN65)'!$DB19,"")</f>
        <v>0</v>
      </c>
      <c r="AY20" s="25">
        <f>IF($E20="S",'Renda (SCN65)'!AY19/'Renda (SCN65)'!$DB19,"")</f>
        <v>7.1803217872605709E-3</v>
      </c>
      <c r="AZ20" s="25">
        <f>IF($E20="S",'Renda (SCN65)'!AZ19/'Renda (SCN65)'!$DB19,"")</f>
        <v>2.4447692669932381E-3</v>
      </c>
      <c r="BA20" s="25">
        <f>IF($E20="S",'Renda (SCN65)'!BA19/'Renda (SCN65)'!$DB19,"")</f>
        <v>4.1028288901253145E-2</v>
      </c>
      <c r="BB20" s="25">
        <f>IF($E20="S",'Renda (SCN65)'!BB19/'Renda (SCN65)'!$DB19,"")</f>
        <v>2.93025398032871E-3</v>
      </c>
      <c r="BC20" s="25">
        <f>IF($E20="S",'Renda (SCN65)'!BC19/'Renda (SCN65)'!$DB19,"")</f>
        <v>3.9290934648105614E-3</v>
      </c>
      <c r="BD20" s="25">
        <f>IF($E20="S",'Renda (SCN65)'!BD19/'Renda (SCN65)'!$DB19,"")</f>
        <v>1.6389672878245167E-3</v>
      </c>
      <c r="BE20" s="25">
        <f>IF($E20="S",'Renda (SCN65)'!BE19/'Renda (SCN65)'!$DB19,"")</f>
        <v>1.8992474560957401E-2</v>
      </c>
      <c r="BF20" s="25">
        <f>IF($E20="S",'Renda (SCN65)'!BF19/'Renda (SCN65)'!$DB19,"")</f>
        <v>4.7688592347101518E-3</v>
      </c>
      <c r="BG20" s="25">
        <f>IF($E20="S",'Renda (SCN65)'!BG19/'Renda (SCN65)'!$DB19,"")</f>
        <v>6.6427814115003958E-3</v>
      </c>
      <c r="BH20" s="25">
        <f>IF($E20="S",'Renda (SCN65)'!BH19/'Renda (SCN65)'!$DB19,"")</f>
        <v>1.8108874006824551E-3</v>
      </c>
      <c r="BI20" s="25">
        <f>IF($E20="S",'Renda (SCN65)'!BI19/'Renda (SCN65)'!$DB19,"")</f>
        <v>8.152200726307627E-3</v>
      </c>
      <c r="BJ20" s="25">
        <f>IF($E20="S",'Renda (SCN65)'!BJ19/'Renda (SCN65)'!$DB19,"")</f>
        <v>2.9939662503493177E-2</v>
      </c>
      <c r="BK20" s="25">
        <f>IF($E20="S",'Renda (SCN65)'!BK19/'Renda (SCN65)'!$DB19,"")</f>
        <v>0</v>
      </c>
      <c r="BL20" s="25">
        <f>IF($E20="S",'Renda (SCN65)'!BL19/'Renda (SCN65)'!$DB19,"")</f>
        <v>1.2193522449887483E-2</v>
      </c>
      <c r="BM20" s="25">
        <f>IF($E20="S",'Renda (SCN65)'!BM19/'Renda (SCN65)'!$DB19,"")</f>
        <v>5.9090128125198682E-3</v>
      </c>
      <c r="BN20" s="25">
        <f>IF($E20="S",'Renda (SCN65)'!BN19/'Renda (SCN65)'!$DB19,"")</f>
        <v>5.5870045961261289E-3</v>
      </c>
      <c r="BO20" s="25">
        <f>IF($E20="S",'Renda (SCN65)'!BO19/'Renda (SCN65)'!$DB19,"")</f>
        <v>1.3575493094733316E-2</v>
      </c>
      <c r="BP20" s="25">
        <f>IF($E20="S",'Renda (SCN65)'!BP19/'Renda (SCN65)'!$DB19,"")</f>
        <v>3.4418546918925853E-2</v>
      </c>
      <c r="BQ20" s="25">
        <f>IF($E20="S",'Renda (SCN65)'!BQ19/'Renda (SCN65)'!$DB19,"")</f>
        <v>4.2234784910383369E-3</v>
      </c>
      <c r="BR20" s="25">
        <f>IF($E20="S",'Renda (SCN65)'!BR19/'Renda (SCN65)'!$DB19,"")</f>
        <v>0</v>
      </c>
      <c r="BS20" s="25">
        <f>IF($E20="S",'Renda (SCN65)'!BS19/'Renda (SCN65)'!$DB19,"")</f>
        <v>1.0714612634929595E-2</v>
      </c>
      <c r="BT20" s="25">
        <f>IF($E20="S",'Renda (SCN65)'!BT19/'Renda (SCN65)'!$DB19,"")</f>
        <v>0</v>
      </c>
      <c r="BU20" s="25">
        <f>IF($E20="S",'Renda (SCN65)'!BU19/'Renda (SCN65)'!$DB19,"")</f>
        <v>6.002781682349469E-3</v>
      </c>
      <c r="BV20" s="25">
        <f>IF($E20="S",'Renda (SCN65)'!BV19/'Renda (SCN65)'!$DB19,"")</f>
        <v>0</v>
      </c>
      <c r="BW20" s="25">
        <f>IF($E20="S",'Renda (SCN65)'!BW19/'Renda (SCN65)'!$DB19,"")</f>
        <v>0</v>
      </c>
      <c r="BX20" s="25">
        <f>IF($E20="S",'Renda (SCN65)'!BX19/'Renda (SCN65)'!$DB19,"")</f>
        <v>1.1427930198481512E-2</v>
      </c>
      <c r="BY20" s="25">
        <f>IF($E20="S",'Renda (SCN65)'!BY19/'Renda (SCN65)'!$DB19,"")</f>
        <v>1.4834332469182733E-2</v>
      </c>
      <c r="BZ20" s="25">
        <f>IF($E20="S",'Renda (SCN65)'!BZ19/'Renda (SCN65)'!$DB19,"")</f>
        <v>0</v>
      </c>
      <c r="CA20" s="25">
        <f>IF($E20="S",'Renda (SCN65)'!CA19/'Renda (SCN65)'!$DB19,"")</f>
        <v>1.2075725747999127E-2</v>
      </c>
      <c r="CB20" s="25">
        <f>IF($E20="S",'Renda (SCN65)'!CB19/'Renda (SCN65)'!$DB19,"")</f>
        <v>0</v>
      </c>
      <c r="CC20" s="25">
        <f>IF($E20="S",'Renda (SCN65)'!CC19/'Renda (SCN65)'!$DB19,"")</f>
        <v>0</v>
      </c>
      <c r="CD20" s="25">
        <f>IF($E20="S",'Renda (SCN65)'!CD19/'Renda (SCN65)'!$DB19,"")</f>
        <v>5.3367958853095835E-3</v>
      </c>
      <c r="CE20" s="25">
        <f>IF($E20="S",'Renda (SCN65)'!CE19/'Renda (SCN65)'!$DB19,"")</f>
        <v>4.6487219305640835E-2</v>
      </c>
      <c r="CF20" s="25">
        <f>IF($E20="S",'Renda (SCN65)'!CF19/'Renda (SCN65)'!$DB19,"")</f>
        <v>2.4701242446620365E-3</v>
      </c>
      <c r="CG20" s="25">
        <f>IF($E20="S",'Renda (SCN65)'!CG19/'Renda (SCN65)'!$DB19,"")</f>
        <v>0</v>
      </c>
      <c r="CH20" s="25">
        <f>IF($E20="S",'Renda (SCN65)'!CH19/'Renda (SCN65)'!$DB19,"")</f>
        <v>0</v>
      </c>
      <c r="CI20" s="25">
        <f>IF($E20="S",'Renda (SCN65)'!CI19/'Renda (SCN65)'!$DB19,"")</f>
        <v>1.1225981328030175E-2</v>
      </c>
      <c r="CJ20" s="25">
        <f>IF($E20="S",'Renda (SCN65)'!CJ19/'Renda (SCN65)'!$DB19,"")</f>
        <v>0</v>
      </c>
      <c r="CK20" s="25">
        <f>IF($E20="S",'Renda (SCN65)'!CK19/'Renda (SCN65)'!$DB19,"")</f>
        <v>0</v>
      </c>
      <c r="CL20" s="25">
        <f>IF($E20="S",'Renda (SCN65)'!CL19/'Renda (SCN65)'!$DB19,"")</f>
        <v>2.989697110624703E-2</v>
      </c>
      <c r="CM20" s="25">
        <f>IF($E20="S",'Renda (SCN65)'!CM19/'Renda (SCN65)'!$DB19,"")</f>
        <v>3.5361284338983148E-3</v>
      </c>
      <c r="CN20" s="25">
        <f>IF($E20="S",'Renda (SCN65)'!CN19/'Renda (SCN65)'!$DB19,"")</f>
        <v>1.6541988359028592E-2</v>
      </c>
      <c r="CO20" s="25">
        <f>IF($E20="S",'Renda (SCN65)'!CO19/'Renda (SCN65)'!$DB19,"")</f>
        <v>0</v>
      </c>
      <c r="CP20" s="25">
        <f>IF($E20="S",'Renda (SCN65)'!CP19/'Renda (SCN65)'!$DB19,"")</f>
        <v>0</v>
      </c>
      <c r="CQ20" s="25">
        <f>IF($E20="S",'Renda (SCN65)'!CQ19/'Renda (SCN65)'!$DB19,"")</f>
        <v>1.8505792632351331E-2</v>
      </c>
      <c r="CR20" s="25">
        <f>IF($E20="S",'Renda (SCN65)'!CR19/'Renda (SCN65)'!$DB19,"")</f>
        <v>0</v>
      </c>
      <c r="CS20" s="25">
        <f>IF($E20="S",'Renda (SCN65)'!CS19/'Renda (SCN65)'!$DB19,"")</f>
        <v>5.1086753321986526E-2</v>
      </c>
      <c r="CT20" s="25">
        <f>IF($E20="S",'Renda (SCN65)'!CT19/'Renda (SCN65)'!$DB19,"")</f>
        <v>0</v>
      </c>
      <c r="CU20" s="25">
        <f>IF($E20="S",'Renda (SCN65)'!CU19/'Renda (SCN65)'!$DB19,"")</f>
        <v>8.6912260202328867E-2</v>
      </c>
      <c r="CV20" s="25">
        <f>IF($E20="S",'Renda (SCN65)'!CV19/'Renda (SCN65)'!$DB19,"")</f>
        <v>0</v>
      </c>
      <c r="CW20" s="25">
        <f>IF($E20="S",'Renda (SCN65)'!CW19/'Renda (SCN65)'!$DB19,"")</f>
        <v>0</v>
      </c>
      <c r="CX20" s="25">
        <f>IF($E20="S",'Renda (SCN65)'!CX19/'Renda (SCN65)'!$DB19,"")</f>
        <v>2.9268665107646134E-2</v>
      </c>
      <c r="CY20" s="25">
        <f>IF($E20="S",'Renda (SCN65)'!CY19/'Renda (SCN65)'!$DB19,"")</f>
        <v>6.3925727006838504E-2</v>
      </c>
      <c r="CZ20" s="25">
        <f>IF($E20="S",'Renda (SCN65)'!CZ19/'Renda (SCN65)'!$DB19,"")</f>
        <v>7.9814351373230411E-2</v>
      </c>
      <c r="DA20" s="25">
        <f>IF($E20="S",'Renda (SCN65)'!DA19/'Renda (SCN65)'!$DB19,"")</f>
        <v>0</v>
      </c>
      <c r="DB20" s="28">
        <f>IF($E20="S",'Renda (SCN65)'!DB19/'Renda (SCN65)'!$DB19,"")</f>
        <v>1</v>
      </c>
      <c r="DD20" s="34">
        <v>11483</v>
      </c>
      <c r="DF20" s="38">
        <f t="shared" si="7"/>
        <v>0.65647563865160907</v>
      </c>
      <c r="DG20" s="38">
        <f t="shared" si="7"/>
        <v>0</v>
      </c>
      <c r="DH20" s="38">
        <f t="shared" si="7"/>
        <v>1.6028236372273053</v>
      </c>
      <c r="DI20" s="38">
        <f t="shared" si="7"/>
        <v>2.1996196723651318</v>
      </c>
      <c r="DJ20" s="38">
        <f t="shared" si="7"/>
        <v>5.0066924519241223</v>
      </c>
      <c r="DK20" s="38">
        <f t="shared" si="7"/>
        <v>15.068460462906756</v>
      </c>
      <c r="DL20" s="38">
        <f t="shared" si="7"/>
        <v>24.039370578233889</v>
      </c>
      <c r="DM20" s="38">
        <f t="shared" si="7"/>
        <v>0</v>
      </c>
      <c r="DN20" s="38">
        <f t="shared" si="7"/>
        <v>2.1740426994306534</v>
      </c>
      <c r="DO20" s="38">
        <f t="shared" si="7"/>
        <v>0</v>
      </c>
      <c r="DP20" s="38">
        <f t="shared" si="7"/>
        <v>31.549196114678953</v>
      </c>
      <c r="DQ20" s="38">
        <f t="shared" si="7"/>
        <v>0</v>
      </c>
      <c r="DR20" s="38">
        <f t="shared" si="7"/>
        <v>0</v>
      </c>
      <c r="DS20" s="38">
        <f t="shared" si="7"/>
        <v>195.45965344816523</v>
      </c>
      <c r="DT20" s="38">
        <f t="shared" si="7"/>
        <v>72.938706283016188</v>
      </c>
      <c r="DU20" s="38">
        <f t="shared" si="7"/>
        <v>32.102426039251718</v>
      </c>
      <c r="DV20" s="38">
        <f t="shared" si="8"/>
        <v>54.47788664323312</v>
      </c>
      <c r="DW20" s="38">
        <f t="shared" si="8"/>
        <v>146.82461313037254</v>
      </c>
      <c r="DX20" s="38">
        <f t="shared" si="8"/>
        <v>5.3338645640443234</v>
      </c>
      <c r="DY20" s="38">
        <f t="shared" si="8"/>
        <v>20.207940032649041</v>
      </c>
      <c r="DZ20" s="38">
        <f t="shared" si="8"/>
        <v>25.39725207132534</v>
      </c>
      <c r="EA20" s="38">
        <f t="shared" si="8"/>
        <v>239.14469693737189</v>
      </c>
      <c r="EB20" s="38">
        <f t="shared" si="8"/>
        <v>21.718366855150546</v>
      </c>
      <c r="EC20" s="38">
        <f t="shared" si="8"/>
        <v>101.41866564555774</v>
      </c>
      <c r="ED20" s="38">
        <f t="shared" si="8"/>
        <v>227.89082884620143</v>
      </c>
      <c r="EE20" s="38">
        <f t="shared" si="8"/>
        <v>27.331468021207034</v>
      </c>
      <c r="EF20" s="38">
        <f t="shared" si="8"/>
        <v>33.948955600256376</v>
      </c>
      <c r="EG20" s="38">
        <f t="shared" si="8"/>
        <v>0</v>
      </c>
      <c r="EH20" s="38">
        <f t="shared" si="8"/>
        <v>410.97080111119692</v>
      </c>
      <c r="EI20" s="38">
        <f t="shared" si="8"/>
        <v>23.92512676579322</v>
      </c>
      <c r="EJ20" s="38">
        <f t="shared" si="8"/>
        <v>305.62351242290333</v>
      </c>
      <c r="EK20" s="38">
        <f t="shared" si="8"/>
        <v>0</v>
      </c>
      <c r="EL20" s="38">
        <f t="shared" si="9"/>
        <v>74.905277103659998</v>
      </c>
      <c r="EM20" s="38">
        <f t="shared" si="9"/>
        <v>180.38160162040805</v>
      </c>
      <c r="EN20" s="38">
        <f t="shared" si="9"/>
        <v>0</v>
      </c>
      <c r="EO20" s="38">
        <f t="shared" si="9"/>
        <v>13.72332482799432</v>
      </c>
      <c r="EP20" s="38">
        <f t="shared" si="9"/>
        <v>412.28017161228934</v>
      </c>
      <c r="EQ20" s="38">
        <f t="shared" si="9"/>
        <v>47.663712142317642</v>
      </c>
      <c r="ER20" s="38">
        <f t="shared" si="9"/>
        <v>229.80767376863179</v>
      </c>
      <c r="ES20" s="38">
        <f t="shared" si="9"/>
        <v>0</v>
      </c>
      <c r="ET20" s="38">
        <f t="shared" si="9"/>
        <v>0</v>
      </c>
      <c r="EU20" s="38">
        <f t="shared" si="9"/>
        <v>92.360580680812262</v>
      </c>
      <c r="EV20" s="38">
        <f t="shared" si="9"/>
        <v>39.429461475791712</v>
      </c>
      <c r="EW20" s="38">
        <f t="shared" si="9"/>
        <v>264.98681782460426</v>
      </c>
      <c r="EX20" s="38">
        <f t="shared" si="9"/>
        <v>0</v>
      </c>
      <c r="EY20" s="38">
        <f t="shared" si="9"/>
        <v>82.451635083113132</v>
      </c>
      <c r="EZ20" s="38">
        <f t="shared" si="9"/>
        <v>28.073285492883354</v>
      </c>
      <c r="FA20" s="38">
        <f t="shared" si="9"/>
        <v>471.12784145308984</v>
      </c>
      <c r="FB20" s="38">
        <f t="shared" si="10"/>
        <v>33.648106456114576</v>
      </c>
      <c r="FC20" s="38">
        <f t="shared" si="10"/>
        <v>45.117780256419678</v>
      </c>
      <c r="FD20" s="38">
        <f t="shared" si="10"/>
        <v>18.820261366088925</v>
      </c>
      <c r="FE20" s="38">
        <f t="shared" si="10"/>
        <v>218.09058538347384</v>
      </c>
      <c r="FF20" s="38">
        <f t="shared" si="10"/>
        <v>54.760810592176675</v>
      </c>
      <c r="FG20" s="38">
        <f t="shared" si="10"/>
        <v>76.279058948259049</v>
      </c>
      <c r="FH20" s="38">
        <f t="shared" si="10"/>
        <v>20.794420022036633</v>
      </c>
      <c r="FI20" s="38">
        <f t="shared" si="10"/>
        <v>93.61172094019048</v>
      </c>
      <c r="FJ20" s="38">
        <f t="shared" si="10"/>
        <v>343.79714452761215</v>
      </c>
      <c r="FK20" s="38">
        <f t="shared" si="10"/>
        <v>0</v>
      </c>
      <c r="FL20" s="38">
        <f t="shared" si="10"/>
        <v>140.01821829205798</v>
      </c>
      <c r="FM20" s="38">
        <f t="shared" si="10"/>
        <v>67.853194126165647</v>
      </c>
      <c r="FN20" s="38">
        <f t="shared" si="10"/>
        <v>64.155573777316334</v>
      </c>
      <c r="FO20" s="38">
        <f t="shared" si="10"/>
        <v>155.88738720682267</v>
      </c>
      <c r="FP20" s="38">
        <f t="shared" si="10"/>
        <v>395.22817427002559</v>
      </c>
      <c r="FQ20" s="38">
        <f t="shared" si="10"/>
        <v>48.498203512593221</v>
      </c>
      <c r="FR20" s="38">
        <f t="shared" si="11"/>
        <v>0</v>
      </c>
      <c r="FS20" s="38">
        <f t="shared" si="11"/>
        <v>123.03589688689654</v>
      </c>
      <c r="FT20" s="38">
        <f t="shared" si="11"/>
        <v>0</v>
      </c>
      <c r="FU20" s="38">
        <f t="shared" si="11"/>
        <v>68.929942058418959</v>
      </c>
      <c r="FV20" s="38">
        <f t="shared" si="11"/>
        <v>0</v>
      </c>
      <c r="FW20" s="38">
        <f t="shared" si="11"/>
        <v>0</v>
      </c>
      <c r="FX20" s="38">
        <f t="shared" si="11"/>
        <v>131.22692246916321</v>
      </c>
      <c r="FY20" s="38">
        <f t="shared" si="11"/>
        <v>170.34263974362531</v>
      </c>
      <c r="FZ20" s="38">
        <f t="shared" si="11"/>
        <v>0</v>
      </c>
      <c r="GA20" s="38">
        <f t="shared" si="11"/>
        <v>138.66555876427398</v>
      </c>
      <c r="GB20" s="38">
        <f t="shared" si="11"/>
        <v>0</v>
      </c>
      <c r="GC20" s="38">
        <f t="shared" si="11"/>
        <v>0</v>
      </c>
      <c r="GD20" s="38">
        <f t="shared" si="11"/>
        <v>61.282427151009948</v>
      </c>
      <c r="GE20" s="38">
        <f t="shared" si="11"/>
        <v>533.81273928667372</v>
      </c>
      <c r="GF20" s="38">
        <f t="shared" si="11"/>
        <v>28.364436701454164</v>
      </c>
      <c r="GG20" s="38">
        <f t="shared" si="11"/>
        <v>0</v>
      </c>
      <c r="GH20" s="38">
        <f t="shared" si="12"/>
        <v>0</v>
      </c>
      <c r="GI20" s="38">
        <f t="shared" si="12"/>
        <v>128.9079435897705</v>
      </c>
      <c r="GJ20" s="38">
        <f t="shared" si="12"/>
        <v>0</v>
      </c>
      <c r="GK20" s="38">
        <f t="shared" si="12"/>
        <v>0</v>
      </c>
      <c r="GL20" s="38">
        <f t="shared" si="12"/>
        <v>343.30691921303463</v>
      </c>
      <c r="GM20" s="38">
        <f t="shared" si="12"/>
        <v>40.605362806454352</v>
      </c>
      <c r="GN20" s="38">
        <f t="shared" si="12"/>
        <v>189.95165232672531</v>
      </c>
      <c r="GO20" s="38">
        <f t="shared" si="12"/>
        <v>0</v>
      </c>
      <c r="GP20" s="38">
        <f t="shared" si="12"/>
        <v>0</v>
      </c>
      <c r="GQ20" s="38">
        <f t="shared" si="12"/>
        <v>212.50201679729034</v>
      </c>
      <c r="GR20" s="38">
        <f t="shared" si="12"/>
        <v>0</v>
      </c>
      <c r="GS20" s="38">
        <f t="shared" si="12"/>
        <v>586.62918839637132</v>
      </c>
      <c r="GT20" s="38">
        <f t="shared" si="12"/>
        <v>0</v>
      </c>
      <c r="GU20" s="38">
        <f t="shared" si="12"/>
        <v>998.01348390334238</v>
      </c>
      <c r="GV20" s="38">
        <f t="shared" si="12"/>
        <v>0</v>
      </c>
      <c r="GW20" s="38">
        <f t="shared" si="12"/>
        <v>0</v>
      </c>
      <c r="GX20" s="38">
        <f t="shared" si="13"/>
        <v>336.09208143110055</v>
      </c>
      <c r="GY20" s="38">
        <f t="shared" si="13"/>
        <v>734.05912321952655</v>
      </c>
      <c r="GZ20" s="38">
        <f t="shared" si="13"/>
        <v>916.50819681880478</v>
      </c>
      <c r="HA20" s="38">
        <f t="shared" si="13"/>
        <v>0</v>
      </c>
    </row>
    <row r="21" spans="2:209" x14ac:dyDescent="0.3">
      <c r="B21" s="10">
        <v>1800</v>
      </c>
      <c r="C21" s="10" t="s">
        <v>126</v>
      </c>
      <c r="D21" s="10">
        <v>18</v>
      </c>
      <c r="E21" s="10" t="s">
        <v>179</v>
      </c>
      <c r="F21" s="25">
        <f>IF($E21="S",'Renda (SCN65)'!F20/'Renda (SCN65)'!$DB20,"")</f>
        <v>0</v>
      </c>
      <c r="G21" s="25">
        <f>IF($E21="S",'Renda (SCN65)'!G20/'Renda (SCN65)'!$DB20,"")</f>
        <v>0</v>
      </c>
      <c r="H21" s="25">
        <f>IF($E21="S",'Renda (SCN65)'!H20/'Renda (SCN65)'!$DB20,"")</f>
        <v>0</v>
      </c>
      <c r="I21" s="25">
        <f>IF($E21="S",'Renda (SCN65)'!I20/'Renda (SCN65)'!$DB20,"")</f>
        <v>3.1307374410679937E-4</v>
      </c>
      <c r="J21" s="25">
        <f>IF($E21="S",'Renda (SCN65)'!J20/'Renda (SCN65)'!$DB20,"")</f>
        <v>8.5167756882149502E-4</v>
      </c>
      <c r="K21" s="25">
        <f>IF($E21="S",'Renda (SCN65)'!K20/'Renda (SCN65)'!$DB20,"")</f>
        <v>0</v>
      </c>
      <c r="L21" s="25">
        <f>IF($E21="S",'Renda (SCN65)'!L20/'Renda (SCN65)'!$DB20,"")</f>
        <v>1.23558285485566E-3</v>
      </c>
      <c r="M21" s="25">
        <f>IF($E21="S",'Renda (SCN65)'!M20/'Renda (SCN65)'!$DB20,"")</f>
        <v>0</v>
      </c>
      <c r="N21" s="25">
        <f>IF($E21="S",'Renda (SCN65)'!N20/'Renda (SCN65)'!$DB20,"")</f>
        <v>2.1673811198447005E-3</v>
      </c>
      <c r="O21" s="25">
        <f>IF($E21="S",'Renda (SCN65)'!O20/'Renda (SCN65)'!$DB20,"")</f>
        <v>0</v>
      </c>
      <c r="P21" s="25">
        <f>IF($E21="S",'Renda (SCN65)'!P20/'Renda (SCN65)'!$DB20,"")</f>
        <v>6.606301657228707E-4</v>
      </c>
      <c r="Q21" s="25">
        <f>IF($E21="S",'Renda (SCN65)'!Q20/'Renda (SCN65)'!$DB20,"")</f>
        <v>1.864167527465108E-3</v>
      </c>
      <c r="R21" s="25">
        <f>IF($E21="S",'Renda (SCN65)'!R20/'Renda (SCN65)'!$DB20,"")</f>
        <v>0</v>
      </c>
      <c r="S21" s="25">
        <f>IF($E21="S",'Renda (SCN65)'!S20/'Renda (SCN65)'!$DB20,"")</f>
        <v>1.5338769557153109E-2</v>
      </c>
      <c r="T21" s="25">
        <f>IF($E21="S",'Renda (SCN65)'!T20/'Renda (SCN65)'!$DB20,"")</f>
        <v>1.1210062205733572E-2</v>
      </c>
      <c r="U21" s="25">
        <f>IF($E21="S",'Renda (SCN65)'!U20/'Renda (SCN65)'!$DB20,"")</f>
        <v>1.2574200270424689E-3</v>
      </c>
      <c r="V21" s="25">
        <f>IF($E21="S",'Renda (SCN65)'!V20/'Renda (SCN65)'!$DB20,"")</f>
        <v>4.023370849154136E-3</v>
      </c>
      <c r="W21" s="25">
        <f>IF($E21="S",'Renda (SCN65)'!W20/'Renda (SCN65)'!$DB20,"")</f>
        <v>1.0284622903002503E-2</v>
      </c>
      <c r="X21" s="25">
        <f>IF($E21="S",'Renda (SCN65)'!X20/'Renda (SCN65)'!$DB20,"")</f>
        <v>5.6139358783108208E-4</v>
      </c>
      <c r="Y21" s="25">
        <f>IF($E21="S",'Renda (SCN65)'!Y20/'Renda (SCN65)'!$DB20,"")</f>
        <v>2.1847895798150518E-3</v>
      </c>
      <c r="Z21" s="25">
        <f>IF($E21="S",'Renda (SCN65)'!Z20/'Renda (SCN65)'!$DB20,"")</f>
        <v>3.7532639696077593E-4</v>
      </c>
      <c r="AA21" s="25">
        <f>IF($E21="S",'Renda (SCN65)'!AA20/'Renda (SCN65)'!$DB20,"")</f>
        <v>2.4036208850263568E-2</v>
      </c>
      <c r="AB21" s="25">
        <f>IF($E21="S",'Renda (SCN65)'!AB20/'Renda (SCN65)'!$DB20,"")</f>
        <v>0</v>
      </c>
      <c r="AC21" s="25">
        <f>IF($E21="S",'Renda (SCN65)'!AC20/'Renda (SCN65)'!$DB20,"")</f>
        <v>9.8267274840639521E-4</v>
      </c>
      <c r="AD21" s="25">
        <f>IF($E21="S",'Renda (SCN65)'!AD20/'Renda (SCN65)'!$DB20,"")</f>
        <v>1.0745718693222004E-2</v>
      </c>
      <c r="AE21" s="25">
        <f>IF($E21="S",'Renda (SCN65)'!AE20/'Renda (SCN65)'!$DB20,"")</f>
        <v>1.1399895194664665E-3</v>
      </c>
      <c r="AF21" s="25">
        <f>IF($E21="S",'Renda (SCN65)'!AF20/'Renda (SCN65)'!$DB20,"")</f>
        <v>0</v>
      </c>
      <c r="AG21" s="25">
        <f>IF($E21="S",'Renda (SCN65)'!AG20/'Renda (SCN65)'!$DB20,"")</f>
        <v>0</v>
      </c>
      <c r="AH21" s="25">
        <f>IF($E21="S",'Renda (SCN65)'!AH20/'Renda (SCN65)'!$DB20,"")</f>
        <v>4.3722252455455968E-2</v>
      </c>
      <c r="AI21" s="25">
        <f>IF($E21="S",'Renda (SCN65)'!AI20/'Renda (SCN65)'!$DB20,"")</f>
        <v>0</v>
      </c>
      <c r="AJ21" s="25">
        <f>IF($E21="S",'Renda (SCN65)'!AJ20/'Renda (SCN65)'!$DB20,"")</f>
        <v>1.3047153310899194E-2</v>
      </c>
      <c r="AK21" s="25">
        <f>IF($E21="S",'Renda (SCN65)'!AK20/'Renda (SCN65)'!$DB20,"")</f>
        <v>0</v>
      </c>
      <c r="AL21" s="25">
        <f>IF($E21="S",'Renda (SCN65)'!AL20/'Renda (SCN65)'!$DB20,"")</f>
        <v>7.7460683484075529E-4</v>
      </c>
      <c r="AM21" s="25">
        <f>IF($E21="S",'Renda (SCN65)'!AM20/'Renda (SCN65)'!$DB20,"")</f>
        <v>1.2778645224316496E-2</v>
      </c>
      <c r="AN21" s="25">
        <f>IF($E21="S",'Renda (SCN65)'!AN20/'Renda (SCN65)'!$DB20,"")</f>
        <v>2.8296128638848434E-3</v>
      </c>
      <c r="AO21" s="25">
        <f>IF($E21="S",'Renda (SCN65)'!AO20/'Renda (SCN65)'!$DB20,"")</f>
        <v>0</v>
      </c>
      <c r="AP21" s="25">
        <f>IF($E21="S",'Renda (SCN65)'!AP20/'Renda (SCN65)'!$DB20,"")</f>
        <v>5.8913292428623878E-2</v>
      </c>
      <c r="AQ21" s="25">
        <f>IF($E21="S",'Renda (SCN65)'!AQ20/'Renda (SCN65)'!$DB20,"")</f>
        <v>0</v>
      </c>
      <c r="AR21" s="25">
        <f>IF($E21="S",'Renda (SCN65)'!AR20/'Renda (SCN65)'!$DB20,"")</f>
        <v>1.8768915797589575E-2</v>
      </c>
      <c r="AS21" s="25">
        <f>IF($E21="S",'Renda (SCN65)'!AS20/'Renda (SCN65)'!$DB20,"")</f>
        <v>5.8367084588594126E-4</v>
      </c>
      <c r="AT21" s="25">
        <f>IF($E21="S",'Renda (SCN65)'!AT20/'Renda (SCN65)'!$DB20,"")</f>
        <v>0</v>
      </c>
      <c r="AU21" s="25">
        <f>IF($E21="S",'Renda (SCN65)'!AU20/'Renda (SCN65)'!$DB20,"")</f>
        <v>1.489189299703739E-2</v>
      </c>
      <c r="AV21" s="25">
        <f>IF($E21="S",'Renda (SCN65)'!AV20/'Renda (SCN65)'!$DB20,"")</f>
        <v>0</v>
      </c>
      <c r="AW21" s="25">
        <f>IF($E21="S",'Renda (SCN65)'!AW20/'Renda (SCN65)'!$DB20,"")</f>
        <v>1.6640259448779723E-2</v>
      </c>
      <c r="AX21" s="25">
        <f>IF($E21="S",'Renda (SCN65)'!AX20/'Renda (SCN65)'!$DB20,"")</f>
        <v>6.5184237512983737E-4</v>
      </c>
      <c r="AY21" s="25">
        <f>IF($E21="S",'Renda (SCN65)'!AY20/'Renda (SCN65)'!$DB20,"")</f>
        <v>1.0901873971832852E-3</v>
      </c>
      <c r="AZ21" s="25">
        <f>IF($E21="S",'Renda (SCN65)'!AZ20/'Renda (SCN65)'!$DB20,"")</f>
        <v>0</v>
      </c>
      <c r="BA21" s="25">
        <f>IF($E21="S",'Renda (SCN65)'!BA20/'Renda (SCN65)'!$DB20,"")</f>
        <v>6.4060347337297846E-2</v>
      </c>
      <c r="BB21" s="25">
        <f>IF($E21="S",'Renda (SCN65)'!BB20/'Renda (SCN65)'!$DB20,"")</f>
        <v>0</v>
      </c>
      <c r="BC21" s="25">
        <f>IF($E21="S",'Renda (SCN65)'!BC20/'Renda (SCN65)'!$DB20,"")</f>
        <v>8.4316831358798722E-3</v>
      </c>
      <c r="BD21" s="25">
        <f>IF($E21="S",'Renda (SCN65)'!BD20/'Renda (SCN65)'!$DB20,"")</f>
        <v>0</v>
      </c>
      <c r="BE21" s="25">
        <f>IF($E21="S",'Renda (SCN65)'!BE20/'Renda (SCN65)'!$DB20,"")</f>
        <v>1.1174003018089386E-2</v>
      </c>
      <c r="BF21" s="25">
        <f>IF($E21="S",'Renda (SCN65)'!BF20/'Renda (SCN65)'!$DB20,"")</f>
        <v>0</v>
      </c>
      <c r="BG21" s="25">
        <f>IF($E21="S",'Renda (SCN65)'!BG20/'Renda (SCN65)'!$DB20,"")</f>
        <v>2.3632889649670467E-2</v>
      </c>
      <c r="BH21" s="25">
        <f>IF($E21="S",'Renda (SCN65)'!BH20/'Renda (SCN65)'!$DB20,"")</f>
        <v>5.1264753236354215E-3</v>
      </c>
      <c r="BI21" s="25">
        <f>IF($E21="S",'Renda (SCN65)'!BI20/'Renda (SCN65)'!$DB20,"")</f>
        <v>7.2345103071027959E-3</v>
      </c>
      <c r="BJ21" s="25">
        <f>IF($E21="S",'Renda (SCN65)'!BJ20/'Renda (SCN65)'!$DB20,"")</f>
        <v>3.2854359797485237E-2</v>
      </c>
      <c r="BK21" s="25">
        <f>IF($E21="S",'Renda (SCN65)'!BK20/'Renda (SCN65)'!$DB20,"")</f>
        <v>0</v>
      </c>
      <c r="BL21" s="25">
        <f>IF($E21="S",'Renda (SCN65)'!BL20/'Renda (SCN65)'!$DB20,"")</f>
        <v>3.8925316493705702E-3</v>
      </c>
      <c r="BM21" s="25">
        <f>IF($E21="S",'Renda (SCN65)'!BM20/'Renda (SCN65)'!$DB20,"")</f>
        <v>4.0422444051155925E-3</v>
      </c>
      <c r="BN21" s="25">
        <f>IF($E21="S",'Renda (SCN65)'!BN20/'Renda (SCN65)'!$DB20,"")</f>
        <v>1.2236615414679634E-2</v>
      </c>
      <c r="BO21" s="25">
        <f>IF($E21="S",'Renda (SCN65)'!BO20/'Renda (SCN65)'!$DB20,"")</f>
        <v>6.9479252756868828E-3</v>
      </c>
      <c r="BP21" s="25">
        <f>IF($E21="S",'Renda (SCN65)'!BP20/'Renda (SCN65)'!$DB20,"")</f>
        <v>5.323646326613217E-2</v>
      </c>
      <c r="BQ21" s="25">
        <f>IF($E21="S",'Renda (SCN65)'!BQ20/'Renda (SCN65)'!$DB20,"")</f>
        <v>0</v>
      </c>
      <c r="BR21" s="25">
        <f>IF($E21="S",'Renda (SCN65)'!BR20/'Renda (SCN65)'!$DB20,"")</f>
        <v>0</v>
      </c>
      <c r="BS21" s="25">
        <f>IF($E21="S",'Renda (SCN65)'!BS20/'Renda (SCN65)'!$DB20,"")</f>
        <v>1.4071299974338956E-2</v>
      </c>
      <c r="BT21" s="25">
        <f>IF($E21="S",'Renda (SCN65)'!BT20/'Renda (SCN65)'!$DB20,"")</f>
        <v>0</v>
      </c>
      <c r="BU21" s="25">
        <f>IF($E21="S",'Renda (SCN65)'!BU20/'Renda (SCN65)'!$DB20,"")</f>
        <v>2.4332849008158356E-2</v>
      </c>
      <c r="BV21" s="25">
        <f>IF($E21="S",'Renda (SCN65)'!BV20/'Renda (SCN65)'!$DB20,"")</f>
        <v>1.5030882141440676E-2</v>
      </c>
      <c r="BW21" s="25">
        <f>IF($E21="S",'Renda (SCN65)'!BW20/'Renda (SCN65)'!$DB20,"")</f>
        <v>0</v>
      </c>
      <c r="BX21" s="25">
        <f>IF($E21="S",'Renda (SCN65)'!BX20/'Renda (SCN65)'!$DB20,"")</f>
        <v>0</v>
      </c>
      <c r="BY21" s="25">
        <f>IF($E21="S",'Renda (SCN65)'!BY20/'Renda (SCN65)'!$DB20,"")</f>
        <v>8.5729896944744116E-2</v>
      </c>
      <c r="BZ21" s="25">
        <f>IF($E21="S",'Renda (SCN65)'!BZ20/'Renda (SCN65)'!$DB20,"")</f>
        <v>0</v>
      </c>
      <c r="CA21" s="25">
        <f>IF($E21="S",'Renda (SCN65)'!CA20/'Renda (SCN65)'!$DB20,"")</f>
        <v>0</v>
      </c>
      <c r="CB21" s="25">
        <f>IF($E21="S",'Renda (SCN65)'!CB20/'Renda (SCN65)'!$DB20,"")</f>
        <v>0</v>
      </c>
      <c r="CC21" s="25">
        <f>IF($E21="S",'Renda (SCN65)'!CC20/'Renda (SCN65)'!$DB20,"")</f>
        <v>1.5065977596740904E-2</v>
      </c>
      <c r="CD21" s="25">
        <f>IF($E21="S",'Renda (SCN65)'!CD20/'Renda (SCN65)'!$DB20,"")</f>
        <v>2.3861567179841001E-3</v>
      </c>
      <c r="CE21" s="25">
        <f>IF($E21="S",'Renda (SCN65)'!CE20/'Renda (SCN65)'!$DB20,"")</f>
        <v>4.4663144899933518E-2</v>
      </c>
      <c r="CF21" s="25">
        <f>IF($E21="S",'Renda (SCN65)'!CF20/'Renda (SCN65)'!$DB20,"")</f>
        <v>1.8322055949595427E-3</v>
      </c>
      <c r="CG21" s="25">
        <f>IF($E21="S",'Renda (SCN65)'!CG20/'Renda (SCN65)'!$DB20,"")</f>
        <v>1.8996668590366486E-2</v>
      </c>
      <c r="CH21" s="25">
        <f>IF($E21="S",'Renda (SCN65)'!CH20/'Renda (SCN65)'!$DB20,"")</f>
        <v>0</v>
      </c>
      <c r="CI21" s="25">
        <f>IF($E21="S",'Renda (SCN65)'!CI20/'Renda (SCN65)'!$DB20,"")</f>
        <v>1.4297220004450188E-2</v>
      </c>
      <c r="CJ21" s="25">
        <f>IF($E21="S",'Renda (SCN65)'!CJ20/'Renda (SCN65)'!$DB20,"")</f>
        <v>1.4395264451003207E-2</v>
      </c>
      <c r="CK21" s="25">
        <f>IF($E21="S",'Renda (SCN65)'!CK20/'Renda (SCN65)'!$DB20,"")</f>
        <v>6.3230311965911494E-3</v>
      </c>
      <c r="CL21" s="25">
        <f>IF($E21="S",'Renda (SCN65)'!CL20/'Renda (SCN65)'!$DB20,"")</f>
        <v>3.8712933282067416E-2</v>
      </c>
      <c r="CM21" s="25">
        <f>IF($E21="S",'Renda (SCN65)'!CM20/'Renda (SCN65)'!$DB20,"")</f>
        <v>1.0282132796888343E-2</v>
      </c>
      <c r="CN21" s="25">
        <f>IF($E21="S",'Renda (SCN65)'!CN20/'Renda (SCN65)'!$DB20,"")</f>
        <v>2.3965182333584533E-2</v>
      </c>
      <c r="CO21" s="25">
        <f>IF($E21="S",'Renda (SCN65)'!CO20/'Renda (SCN65)'!$DB20,"")</f>
        <v>0</v>
      </c>
      <c r="CP21" s="25">
        <f>IF($E21="S",'Renda (SCN65)'!CP20/'Renda (SCN65)'!$DB20,"")</f>
        <v>0</v>
      </c>
      <c r="CQ21" s="25">
        <f>IF($E21="S",'Renda (SCN65)'!CQ20/'Renda (SCN65)'!$DB20,"")</f>
        <v>9.3587880800609057E-3</v>
      </c>
      <c r="CR21" s="25">
        <f>IF($E21="S",'Renda (SCN65)'!CR20/'Renda (SCN65)'!$DB20,"")</f>
        <v>2.6111854349448505E-2</v>
      </c>
      <c r="CS21" s="25">
        <f>IF($E21="S",'Renda (SCN65)'!CS20/'Renda (SCN65)'!$DB20,"")</f>
        <v>8.0218183543379184E-3</v>
      </c>
      <c r="CT21" s="25">
        <f>IF($E21="S",'Renda (SCN65)'!CT20/'Renda (SCN65)'!$DB20,"")</f>
        <v>2.170834958302818E-2</v>
      </c>
      <c r="CU21" s="25">
        <f>IF($E21="S",'Renda (SCN65)'!CU20/'Renda (SCN65)'!$DB20,"")</f>
        <v>0</v>
      </c>
      <c r="CV21" s="25">
        <f>IF($E21="S",'Renda (SCN65)'!CV20/'Renda (SCN65)'!$DB20,"")</f>
        <v>2.6948296034103949E-2</v>
      </c>
      <c r="CW21" s="25">
        <f>IF($E21="S",'Renda (SCN65)'!CW20/'Renda (SCN65)'!$DB20,"")</f>
        <v>3.1975859273541428E-2</v>
      </c>
      <c r="CX21" s="25">
        <f>IF($E21="S",'Renda (SCN65)'!CX20/'Renda (SCN65)'!$DB20,"")</f>
        <v>2.3745139399559294E-2</v>
      </c>
      <c r="CY21" s="25">
        <f>IF($E21="S",'Renda (SCN65)'!CY20/'Renda (SCN65)'!$DB20,"")</f>
        <v>1.5249810934027816E-2</v>
      </c>
      <c r="CZ21" s="25">
        <f>IF($E21="S",'Renda (SCN65)'!CZ20/'Renda (SCN65)'!$DB20,"")</f>
        <v>0</v>
      </c>
      <c r="DA21" s="25">
        <f>IF($E21="S",'Renda (SCN65)'!DA20/'Renda (SCN65)'!$DB20,"")</f>
        <v>0</v>
      </c>
      <c r="DB21" s="28">
        <f>IF($E21="S",'Renda (SCN65)'!DB20/'Renda (SCN65)'!$DB20,"")</f>
        <v>1</v>
      </c>
      <c r="DD21" s="34">
        <v>5677</v>
      </c>
      <c r="DF21" s="38">
        <f t="shared" si="7"/>
        <v>0</v>
      </c>
      <c r="DG21" s="38">
        <f t="shared" si="7"/>
        <v>0</v>
      </c>
      <c r="DH21" s="38">
        <f t="shared" si="7"/>
        <v>0</v>
      </c>
      <c r="DI21" s="38">
        <f t="shared" si="7"/>
        <v>1.7773196452943001</v>
      </c>
      <c r="DJ21" s="38">
        <f t="shared" si="7"/>
        <v>4.8349735581996276</v>
      </c>
      <c r="DK21" s="38">
        <f t="shared" si="7"/>
        <v>0</v>
      </c>
      <c r="DL21" s="38">
        <f t="shared" si="7"/>
        <v>7.0144038670155817</v>
      </c>
      <c r="DM21" s="38">
        <f t="shared" si="7"/>
        <v>0</v>
      </c>
      <c r="DN21" s="38">
        <f t="shared" si="7"/>
        <v>12.304222617358365</v>
      </c>
      <c r="DO21" s="38">
        <f t="shared" si="7"/>
        <v>0</v>
      </c>
      <c r="DP21" s="38">
        <f t="shared" si="7"/>
        <v>3.750397450808737</v>
      </c>
      <c r="DQ21" s="38">
        <f t="shared" si="7"/>
        <v>10.582879053419418</v>
      </c>
      <c r="DR21" s="38">
        <f t="shared" si="7"/>
        <v>0</v>
      </c>
      <c r="DS21" s="38">
        <f t="shared" si="7"/>
        <v>87.078194775958195</v>
      </c>
      <c r="DT21" s="38">
        <f t="shared" si="7"/>
        <v>63.639523141949489</v>
      </c>
      <c r="DU21" s="38">
        <f t="shared" si="7"/>
        <v>7.1383734935200964</v>
      </c>
      <c r="DV21" s="38">
        <f t="shared" si="8"/>
        <v>22.840676310648028</v>
      </c>
      <c r="DW21" s="38">
        <f t="shared" si="8"/>
        <v>58.385804220345207</v>
      </c>
      <c r="DX21" s="38">
        <f t="shared" si="8"/>
        <v>3.1870313981170528</v>
      </c>
      <c r="DY21" s="38">
        <f t="shared" si="8"/>
        <v>12.403050444610049</v>
      </c>
      <c r="DZ21" s="38">
        <f t="shared" si="8"/>
        <v>2.130727955546325</v>
      </c>
      <c r="EA21" s="38">
        <f t="shared" si="8"/>
        <v>136.45355764294627</v>
      </c>
      <c r="EB21" s="38">
        <f t="shared" si="8"/>
        <v>0</v>
      </c>
      <c r="EC21" s="38">
        <f t="shared" si="8"/>
        <v>5.5786331927031059</v>
      </c>
      <c r="ED21" s="38">
        <f t="shared" si="8"/>
        <v>61.003445021421314</v>
      </c>
      <c r="EE21" s="38">
        <f t="shared" si="8"/>
        <v>6.4717205020111299</v>
      </c>
      <c r="EF21" s="38">
        <f t="shared" si="8"/>
        <v>0</v>
      </c>
      <c r="EG21" s="38">
        <f t="shared" si="8"/>
        <v>0</v>
      </c>
      <c r="EH21" s="38">
        <f t="shared" si="8"/>
        <v>248.21122718962354</v>
      </c>
      <c r="EI21" s="38">
        <f t="shared" si="8"/>
        <v>0</v>
      </c>
      <c r="EJ21" s="38">
        <f t="shared" si="8"/>
        <v>74.068689345974718</v>
      </c>
      <c r="EK21" s="38">
        <f t="shared" si="8"/>
        <v>0</v>
      </c>
      <c r="EL21" s="38">
        <f t="shared" si="9"/>
        <v>4.3974430013909673</v>
      </c>
      <c r="EM21" s="38">
        <f t="shared" si="9"/>
        <v>72.544368938444748</v>
      </c>
      <c r="EN21" s="38">
        <f t="shared" si="9"/>
        <v>16.063712228274255</v>
      </c>
      <c r="EO21" s="38">
        <f t="shared" si="9"/>
        <v>0</v>
      </c>
      <c r="EP21" s="38">
        <f t="shared" si="9"/>
        <v>334.45076111729776</v>
      </c>
      <c r="EQ21" s="38">
        <f t="shared" si="9"/>
        <v>0</v>
      </c>
      <c r="ER21" s="38">
        <f t="shared" si="9"/>
        <v>106.55113498291601</v>
      </c>
      <c r="ES21" s="38">
        <f t="shared" si="9"/>
        <v>3.3134993920944886</v>
      </c>
      <c r="ET21" s="38">
        <f t="shared" si="9"/>
        <v>0</v>
      </c>
      <c r="EU21" s="38">
        <f t="shared" si="9"/>
        <v>84.541276544181272</v>
      </c>
      <c r="EV21" s="38">
        <f t="shared" si="9"/>
        <v>0</v>
      </c>
      <c r="EW21" s="38">
        <f t="shared" si="9"/>
        <v>94.466752890722489</v>
      </c>
      <c r="EX21" s="38">
        <f t="shared" si="9"/>
        <v>3.7005091636120868</v>
      </c>
      <c r="EY21" s="38">
        <f t="shared" si="9"/>
        <v>6.1889938538095102</v>
      </c>
      <c r="EZ21" s="38">
        <f t="shared" si="9"/>
        <v>0</v>
      </c>
      <c r="FA21" s="38">
        <f t="shared" si="9"/>
        <v>363.67059183383986</v>
      </c>
      <c r="FB21" s="38">
        <f t="shared" si="10"/>
        <v>0</v>
      </c>
      <c r="FC21" s="38">
        <f t="shared" si="10"/>
        <v>47.866665162390035</v>
      </c>
      <c r="FD21" s="38">
        <f t="shared" si="10"/>
        <v>0</v>
      </c>
      <c r="FE21" s="38">
        <f t="shared" si="10"/>
        <v>63.434815133693441</v>
      </c>
      <c r="FF21" s="38">
        <f t="shared" si="10"/>
        <v>0</v>
      </c>
      <c r="FG21" s="38">
        <f t="shared" si="10"/>
        <v>134.16391454117925</v>
      </c>
      <c r="FH21" s="38">
        <f t="shared" si="10"/>
        <v>29.103000412278288</v>
      </c>
      <c r="FI21" s="38">
        <f t="shared" si="10"/>
        <v>41.070315013422572</v>
      </c>
      <c r="FJ21" s="38">
        <f t="shared" si="10"/>
        <v>186.51420057032368</v>
      </c>
      <c r="FK21" s="38">
        <f t="shared" si="10"/>
        <v>0</v>
      </c>
      <c r="FL21" s="38">
        <f t="shared" si="10"/>
        <v>22.097902173476726</v>
      </c>
      <c r="FM21" s="38">
        <f t="shared" si="10"/>
        <v>22.947821487841217</v>
      </c>
      <c r="FN21" s="38">
        <f t="shared" si="10"/>
        <v>69.467265709136285</v>
      </c>
      <c r="FO21" s="38">
        <f t="shared" si="10"/>
        <v>39.443371790074437</v>
      </c>
      <c r="FP21" s="38">
        <f t="shared" si="10"/>
        <v>302.22340196183234</v>
      </c>
      <c r="FQ21" s="38">
        <f t="shared" si="10"/>
        <v>0</v>
      </c>
      <c r="FR21" s="38">
        <f t="shared" si="11"/>
        <v>0</v>
      </c>
      <c r="FS21" s="38">
        <f t="shared" si="11"/>
        <v>79.882769954322256</v>
      </c>
      <c r="FT21" s="38">
        <f t="shared" si="11"/>
        <v>0</v>
      </c>
      <c r="FU21" s="38">
        <f t="shared" si="11"/>
        <v>138.13758381931498</v>
      </c>
      <c r="FV21" s="38">
        <f t="shared" si="11"/>
        <v>85.33031791695872</v>
      </c>
      <c r="FW21" s="38">
        <f t="shared" si="11"/>
        <v>0</v>
      </c>
      <c r="FX21" s="38">
        <f t="shared" si="11"/>
        <v>0</v>
      </c>
      <c r="FY21" s="38">
        <f t="shared" si="11"/>
        <v>486.68862495531232</v>
      </c>
      <c r="FZ21" s="38">
        <f t="shared" si="11"/>
        <v>0</v>
      </c>
      <c r="GA21" s="38">
        <f t="shared" si="11"/>
        <v>0</v>
      </c>
      <c r="GB21" s="38">
        <f t="shared" si="11"/>
        <v>0</v>
      </c>
      <c r="GC21" s="38">
        <f t="shared" si="11"/>
        <v>85.529554816698109</v>
      </c>
      <c r="GD21" s="38">
        <f t="shared" si="11"/>
        <v>13.546211687995736</v>
      </c>
      <c r="GE21" s="38">
        <f t="shared" si="11"/>
        <v>253.55267359692257</v>
      </c>
      <c r="GF21" s="38">
        <f t="shared" si="11"/>
        <v>10.401431162585324</v>
      </c>
      <c r="GG21" s="38">
        <f t="shared" si="11"/>
        <v>107.84408758751054</v>
      </c>
      <c r="GH21" s="38">
        <f t="shared" si="12"/>
        <v>0</v>
      </c>
      <c r="GI21" s="38">
        <f t="shared" si="12"/>
        <v>81.165317965263711</v>
      </c>
      <c r="GJ21" s="38">
        <f t="shared" si="12"/>
        <v>81.721916288345199</v>
      </c>
      <c r="GK21" s="38">
        <f t="shared" si="12"/>
        <v>35.895848103047953</v>
      </c>
      <c r="GL21" s="38">
        <f t="shared" si="12"/>
        <v>219.77332224229673</v>
      </c>
      <c r="GM21" s="38">
        <f t="shared" si="12"/>
        <v>58.371667887935125</v>
      </c>
      <c r="GN21" s="38">
        <f t="shared" si="12"/>
        <v>136.05034010775938</v>
      </c>
      <c r="GO21" s="38">
        <f t="shared" si="12"/>
        <v>0</v>
      </c>
      <c r="GP21" s="38">
        <f t="shared" si="12"/>
        <v>0</v>
      </c>
      <c r="GQ21" s="38">
        <f t="shared" si="12"/>
        <v>53.12983993050576</v>
      </c>
      <c r="GR21" s="38">
        <f t="shared" si="12"/>
        <v>148.23699714181916</v>
      </c>
      <c r="GS21" s="38">
        <f t="shared" si="12"/>
        <v>45.539862797576362</v>
      </c>
      <c r="GT21" s="38">
        <f t="shared" si="12"/>
        <v>123.23830058285098</v>
      </c>
      <c r="GU21" s="38">
        <f t="shared" si="12"/>
        <v>0</v>
      </c>
      <c r="GV21" s="38">
        <f t="shared" si="12"/>
        <v>152.98547658560813</v>
      </c>
      <c r="GW21" s="38">
        <f t="shared" si="12"/>
        <v>181.5269530958947</v>
      </c>
      <c r="GX21" s="38">
        <f t="shared" si="13"/>
        <v>134.80115637129811</v>
      </c>
      <c r="GY21" s="38">
        <f t="shared" si="13"/>
        <v>86.57317667247591</v>
      </c>
      <c r="GZ21" s="38">
        <f t="shared" si="13"/>
        <v>0</v>
      </c>
      <c r="HA21" s="38">
        <f t="shared" si="13"/>
        <v>0</v>
      </c>
    </row>
    <row r="22" spans="2:209" x14ac:dyDescent="0.3">
      <c r="B22" s="10">
        <v>1991</v>
      </c>
      <c r="C22" s="10" t="s">
        <v>127</v>
      </c>
      <c r="D22" s="10">
        <v>19</v>
      </c>
      <c r="E22" s="10" t="s">
        <v>179</v>
      </c>
      <c r="F22" s="25">
        <f>IF($E22="S",'Renda (SCN65)'!F21/'Renda (SCN65)'!$DB21,"")</f>
        <v>0</v>
      </c>
      <c r="G22" s="25">
        <f>IF($E22="S",'Renda (SCN65)'!G21/'Renda (SCN65)'!$DB21,"")</f>
        <v>0</v>
      </c>
      <c r="H22" s="25">
        <f>IF($E22="S",'Renda (SCN65)'!H21/'Renda (SCN65)'!$DB21,"")</f>
        <v>0</v>
      </c>
      <c r="I22" s="25">
        <f>IF($E22="S",'Renda (SCN65)'!I21/'Renda (SCN65)'!$DB21,"")</f>
        <v>0</v>
      </c>
      <c r="J22" s="25">
        <f>IF($E22="S",'Renda (SCN65)'!J21/'Renda (SCN65)'!$DB21,"")</f>
        <v>0</v>
      </c>
      <c r="K22" s="25">
        <f>IF($E22="S",'Renda (SCN65)'!K21/'Renda (SCN65)'!$DB21,"")</f>
        <v>0</v>
      </c>
      <c r="L22" s="25">
        <f>IF($E22="S",'Renda (SCN65)'!L21/'Renda (SCN65)'!$DB21,"")</f>
        <v>0</v>
      </c>
      <c r="M22" s="25">
        <f>IF($E22="S",'Renda (SCN65)'!M21/'Renda (SCN65)'!$DB21,"")</f>
        <v>0</v>
      </c>
      <c r="N22" s="25">
        <f>IF($E22="S",'Renda (SCN65)'!N21/'Renda (SCN65)'!$DB21,"")</f>
        <v>1.9436779974656246E-3</v>
      </c>
      <c r="O22" s="25">
        <f>IF($E22="S",'Renda (SCN65)'!O21/'Renda (SCN65)'!$DB21,"")</f>
        <v>0</v>
      </c>
      <c r="P22" s="25">
        <f>IF($E22="S",'Renda (SCN65)'!P21/'Renda (SCN65)'!$DB21,"")</f>
        <v>0</v>
      </c>
      <c r="Q22" s="25">
        <f>IF($E22="S",'Renda (SCN65)'!Q21/'Renda (SCN65)'!$DB21,"")</f>
        <v>0</v>
      </c>
      <c r="R22" s="25">
        <f>IF($E22="S",'Renda (SCN65)'!R21/'Renda (SCN65)'!$DB21,"")</f>
        <v>1.0396417195746364E-3</v>
      </c>
      <c r="S22" s="25">
        <f>IF($E22="S",'Renda (SCN65)'!S21/'Renda (SCN65)'!$DB21,"")</f>
        <v>9.0155720952006056E-3</v>
      </c>
      <c r="T22" s="25">
        <f>IF($E22="S",'Renda (SCN65)'!T21/'Renda (SCN65)'!$DB21,"")</f>
        <v>1.4223504105484882E-3</v>
      </c>
      <c r="U22" s="25">
        <f>IF($E22="S",'Renda (SCN65)'!U21/'Renda (SCN65)'!$DB21,"")</f>
        <v>0</v>
      </c>
      <c r="V22" s="25">
        <f>IF($E22="S",'Renda (SCN65)'!V21/'Renda (SCN65)'!$DB21,"")</f>
        <v>0</v>
      </c>
      <c r="W22" s="25">
        <f>IF($E22="S",'Renda (SCN65)'!W21/'Renda (SCN65)'!$DB21,"")</f>
        <v>0</v>
      </c>
      <c r="X22" s="25">
        <f>IF($E22="S",'Renda (SCN65)'!X21/'Renda (SCN65)'!$DB21,"")</f>
        <v>0</v>
      </c>
      <c r="Y22" s="25">
        <f>IF($E22="S",'Renda (SCN65)'!Y21/'Renda (SCN65)'!$DB21,"")</f>
        <v>0</v>
      </c>
      <c r="Z22" s="25">
        <f>IF($E22="S",'Renda (SCN65)'!Z21/'Renda (SCN65)'!$DB21,"")</f>
        <v>0</v>
      </c>
      <c r="AA22" s="25">
        <f>IF($E22="S",'Renda (SCN65)'!AA21/'Renda (SCN65)'!$DB21,"")</f>
        <v>1.0245744482764534E-3</v>
      </c>
      <c r="AB22" s="25">
        <f>IF($E22="S",'Renda (SCN65)'!AB21/'Renda (SCN65)'!$DB21,"")</f>
        <v>0</v>
      </c>
      <c r="AC22" s="25">
        <f>IF($E22="S",'Renda (SCN65)'!AC21/'Renda (SCN65)'!$DB21,"")</f>
        <v>0</v>
      </c>
      <c r="AD22" s="25">
        <f>IF($E22="S",'Renda (SCN65)'!AD21/'Renda (SCN65)'!$DB21,"")</f>
        <v>1.0496865671067586E-2</v>
      </c>
      <c r="AE22" s="25">
        <f>IF($E22="S",'Renda (SCN65)'!AE21/'Renda (SCN65)'!$DB21,"")</f>
        <v>0</v>
      </c>
      <c r="AF22" s="25">
        <f>IF($E22="S",'Renda (SCN65)'!AF21/'Renda (SCN65)'!$DB21,"")</f>
        <v>0</v>
      </c>
      <c r="AG22" s="25">
        <f>IF($E22="S",'Renda (SCN65)'!AG21/'Renda (SCN65)'!$DB21,"")</f>
        <v>0</v>
      </c>
      <c r="AH22" s="25">
        <f>IF($E22="S",'Renda (SCN65)'!AH21/'Renda (SCN65)'!$DB21,"")</f>
        <v>0</v>
      </c>
      <c r="AI22" s="25">
        <f>IF($E22="S",'Renda (SCN65)'!AI21/'Renda (SCN65)'!$DB21,"")</f>
        <v>0</v>
      </c>
      <c r="AJ22" s="25">
        <f>IF($E22="S",'Renda (SCN65)'!AJ21/'Renda (SCN65)'!$DB21,"")</f>
        <v>5.3277871310375572E-3</v>
      </c>
      <c r="AK22" s="25">
        <f>IF($E22="S",'Renda (SCN65)'!AK21/'Renda (SCN65)'!$DB21,"")</f>
        <v>0</v>
      </c>
      <c r="AL22" s="25">
        <f>IF($E22="S",'Renda (SCN65)'!AL21/'Renda (SCN65)'!$DB21,"")</f>
        <v>0</v>
      </c>
      <c r="AM22" s="25">
        <f>IF($E22="S",'Renda (SCN65)'!AM21/'Renda (SCN65)'!$DB21,"")</f>
        <v>5.7798052699830514E-3</v>
      </c>
      <c r="AN22" s="25">
        <f>IF($E22="S",'Renda (SCN65)'!AN21/'Renda (SCN65)'!$DB21,"")</f>
        <v>0</v>
      </c>
      <c r="AO22" s="25">
        <f>IF($E22="S",'Renda (SCN65)'!AO21/'Renda (SCN65)'!$DB21,"")</f>
        <v>0</v>
      </c>
      <c r="AP22" s="25">
        <f>IF($E22="S",'Renda (SCN65)'!AP21/'Renda (SCN65)'!$DB21,"")</f>
        <v>2.2201624257872851E-2</v>
      </c>
      <c r="AQ22" s="25">
        <f>IF($E22="S",'Renda (SCN65)'!AQ21/'Renda (SCN65)'!$DB21,"")</f>
        <v>0</v>
      </c>
      <c r="AR22" s="25">
        <f>IF($E22="S",'Renda (SCN65)'!AR21/'Renda (SCN65)'!$DB21,"")</f>
        <v>0</v>
      </c>
      <c r="AS22" s="25">
        <f>IF($E22="S",'Renda (SCN65)'!AS21/'Renda (SCN65)'!$DB21,"")</f>
        <v>0</v>
      </c>
      <c r="AT22" s="25">
        <f>IF($E22="S",'Renda (SCN65)'!AT21/'Renda (SCN65)'!$DB21,"")</f>
        <v>0</v>
      </c>
      <c r="AU22" s="25">
        <f>IF($E22="S",'Renda (SCN65)'!AU21/'Renda (SCN65)'!$DB21,"")</f>
        <v>2.8688084551740695E-3</v>
      </c>
      <c r="AV22" s="25">
        <f>IF($E22="S",'Renda (SCN65)'!AV21/'Renda (SCN65)'!$DB21,"")</f>
        <v>9.4484347099023421E-3</v>
      </c>
      <c r="AW22" s="25">
        <f>IF($E22="S",'Renda (SCN65)'!AW21/'Renda (SCN65)'!$DB21,"")</f>
        <v>1.8406178617860522E-2</v>
      </c>
      <c r="AX22" s="25">
        <f>IF($E22="S",'Renda (SCN65)'!AX21/'Renda (SCN65)'!$DB21,"")</f>
        <v>0</v>
      </c>
      <c r="AY22" s="25">
        <f>IF($E22="S",'Renda (SCN65)'!AY21/'Renda (SCN65)'!$DB21,"")</f>
        <v>0</v>
      </c>
      <c r="AZ22" s="25">
        <f>IF($E22="S",'Renda (SCN65)'!AZ21/'Renda (SCN65)'!$DB21,"")</f>
        <v>6.4014808837460878E-3</v>
      </c>
      <c r="BA22" s="25">
        <f>IF($E22="S",'Renda (SCN65)'!BA21/'Renda (SCN65)'!$DB21,"")</f>
        <v>1.0778121401967005E-2</v>
      </c>
      <c r="BB22" s="25">
        <f>IF($E22="S",'Renda (SCN65)'!BB21/'Renda (SCN65)'!$DB21,"")</f>
        <v>0</v>
      </c>
      <c r="BC22" s="25">
        <f>IF($E22="S",'Renda (SCN65)'!BC21/'Renda (SCN65)'!$DB21,"")</f>
        <v>0</v>
      </c>
      <c r="BD22" s="25">
        <f>IF($E22="S",'Renda (SCN65)'!BD21/'Renda (SCN65)'!$DB21,"")</f>
        <v>0</v>
      </c>
      <c r="BE22" s="25">
        <f>IF($E22="S",'Renda (SCN65)'!BE21/'Renda (SCN65)'!$DB21,"")</f>
        <v>3.7125756478723249E-3</v>
      </c>
      <c r="BF22" s="25">
        <f>IF($E22="S",'Renda (SCN65)'!BF21/'Renda (SCN65)'!$DB21,"")</f>
        <v>0</v>
      </c>
      <c r="BG22" s="25">
        <f>IF($E22="S",'Renda (SCN65)'!BG21/'Renda (SCN65)'!$DB21,"")</f>
        <v>1.2695180553472506E-2</v>
      </c>
      <c r="BH22" s="25">
        <f>IF($E22="S",'Renda (SCN65)'!BH21/'Renda (SCN65)'!$DB21,"")</f>
        <v>7.5393612121848778E-3</v>
      </c>
      <c r="BI22" s="25">
        <f>IF($E22="S",'Renda (SCN65)'!BI21/'Renda (SCN65)'!$DB21,"")</f>
        <v>0</v>
      </c>
      <c r="BJ22" s="25">
        <f>IF($E22="S",'Renda (SCN65)'!BJ21/'Renda (SCN65)'!$DB21,"")</f>
        <v>3.0347995606423869E-2</v>
      </c>
      <c r="BK22" s="25">
        <f>IF($E22="S",'Renda (SCN65)'!BK21/'Renda (SCN65)'!$DB21,"")</f>
        <v>0</v>
      </c>
      <c r="BL22" s="25">
        <f>IF($E22="S",'Renda (SCN65)'!BL21/'Renda (SCN65)'!$DB21,"")</f>
        <v>0</v>
      </c>
      <c r="BM22" s="25">
        <f>IF($E22="S",'Renda (SCN65)'!BM21/'Renda (SCN65)'!$DB21,"")</f>
        <v>0</v>
      </c>
      <c r="BN22" s="25">
        <f>IF($E22="S",'Renda (SCN65)'!BN21/'Renda (SCN65)'!$DB21,"")</f>
        <v>4.711033492565261E-3</v>
      </c>
      <c r="BO22" s="25">
        <f>IF($E22="S",'Renda (SCN65)'!BO21/'Renda (SCN65)'!$DB21,"")</f>
        <v>0</v>
      </c>
      <c r="BP22" s="25">
        <f>IF($E22="S",'Renda (SCN65)'!BP21/'Renda (SCN65)'!$DB21,"")</f>
        <v>5.1439664211997228E-2</v>
      </c>
      <c r="BQ22" s="25">
        <f>IF($E22="S",'Renda (SCN65)'!BQ21/'Renda (SCN65)'!$DB21,"")</f>
        <v>0</v>
      </c>
      <c r="BR22" s="25">
        <f>IF($E22="S",'Renda (SCN65)'!BR21/'Renda (SCN65)'!$DB21,"")</f>
        <v>0</v>
      </c>
      <c r="BS22" s="25">
        <f>IF($E22="S",'Renda (SCN65)'!BS21/'Renda (SCN65)'!$DB21,"")</f>
        <v>0</v>
      </c>
      <c r="BT22" s="25">
        <f>IF($E22="S",'Renda (SCN65)'!BT21/'Renda (SCN65)'!$DB21,"")</f>
        <v>5.6110518314434E-3</v>
      </c>
      <c r="BU22" s="25">
        <f>IF($E22="S",'Renda (SCN65)'!BU21/'Renda (SCN65)'!$DB21,"")</f>
        <v>5.0256883415089854E-2</v>
      </c>
      <c r="BV22" s="25">
        <f>IF($E22="S",'Renda (SCN65)'!BV21/'Renda (SCN65)'!$DB21,"")</f>
        <v>1.6471540983173806E-2</v>
      </c>
      <c r="BW22" s="25">
        <f>IF($E22="S",'Renda (SCN65)'!BW21/'Renda (SCN65)'!$DB21,"")</f>
        <v>0</v>
      </c>
      <c r="BX22" s="25">
        <f>IF($E22="S",'Renda (SCN65)'!BX21/'Renda (SCN65)'!$DB21,"")</f>
        <v>9.1609009492953468E-3</v>
      </c>
      <c r="BY22" s="25">
        <f>IF($E22="S",'Renda (SCN65)'!BY21/'Renda (SCN65)'!$DB21,"")</f>
        <v>6.1072672995302314E-2</v>
      </c>
      <c r="BZ22" s="25">
        <f>IF($E22="S",'Renda (SCN65)'!BZ21/'Renda (SCN65)'!$DB21,"")</f>
        <v>0</v>
      </c>
      <c r="CA22" s="25">
        <f>IF($E22="S",'Renda (SCN65)'!CA21/'Renda (SCN65)'!$DB21,"")</f>
        <v>5.3916723613418541E-3</v>
      </c>
      <c r="CB22" s="25">
        <f>IF($E22="S",'Renda (SCN65)'!CB21/'Renda (SCN65)'!$DB21,"")</f>
        <v>0</v>
      </c>
      <c r="CC22" s="25">
        <f>IF($E22="S",'Renda (SCN65)'!CC21/'Renda (SCN65)'!$DB21,"")</f>
        <v>7.3226938509170043E-3</v>
      </c>
      <c r="CD22" s="25">
        <f>IF($E22="S",'Renda (SCN65)'!CD21/'Renda (SCN65)'!$DB21,"")</f>
        <v>0</v>
      </c>
      <c r="CE22" s="25">
        <f>IF($E22="S",'Renda (SCN65)'!CE21/'Renda (SCN65)'!$DB21,"")</f>
        <v>3.9250241731767076E-2</v>
      </c>
      <c r="CF22" s="25">
        <f>IF($E22="S",'Renda (SCN65)'!CF21/'Renda (SCN65)'!$DB21,"")</f>
        <v>0</v>
      </c>
      <c r="CG22" s="25">
        <f>IF($E22="S",'Renda (SCN65)'!CG21/'Renda (SCN65)'!$DB21,"")</f>
        <v>0</v>
      </c>
      <c r="CH22" s="25">
        <f>IF($E22="S",'Renda (SCN65)'!CH21/'Renda (SCN65)'!$DB21,"")</f>
        <v>0</v>
      </c>
      <c r="CI22" s="25">
        <f>IF($E22="S",'Renda (SCN65)'!CI21/'Renda (SCN65)'!$DB21,"")</f>
        <v>5.6032670746060054E-2</v>
      </c>
      <c r="CJ22" s="25">
        <f>IF($E22="S",'Renda (SCN65)'!CJ21/'Renda (SCN65)'!$DB21,"")</f>
        <v>0</v>
      </c>
      <c r="CK22" s="25">
        <f>IF($E22="S",'Renda (SCN65)'!CK21/'Renda (SCN65)'!$DB21,"")</f>
        <v>0</v>
      </c>
      <c r="CL22" s="25">
        <f>IF($E22="S",'Renda (SCN65)'!CL21/'Renda (SCN65)'!$DB21,"")</f>
        <v>7.3161647000211258E-2</v>
      </c>
      <c r="CM22" s="25">
        <f>IF($E22="S",'Renda (SCN65)'!CM21/'Renda (SCN65)'!$DB21,"")</f>
        <v>0</v>
      </c>
      <c r="CN22" s="25">
        <f>IF($E22="S",'Renda (SCN65)'!CN21/'Renda (SCN65)'!$DB21,"")</f>
        <v>8.8193761332031967E-2</v>
      </c>
      <c r="CO22" s="25">
        <f>IF($E22="S",'Renda (SCN65)'!CO21/'Renda (SCN65)'!$DB21,"")</f>
        <v>0</v>
      </c>
      <c r="CP22" s="25">
        <f>IF($E22="S",'Renda (SCN65)'!CP21/'Renda (SCN65)'!$DB21,"")</f>
        <v>0</v>
      </c>
      <c r="CQ22" s="25">
        <f>IF($E22="S",'Renda (SCN65)'!CQ21/'Renda (SCN65)'!$DB21,"")</f>
        <v>3.0134542596366276E-2</v>
      </c>
      <c r="CR22" s="25">
        <f>IF($E22="S",'Renda (SCN65)'!CR21/'Renda (SCN65)'!$DB21,"")</f>
        <v>6.3423167317818885E-2</v>
      </c>
      <c r="CS22" s="25">
        <f>IF($E22="S",'Renda (SCN65)'!CS21/'Renda (SCN65)'!$DB21,"")</f>
        <v>0</v>
      </c>
      <c r="CT22" s="25">
        <f>IF($E22="S",'Renda (SCN65)'!CT21/'Renda (SCN65)'!$DB21,"")</f>
        <v>0</v>
      </c>
      <c r="CU22" s="25">
        <f>IF($E22="S",'Renda (SCN65)'!CU21/'Renda (SCN65)'!$DB21,"")</f>
        <v>0.17531272397812686</v>
      </c>
      <c r="CV22" s="25">
        <f>IF($E22="S",'Renda (SCN65)'!CV21/'Renda (SCN65)'!$DB21,"")</f>
        <v>2.2872117830642004E-2</v>
      </c>
      <c r="CW22" s="25">
        <f>IF($E22="S",'Renda (SCN65)'!CW21/'Renda (SCN65)'!$DB21,"")</f>
        <v>0</v>
      </c>
      <c r="CX22" s="25">
        <f>IF($E22="S",'Renda (SCN65)'!CX21/'Renda (SCN65)'!$DB21,"")</f>
        <v>0</v>
      </c>
      <c r="CY22" s="25">
        <f>IF($E22="S",'Renda (SCN65)'!CY21/'Renda (SCN65)'!$DB21,"")</f>
        <v>7.9730977286219099E-2</v>
      </c>
      <c r="CZ22" s="25">
        <f>IF($E22="S",'Renda (SCN65)'!CZ21/'Renda (SCN65)'!$DB21,"")</f>
        <v>0</v>
      </c>
      <c r="DA22" s="25">
        <f>IF($E22="S",'Renda (SCN65)'!DA21/'Renda (SCN65)'!$DB21,"")</f>
        <v>0</v>
      </c>
      <c r="DB22" s="28">
        <f>IF($E22="S",'Renda (SCN65)'!DB21/'Renda (SCN65)'!$DB21,"")</f>
        <v>1</v>
      </c>
      <c r="DD22" s="34">
        <v>6968</v>
      </c>
      <c r="DF22" s="38">
        <f t="shared" si="7"/>
        <v>0</v>
      </c>
      <c r="DG22" s="38">
        <f t="shared" si="7"/>
        <v>0</v>
      </c>
      <c r="DH22" s="38">
        <f t="shared" si="7"/>
        <v>0</v>
      </c>
      <c r="DI22" s="38">
        <f t="shared" si="7"/>
        <v>0</v>
      </c>
      <c r="DJ22" s="38">
        <f t="shared" si="7"/>
        <v>0</v>
      </c>
      <c r="DK22" s="38">
        <f t="shared" si="7"/>
        <v>0</v>
      </c>
      <c r="DL22" s="38">
        <f t="shared" si="7"/>
        <v>0</v>
      </c>
      <c r="DM22" s="38">
        <f t="shared" si="7"/>
        <v>0</v>
      </c>
      <c r="DN22" s="38">
        <f t="shared" si="7"/>
        <v>13.543548286340473</v>
      </c>
      <c r="DO22" s="38">
        <f t="shared" si="7"/>
        <v>0</v>
      </c>
      <c r="DP22" s="38">
        <f t="shared" si="7"/>
        <v>0</v>
      </c>
      <c r="DQ22" s="38">
        <f t="shared" si="7"/>
        <v>0</v>
      </c>
      <c r="DR22" s="38">
        <f t="shared" si="7"/>
        <v>7.2442235019960668</v>
      </c>
      <c r="DS22" s="38">
        <f t="shared" si="7"/>
        <v>62.820506359357822</v>
      </c>
      <c r="DT22" s="38">
        <f t="shared" si="7"/>
        <v>9.9109376607018653</v>
      </c>
      <c r="DU22" s="38">
        <f t="shared" si="7"/>
        <v>0</v>
      </c>
      <c r="DV22" s="38">
        <f t="shared" si="8"/>
        <v>0</v>
      </c>
      <c r="DW22" s="38">
        <f t="shared" si="8"/>
        <v>0</v>
      </c>
      <c r="DX22" s="38">
        <f t="shared" si="8"/>
        <v>0</v>
      </c>
      <c r="DY22" s="38">
        <f t="shared" si="8"/>
        <v>0</v>
      </c>
      <c r="DZ22" s="38">
        <f t="shared" si="8"/>
        <v>0</v>
      </c>
      <c r="EA22" s="38">
        <f t="shared" si="8"/>
        <v>7.1392347555903273</v>
      </c>
      <c r="EB22" s="38">
        <f t="shared" si="8"/>
        <v>0</v>
      </c>
      <c r="EC22" s="38">
        <f t="shared" si="8"/>
        <v>0</v>
      </c>
      <c r="ED22" s="38">
        <f t="shared" si="8"/>
        <v>73.142159995998938</v>
      </c>
      <c r="EE22" s="38">
        <f t="shared" si="8"/>
        <v>0</v>
      </c>
      <c r="EF22" s="38">
        <f t="shared" si="8"/>
        <v>0</v>
      </c>
      <c r="EG22" s="38">
        <f t="shared" si="8"/>
        <v>0</v>
      </c>
      <c r="EH22" s="38">
        <f t="shared" si="8"/>
        <v>0</v>
      </c>
      <c r="EI22" s="38">
        <f t="shared" si="8"/>
        <v>0</v>
      </c>
      <c r="EJ22" s="38">
        <f t="shared" si="8"/>
        <v>37.124020729069699</v>
      </c>
      <c r="EK22" s="38">
        <f t="shared" si="8"/>
        <v>0</v>
      </c>
      <c r="EL22" s="38">
        <f t="shared" si="9"/>
        <v>0</v>
      </c>
      <c r="EM22" s="38">
        <f t="shared" si="9"/>
        <v>40.273683121241902</v>
      </c>
      <c r="EN22" s="38">
        <f t="shared" si="9"/>
        <v>0</v>
      </c>
      <c r="EO22" s="38">
        <f t="shared" si="9"/>
        <v>0</v>
      </c>
      <c r="EP22" s="38">
        <f t="shared" si="9"/>
        <v>154.70091782885802</v>
      </c>
      <c r="EQ22" s="38">
        <f t="shared" si="9"/>
        <v>0</v>
      </c>
      <c r="ER22" s="38">
        <f t="shared" si="9"/>
        <v>0</v>
      </c>
      <c r="ES22" s="38">
        <f t="shared" si="9"/>
        <v>0</v>
      </c>
      <c r="ET22" s="38">
        <f t="shared" si="9"/>
        <v>0</v>
      </c>
      <c r="EU22" s="38">
        <f t="shared" si="9"/>
        <v>19.989857315652916</v>
      </c>
      <c r="EV22" s="38">
        <f t="shared" si="9"/>
        <v>65.836693058599522</v>
      </c>
      <c r="EW22" s="38">
        <f t="shared" si="9"/>
        <v>128.25425260925212</v>
      </c>
      <c r="EX22" s="38">
        <f t="shared" si="9"/>
        <v>0</v>
      </c>
      <c r="EY22" s="38">
        <f t="shared" si="9"/>
        <v>0</v>
      </c>
      <c r="EZ22" s="38">
        <f t="shared" si="9"/>
        <v>44.605518797942743</v>
      </c>
      <c r="FA22" s="38">
        <f t="shared" si="9"/>
        <v>75.101949928906095</v>
      </c>
      <c r="FB22" s="38">
        <f t="shared" si="10"/>
        <v>0</v>
      </c>
      <c r="FC22" s="38">
        <f t="shared" si="10"/>
        <v>0</v>
      </c>
      <c r="FD22" s="38">
        <f t="shared" si="10"/>
        <v>0</v>
      </c>
      <c r="FE22" s="38">
        <f t="shared" si="10"/>
        <v>25.869227114374361</v>
      </c>
      <c r="FF22" s="38">
        <f t="shared" si="10"/>
        <v>0</v>
      </c>
      <c r="FG22" s="38">
        <f t="shared" si="10"/>
        <v>88.460018096596428</v>
      </c>
      <c r="FH22" s="38">
        <f t="shared" si="10"/>
        <v>52.534268926504225</v>
      </c>
      <c r="FI22" s="38">
        <f t="shared" si="10"/>
        <v>0</v>
      </c>
      <c r="FJ22" s="38">
        <f t="shared" si="10"/>
        <v>211.46483338556152</v>
      </c>
      <c r="FK22" s="38">
        <f t="shared" si="10"/>
        <v>0</v>
      </c>
      <c r="FL22" s="38">
        <f t="shared" si="10"/>
        <v>0</v>
      </c>
      <c r="FM22" s="38">
        <f t="shared" si="10"/>
        <v>0</v>
      </c>
      <c r="FN22" s="38">
        <f t="shared" si="10"/>
        <v>32.826481376194742</v>
      </c>
      <c r="FO22" s="38">
        <f t="shared" si="10"/>
        <v>0</v>
      </c>
      <c r="FP22" s="38">
        <f t="shared" si="10"/>
        <v>358.4315802291967</v>
      </c>
      <c r="FQ22" s="38">
        <f t="shared" si="10"/>
        <v>0</v>
      </c>
      <c r="FR22" s="38">
        <f t="shared" si="11"/>
        <v>0</v>
      </c>
      <c r="FS22" s="38">
        <f t="shared" si="11"/>
        <v>0</v>
      </c>
      <c r="FT22" s="38">
        <f t="shared" si="11"/>
        <v>39.097809161497608</v>
      </c>
      <c r="FU22" s="38">
        <f t="shared" si="11"/>
        <v>350.18996363634608</v>
      </c>
      <c r="FV22" s="38">
        <f t="shared" si="11"/>
        <v>114.77369757075508</v>
      </c>
      <c r="FW22" s="38">
        <f t="shared" si="11"/>
        <v>0</v>
      </c>
      <c r="FX22" s="38">
        <f t="shared" si="11"/>
        <v>63.833157814689976</v>
      </c>
      <c r="FY22" s="38">
        <f t="shared" si="11"/>
        <v>425.55438543126655</v>
      </c>
      <c r="FZ22" s="38">
        <f t="shared" si="11"/>
        <v>0</v>
      </c>
      <c r="GA22" s="38">
        <f t="shared" si="11"/>
        <v>37.569173013830039</v>
      </c>
      <c r="GB22" s="38">
        <f t="shared" si="11"/>
        <v>0</v>
      </c>
      <c r="GC22" s="38">
        <f t="shared" si="11"/>
        <v>51.024530753189687</v>
      </c>
      <c r="GD22" s="38">
        <f t="shared" si="11"/>
        <v>0</v>
      </c>
      <c r="GE22" s="38">
        <f t="shared" si="11"/>
        <v>273.49568438695297</v>
      </c>
      <c r="GF22" s="38">
        <f t="shared" si="11"/>
        <v>0</v>
      </c>
      <c r="GG22" s="38">
        <f t="shared" si="11"/>
        <v>0</v>
      </c>
      <c r="GH22" s="38">
        <f t="shared" si="12"/>
        <v>0</v>
      </c>
      <c r="GI22" s="38">
        <f t="shared" si="12"/>
        <v>390.43564975854645</v>
      </c>
      <c r="GJ22" s="38">
        <f t="shared" si="12"/>
        <v>0</v>
      </c>
      <c r="GK22" s="38">
        <f t="shared" si="12"/>
        <v>0</v>
      </c>
      <c r="GL22" s="38">
        <f t="shared" si="12"/>
        <v>509.79035629747204</v>
      </c>
      <c r="GM22" s="38">
        <f t="shared" si="12"/>
        <v>0</v>
      </c>
      <c r="GN22" s="38">
        <f t="shared" si="12"/>
        <v>614.53412896159875</v>
      </c>
      <c r="GO22" s="38">
        <f t="shared" si="12"/>
        <v>0</v>
      </c>
      <c r="GP22" s="38">
        <f t="shared" si="12"/>
        <v>0</v>
      </c>
      <c r="GQ22" s="38">
        <f t="shared" si="12"/>
        <v>209.9774928114802</v>
      </c>
      <c r="GR22" s="38">
        <f t="shared" si="12"/>
        <v>441.93262987056198</v>
      </c>
      <c r="GS22" s="38">
        <f t="shared" si="12"/>
        <v>0</v>
      </c>
      <c r="GT22" s="38">
        <f t="shared" si="12"/>
        <v>0</v>
      </c>
      <c r="GU22" s="38">
        <f t="shared" si="12"/>
        <v>1221.5790606795879</v>
      </c>
      <c r="GV22" s="38">
        <f t="shared" si="12"/>
        <v>159.37291704391347</v>
      </c>
      <c r="GW22" s="38">
        <f t="shared" si="12"/>
        <v>0</v>
      </c>
      <c r="GX22" s="38">
        <f t="shared" si="13"/>
        <v>0</v>
      </c>
      <c r="GY22" s="38">
        <f t="shared" si="13"/>
        <v>555.56544973037467</v>
      </c>
      <c r="GZ22" s="38">
        <f t="shared" si="13"/>
        <v>0</v>
      </c>
      <c r="HA22" s="38">
        <f t="shared" si="13"/>
        <v>0</v>
      </c>
    </row>
    <row r="23" spans="2:209" x14ac:dyDescent="0.3">
      <c r="B23" s="10">
        <v>1992</v>
      </c>
      <c r="C23" s="10" t="s">
        <v>128</v>
      </c>
      <c r="D23" s="10">
        <v>20</v>
      </c>
      <c r="E23" s="10" t="s">
        <v>179</v>
      </c>
      <c r="F23" s="25">
        <f>IF($E23="S",'Renda (SCN65)'!F22/'Renda (SCN65)'!$DB22,"")</f>
        <v>0</v>
      </c>
      <c r="G23" s="25">
        <f>IF($E23="S",'Renda (SCN65)'!G22/'Renda (SCN65)'!$DB22,"")</f>
        <v>0</v>
      </c>
      <c r="H23" s="25">
        <f>IF($E23="S",'Renda (SCN65)'!H22/'Renda (SCN65)'!$DB22,"")</f>
        <v>0</v>
      </c>
      <c r="I23" s="25">
        <f>IF($E23="S",'Renda (SCN65)'!I22/'Renda (SCN65)'!$DB22,"")</f>
        <v>0</v>
      </c>
      <c r="J23" s="25">
        <f>IF($E23="S",'Renda (SCN65)'!J22/'Renda (SCN65)'!$DB22,"")</f>
        <v>0</v>
      </c>
      <c r="K23" s="25">
        <f>IF($E23="S",'Renda (SCN65)'!K22/'Renda (SCN65)'!$DB22,"")</f>
        <v>0</v>
      </c>
      <c r="L23" s="25">
        <f>IF($E23="S",'Renda (SCN65)'!L22/'Renda (SCN65)'!$DB22,"")</f>
        <v>0</v>
      </c>
      <c r="M23" s="25">
        <f>IF($E23="S",'Renda (SCN65)'!M22/'Renda (SCN65)'!$DB22,"")</f>
        <v>0</v>
      </c>
      <c r="N23" s="25">
        <f>IF($E23="S",'Renda (SCN65)'!N22/'Renda (SCN65)'!$DB22,"")</f>
        <v>0</v>
      </c>
      <c r="O23" s="25">
        <f>IF($E23="S",'Renda (SCN65)'!O22/'Renda (SCN65)'!$DB22,"")</f>
        <v>0</v>
      </c>
      <c r="P23" s="25">
        <f>IF($E23="S",'Renda (SCN65)'!P22/'Renda (SCN65)'!$DB22,"")</f>
        <v>2.1672902806439305E-3</v>
      </c>
      <c r="Q23" s="25">
        <f>IF($E23="S",'Renda (SCN65)'!Q22/'Renda (SCN65)'!$DB22,"")</f>
        <v>0</v>
      </c>
      <c r="R23" s="25">
        <f>IF($E23="S",'Renda (SCN65)'!R22/'Renda (SCN65)'!$DB22,"")</f>
        <v>0</v>
      </c>
      <c r="S23" s="25">
        <f>IF($E23="S",'Renda (SCN65)'!S22/'Renda (SCN65)'!$DB22,"")</f>
        <v>1.8472014803581991E-2</v>
      </c>
      <c r="T23" s="25">
        <f>IF($E23="S",'Renda (SCN65)'!T22/'Renda (SCN65)'!$DB22,"")</f>
        <v>4.0471019194108886E-3</v>
      </c>
      <c r="U23" s="25">
        <f>IF($E23="S",'Renda (SCN65)'!U22/'Renda (SCN65)'!$DB22,"")</f>
        <v>0</v>
      </c>
      <c r="V23" s="25">
        <f>IF($E23="S",'Renda (SCN65)'!V22/'Renda (SCN65)'!$DB22,"")</f>
        <v>2.5625734132247681E-3</v>
      </c>
      <c r="W23" s="25">
        <f>IF($E23="S",'Renda (SCN65)'!W22/'Renda (SCN65)'!$DB22,"")</f>
        <v>6.5144713668192564E-3</v>
      </c>
      <c r="X23" s="25">
        <f>IF($E23="S",'Renda (SCN65)'!X22/'Renda (SCN65)'!$DB22,"")</f>
        <v>0</v>
      </c>
      <c r="Y23" s="25">
        <f>IF($E23="S",'Renda (SCN65)'!Y22/'Renda (SCN65)'!$DB22,"")</f>
        <v>5.9586482134499795E-3</v>
      </c>
      <c r="Z23" s="25">
        <f>IF($E23="S",'Renda (SCN65)'!Z22/'Renda (SCN65)'!$DB22,"")</f>
        <v>7.2451151358494323E-3</v>
      </c>
      <c r="AA23" s="25">
        <f>IF($E23="S",'Renda (SCN65)'!AA22/'Renda (SCN65)'!$DB22,"")</f>
        <v>3.1790657604966528E-2</v>
      </c>
      <c r="AB23" s="25">
        <f>IF($E23="S",'Renda (SCN65)'!AB22/'Renda (SCN65)'!$DB22,"")</f>
        <v>0</v>
      </c>
      <c r="AC23" s="25">
        <f>IF($E23="S",'Renda (SCN65)'!AC22/'Renda (SCN65)'!$DB22,"")</f>
        <v>0</v>
      </c>
      <c r="AD23" s="25">
        <f>IF($E23="S",'Renda (SCN65)'!AD22/'Renda (SCN65)'!$DB22,"")</f>
        <v>1.1227067674731058E-2</v>
      </c>
      <c r="AE23" s="25">
        <f>IF($E23="S",'Renda (SCN65)'!AE22/'Renda (SCN65)'!$DB22,"")</f>
        <v>0</v>
      </c>
      <c r="AF23" s="25">
        <f>IF($E23="S",'Renda (SCN65)'!AF22/'Renda (SCN65)'!$DB22,"")</f>
        <v>0</v>
      </c>
      <c r="AG23" s="25">
        <f>IF($E23="S",'Renda (SCN65)'!AG22/'Renda (SCN65)'!$DB22,"")</f>
        <v>7.958659525921211E-3</v>
      </c>
      <c r="AH23" s="25">
        <f>IF($E23="S",'Renda (SCN65)'!AH22/'Renda (SCN65)'!$DB22,"")</f>
        <v>4.475706440027466E-2</v>
      </c>
      <c r="AI23" s="25">
        <f>IF($E23="S",'Renda (SCN65)'!AI22/'Renda (SCN65)'!$DB22,"")</f>
        <v>2.6367765042287269E-3</v>
      </c>
      <c r="AJ23" s="25">
        <f>IF($E23="S",'Renda (SCN65)'!AJ22/'Renda (SCN65)'!$DB22,"")</f>
        <v>1.0890120305518114E-2</v>
      </c>
      <c r="AK23" s="25">
        <f>IF($E23="S",'Renda (SCN65)'!AK22/'Renda (SCN65)'!$DB22,"")</f>
        <v>0</v>
      </c>
      <c r="AL23" s="25">
        <f>IF($E23="S",'Renda (SCN65)'!AL22/'Renda (SCN65)'!$DB22,"")</f>
        <v>0</v>
      </c>
      <c r="AM23" s="25">
        <f>IF($E23="S",'Renda (SCN65)'!AM22/'Renda (SCN65)'!$DB22,"")</f>
        <v>1.0225092603124143E-2</v>
      </c>
      <c r="AN23" s="25">
        <f>IF($E23="S",'Renda (SCN65)'!AN22/'Renda (SCN65)'!$DB22,"")</f>
        <v>0</v>
      </c>
      <c r="AO23" s="25">
        <f>IF($E23="S",'Renda (SCN65)'!AO22/'Renda (SCN65)'!$DB22,"")</f>
        <v>0</v>
      </c>
      <c r="AP23" s="25">
        <f>IF($E23="S",'Renda (SCN65)'!AP22/'Renda (SCN65)'!$DB22,"")</f>
        <v>1.9061794038092449E-2</v>
      </c>
      <c r="AQ23" s="25">
        <f>IF($E23="S",'Renda (SCN65)'!AQ22/'Renda (SCN65)'!$DB22,"")</f>
        <v>1.1536312556635859E-2</v>
      </c>
      <c r="AR23" s="25">
        <f>IF($E23="S",'Renda (SCN65)'!AR22/'Renda (SCN65)'!$DB22,"")</f>
        <v>4.6564073006358488E-2</v>
      </c>
      <c r="AS23" s="25">
        <f>IF($E23="S",'Renda (SCN65)'!AS22/'Renda (SCN65)'!$DB22,"")</f>
        <v>0</v>
      </c>
      <c r="AT23" s="25">
        <f>IF($E23="S",'Renda (SCN65)'!AT22/'Renda (SCN65)'!$DB22,"")</f>
        <v>0</v>
      </c>
      <c r="AU23" s="25">
        <f>IF($E23="S",'Renda (SCN65)'!AU22/'Renda (SCN65)'!$DB22,"")</f>
        <v>7.0926954533218033E-3</v>
      </c>
      <c r="AV23" s="25">
        <f>IF($E23="S",'Renda (SCN65)'!AV22/'Renda (SCN65)'!$DB22,"")</f>
        <v>0</v>
      </c>
      <c r="AW23" s="25">
        <f>IF($E23="S",'Renda (SCN65)'!AW22/'Renda (SCN65)'!$DB22,"")</f>
        <v>3.9674852695663891E-2</v>
      </c>
      <c r="AX23" s="25">
        <f>IF($E23="S",'Renda (SCN65)'!AX22/'Renda (SCN65)'!$DB22,"")</f>
        <v>9.9114795392583541E-3</v>
      </c>
      <c r="AY23" s="25">
        <f>IF($E23="S",'Renda (SCN65)'!AY22/'Renda (SCN65)'!$DB22,"")</f>
        <v>1.1846360138644601E-2</v>
      </c>
      <c r="AZ23" s="25">
        <f>IF($E23="S",'Renda (SCN65)'!AZ22/'Renda (SCN65)'!$DB22,"")</f>
        <v>4.022367555742902E-3</v>
      </c>
      <c r="BA23" s="25">
        <f>IF($E23="S",'Renda (SCN65)'!BA22/'Renda (SCN65)'!$DB22,"")</f>
        <v>4.4103050490004542E-2</v>
      </c>
      <c r="BB23" s="25">
        <f>IF($E23="S",'Renda (SCN65)'!BB22/'Renda (SCN65)'!$DB22,"")</f>
        <v>0</v>
      </c>
      <c r="BC23" s="25">
        <f>IF($E23="S",'Renda (SCN65)'!BC22/'Renda (SCN65)'!$DB22,"")</f>
        <v>1.5659558981255591E-2</v>
      </c>
      <c r="BD23" s="25">
        <f>IF($E23="S",'Renda (SCN65)'!BD22/'Renda (SCN65)'!$DB22,"")</f>
        <v>0</v>
      </c>
      <c r="BE23" s="25">
        <f>IF($E23="S",'Renda (SCN65)'!BE22/'Renda (SCN65)'!$DB22,"")</f>
        <v>9.2814532948851183E-3</v>
      </c>
      <c r="BF23" s="25">
        <f>IF($E23="S",'Renda (SCN65)'!BF22/'Renda (SCN65)'!$DB22,"")</f>
        <v>0</v>
      </c>
      <c r="BG23" s="25">
        <f>IF($E23="S",'Renda (SCN65)'!BG22/'Renda (SCN65)'!$DB22,"")</f>
        <v>2.4387149204420592E-2</v>
      </c>
      <c r="BH23" s="25">
        <f>IF($E23="S",'Renda (SCN65)'!BH22/'Renda (SCN65)'!$DB22,"")</f>
        <v>0</v>
      </c>
      <c r="BI23" s="25">
        <f>IF($E23="S",'Renda (SCN65)'!BI22/'Renda (SCN65)'!$DB22,"")</f>
        <v>5.0626108881191558E-3</v>
      </c>
      <c r="BJ23" s="25">
        <f>IF($E23="S",'Renda (SCN65)'!BJ22/'Renda (SCN65)'!$DB22,"")</f>
        <v>0.12005500101112213</v>
      </c>
      <c r="BK23" s="25">
        <f>IF($E23="S",'Renda (SCN65)'!BK22/'Renda (SCN65)'!$DB22,"")</f>
        <v>1.3661769094653407E-2</v>
      </c>
      <c r="BL23" s="25">
        <f>IF($E23="S",'Renda (SCN65)'!BL22/'Renda (SCN65)'!$DB22,"")</f>
        <v>1.9292803661029305E-2</v>
      </c>
      <c r="BM23" s="25">
        <f>IF($E23="S",'Renda (SCN65)'!BM22/'Renda (SCN65)'!$DB22,"")</f>
        <v>0</v>
      </c>
      <c r="BN23" s="25">
        <f>IF($E23="S",'Renda (SCN65)'!BN22/'Renda (SCN65)'!$DB22,"")</f>
        <v>4.1828142393099524E-2</v>
      </c>
      <c r="BO23" s="25">
        <f>IF($E23="S",'Renda (SCN65)'!BO22/'Renda (SCN65)'!$DB22,"")</f>
        <v>1.5536913872350934E-2</v>
      </c>
      <c r="BP23" s="25">
        <f>IF($E23="S",'Renda (SCN65)'!BP22/'Renda (SCN65)'!$DB22,"")</f>
        <v>1.8844784998363891E-2</v>
      </c>
      <c r="BQ23" s="25">
        <f>IF($E23="S",'Renda (SCN65)'!BQ22/'Renda (SCN65)'!$DB22,"")</f>
        <v>0</v>
      </c>
      <c r="BR23" s="25">
        <f>IF($E23="S",'Renda (SCN65)'!BR22/'Renda (SCN65)'!$DB22,"")</f>
        <v>0</v>
      </c>
      <c r="BS23" s="25">
        <f>IF($E23="S",'Renda (SCN65)'!BS22/'Renda (SCN65)'!$DB22,"")</f>
        <v>1.1920096543541618E-2</v>
      </c>
      <c r="BT23" s="25">
        <f>IF($E23="S",'Renda (SCN65)'!BT22/'Renda (SCN65)'!$DB22,"")</f>
        <v>0</v>
      </c>
      <c r="BU23" s="25">
        <f>IF($E23="S",'Renda (SCN65)'!BU22/'Renda (SCN65)'!$DB22,"")</f>
        <v>1.8751447776975263E-2</v>
      </c>
      <c r="BV23" s="25">
        <f>IF($E23="S",'Renda (SCN65)'!BV22/'Renda (SCN65)'!$DB22,"")</f>
        <v>7.4259093336792037E-3</v>
      </c>
      <c r="BW23" s="25">
        <f>IF($E23="S",'Renda (SCN65)'!BW22/'Renda (SCN65)'!$DB22,"")</f>
        <v>1.9822959078516708E-2</v>
      </c>
      <c r="BX23" s="25">
        <f>IF($E23="S",'Renda (SCN65)'!BX22/'Renda (SCN65)'!$DB22,"")</f>
        <v>8.044735111485804E-3</v>
      </c>
      <c r="BY23" s="25">
        <f>IF($E23="S",'Renda (SCN65)'!BY22/'Renda (SCN65)'!$DB22,"")</f>
        <v>2.9214550294640408E-2</v>
      </c>
      <c r="BZ23" s="25">
        <f>IF($E23="S",'Renda (SCN65)'!BZ22/'Renda (SCN65)'!$DB22,"")</f>
        <v>1.462920939434653E-2</v>
      </c>
      <c r="CA23" s="25">
        <f>IF($E23="S",'Renda (SCN65)'!CA22/'Renda (SCN65)'!$DB22,"")</f>
        <v>6.5988500816990037E-2</v>
      </c>
      <c r="CB23" s="25">
        <f>IF($E23="S",'Renda (SCN65)'!CB22/'Renda (SCN65)'!$DB22,"")</f>
        <v>0</v>
      </c>
      <c r="CC23" s="25">
        <f>IF($E23="S",'Renda (SCN65)'!CC22/'Renda (SCN65)'!$DB22,"")</f>
        <v>9.5133962900358585E-3</v>
      </c>
      <c r="CD23" s="25">
        <f>IF($E23="S",'Renda (SCN65)'!CD22/'Renda (SCN65)'!$DB22,"")</f>
        <v>0</v>
      </c>
      <c r="CE23" s="25">
        <f>IF($E23="S",'Renda (SCN65)'!CE22/'Renda (SCN65)'!$DB22,"")</f>
        <v>3.7334888555451001E-2</v>
      </c>
      <c r="CF23" s="25">
        <f>IF($E23="S",'Renda (SCN65)'!CF22/'Renda (SCN65)'!$DB22,"")</f>
        <v>0</v>
      </c>
      <c r="CG23" s="25">
        <f>IF($E23="S",'Renda (SCN65)'!CG22/'Renda (SCN65)'!$DB22,"")</f>
        <v>2.9466560792389702E-2</v>
      </c>
      <c r="CH23" s="25">
        <f>IF($E23="S",'Renda (SCN65)'!CH22/'Renda (SCN65)'!$DB22,"")</f>
        <v>0</v>
      </c>
      <c r="CI23" s="25">
        <f>IF($E23="S",'Renda (SCN65)'!CI22/'Renda (SCN65)'!$DB22,"")</f>
        <v>3.1636371178011123E-2</v>
      </c>
      <c r="CJ23" s="25">
        <f>IF($E23="S",'Renda (SCN65)'!CJ22/'Renda (SCN65)'!$DB22,"")</f>
        <v>0</v>
      </c>
      <c r="CK23" s="25">
        <f>IF($E23="S",'Renda (SCN65)'!CK22/'Renda (SCN65)'!$DB22,"")</f>
        <v>0</v>
      </c>
      <c r="CL23" s="25">
        <f>IF($E23="S",'Renda (SCN65)'!CL22/'Renda (SCN65)'!$DB22,"")</f>
        <v>3.7502895553950526E-2</v>
      </c>
      <c r="CM23" s="25">
        <f>IF($E23="S",'Renda (SCN65)'!CM22/'Renda (SCN65)'!$DB22,"")</f>
        <v>1.5676919704433873E-2</v>
      </c>
      <c r="CN23" s="25">
        <f>IF($E23="S",'Renda (SCN65)'!CN22/'Renda (SCN65)'!$DB22,"")</f>
        <v>0</v>
      </c>
      <c r="CO23" s="25">
        <f>IF($E23="S",'Renda (SCN65)'!CO22/'Renda (SCN65)'!$DB22,"")</f>
        <v>1.9195732950785131E-2</v>
      </c>
      <c r="CP23" s="25">
        <f>IF($E23="S",'Renda (SCN65)'!CP22/'Renda (SCN65)'!$DB22,"")</f>
        <v>0</v>
      </c>
      <c r="CQ23" s="25">
        <f>IF($E23="S",'Renda (SCN65)'!CQ22/'Renda (SCN65)'!$DB22,"")</f>
        <v>0</v>
      </c>
      <c r="CR23" s="25">
        <f>IF($E23="S",'Renda (SCN65)'!CR22/'Renda (SCN65)'!$DB22,"")</f>
        <v>0</v>
      </c>
      <c r="CS23" s="25">
        <f>IF($E23="S",'Renda (SCN65)'!CS22/'Renda (SCN65)'!$DB22,"")</f>
        <v>0</v>
      </c>
      <c r="CT23" s="25">
        <f>IF($E23="S",'Renda (SCN65)'!CT22/'Renda (SCN65)'!$DB22,"")</f>
        <v>0</v>
      </c>
      <c r="CU23" s="25">
        <f>IF($E23="S",'Renda (SCN65)'!CU22/'Renda (SCN65)'!$DB22,"")</f>
        <v>0</v>
      </c>
      <c r="CV23" s="25">
        <f>IF($E23="S",'Renda (SCN65)'!CV22/'Renda (SCN65)'!$DB22,"")</f>
        <v>0</v>
      </c>
      <c r="CW23" s="25">
        <f>IF($E23="S",'Renda (SCN65)'!CW22/'Renda (SCN65)'!$DB22,"")</f>
        <v>0</v>
      </c>
      <c r="CX23" s="25">
        <f>IF($E23="S",'Renda (SCN65)'!CX22/'Renda (SCN65)'!$DB22,"")</f>
        <v>0</v>
      </c>
      <c r="CY23" s="25">
        <f>IF($E23="S",'Renda (SCN65)'!CY22/'Renda (SCN65)'!$DB22,"")</f>
        <v>0</v>
      </c>
      <c r="CZ23" s="25">
        <f>IF($E23="S",'Renda (SCN65)'!CZ22/'Renda (SCN65)'!$DB22,"")</f>
        <v>0</v>
      </c>
      <c r="DA23" s="25">
        <f>IF($E23="S",'Renda (SCN65)'!DA22/'Renda (SCN65)'!$DB22,"")</f>
        <v>0</v>
      </c>
      <c r="DB23" s="28">
        <f>IF($E23="S",'Renda (SCN65)'!DB22/'Renda (SCN65)'!$DB22,"")</f>
        <v>1</v>
      </c>
      <c r="DD23" s="34">
        <v>6275</v>
      </c>
      <c r="DF23" s="38">
        <f t="shared" si="7"/>
        <v>0</v>
      </c>
      <c r="DG23" s="38">
        <f t="shared" si="7"/>
        <v>0</v>
      </c>
      <c r="DH23" s="38">
        <f t="shared" si="7"/>
        <v>0</v>
      </c>
      <c r="DI23" s="38">
        <f t="shared" si="7"/>
        <v>0</v>
      </c>
      <c r="DJ23" s="38">
        <f t="shared" si="7"/>
        <v>0</v>
      </c>
      <c r="DK23" s="38">
        <f t="shared" si="7"/>
        <v>0</v>
      </c>
      <c r="DL23" s="38">
        <f t="shared" si="7"/>
        <v>0</v>
      </c>
      <c r="DM23" s="38">
        <f t="shared" si="7"/>
        <v>0</v>
      </c>
      <c r="DN23" s="38">
        <f t="shared" si="7"/>
        <v>0</v>
      </c>
      <c r="DO23" s="38">
        <f t="shared" si="7"/>
        <v>0</v>
      </c>
      <c r="DP23" s="38">
        <f t="shared" si="7"/>
        <v>13.599746511040664</v>
      </c>
      <c r="DQ23" s="38">
        <f t="shared" si="7"/>
        <v>0</v>
      </c>
      <c r="DR23" s="38">
        <f t="shared" si="7"/>
        <v>0</v>
      </c>
      <c r="DS23" s="38">
        <f t="shared" si="7"/>
        <v>115.911892892477</v>
      </c>
      <c r="DT23" s="38">
        <f t="shared" si="7"/>
        <v>25.395564544303326</v>
      </c>
      <c r="DU23" s="38">
        <f t="shared" si="7"/>
        <v>0</v>
      </c>
      <c r="DV23" s="38">
        <f t="shared" si="8"/>
        <v>16.080148167985421</v>
      </c>
      <c r="DW23" s="38">
        <f t="shared" si="8"/>
        <v>40.878307826790831</v>
      </c>
      <c r="DX23" s="38">
        <f t="shared" si="8"/>
        <v>0</v>
      </c>
      <c r="DY23" s="38">
        <f t="shared" si="8"/>
        <v>37.390517539398623</v>
      </c>
      <c r="DZ23" s="38">
        <f t="shared" si="8"/>
        <v>45.463097477455186</v>
      </c>
      <c r="EA23" s="38">
        <f t="shared" si="8"/>
        <v>199.48637647116496</v>
      </c>
      <c r="EB23" s="38">
        <f t="shared" si="8"/>
        <v>0</v>
      </c>
      <c r="EC23" s="38">
        <f t="shared" si="8"/>
        <v>0</v>
      </c>
      <c r="ED23" s="38">
        <f t="shared" si="8"/>
        <v>70.449849658937381</v>
      </c>
      <c r="EE23" s="38">
        <f t="shared" si="8"/>
        <v>0</v>
      </c>
      <c r="EF23" s="38">
        <f t="shared" si="8"/>
        <v>0</v>
      </c>
      <c r="EG23" s="38">
        <f t="shared" si="8"/>
        <v>49.940588525155597</v>
      </c>
      <c r="EH23" s="38">
        <f t="shared" si="8"/>
        <v>280.8505791117235</v>
      </c>
      <c r="EI23" s="38">
        <f t="shared" si="8"/>
        <v>16.545772564035261</v>
      </c>
      <c r="EJ23" s="38">
        <f t="shared" si="8"/>
        <v>68.335504917126158</v>
      </c>
      <c r="EK23" s="38">
        <f t="shared" si="8"/>
        <v>0</v>
      </c>
      <c r="EL23" s="38">
        <f t="shared" si="9"/>
        <v>0</v>
      </c>
      <c r="EM23" s="38">
        <f t="shared" si="9"/>
        <v>64.162456084603988</v>
      </c>
      <c r="EN23" s="38">
        <f t="shared" si="9"/>
        <v>0</v>
      </c>
      <c r="EO23" s="38">
        <f t="shared" si="9"/>
        <v>0</v>
      </c>
      <c r="EP23" s="38">
        <f t="shared" si="9"/>
        <v>119.61275758903012</v>
      </c>
      <c r="EQ23" s="38">
        <f t="shared" si="9"/>
        <v>72.39036129289002</v>
      </c>
      <c r="ER23" s="38">
        <f t="shared" si="9"/>
        <v>292.18955811489951</v>
      </c>
      <c r="ES23" s="38">
        <f t="shared" si="9"/>
        <v>0</v>
      </c>
      <c r="ET23" s="38">
        <f t="shared" si="9"/>
        <v>0</v>
      </c>
      <c r="EU23" s="38">
        <f t="shared" si="9"/>
        <v>44.506663969594314</v>
      </c>
      <c r="EV23" s="38">
        <f t="shared" si="9"/>
        <v>0</v>
      </c>
      <c r="EW23" s="38">
        <f t="shared" si="9"/>
        <v>248.95970066529091</v>
      </c>
      <c r="EX23" s="38">
        <f t="shared" si="9"/>
        <v>62.19453410884617</v>
      </c>
      <c r="EY23" s="38">
        <f t="shared" si="9"/>
        <v>74.335909869994879</v>
      </c>
      <c r="EZ23" s="38">
        <f t="shared" si="9"/>
        <v>25.240356412286712</v>
      </c>
      <c r="FA23" s="38">
        <f t="shared" si="9"/>
        <v>276.74664182477852</v>
      </c>
      <c r="FB23" s="38">
        <f t="shared" si="10"/>
        <v>0</v>
      </c>
      <c r="FC23" s="38">
        <f t="shared" si="10"/>
        <v>98.263732607378842</v>
      </c>
      <c r="FD23" s="38">
        <f t="shared" si="10"/>
        <v>0</v>
      </c>
      <c r="FE23" s="38">
        <f t="shared" si="10"/>
        <v>58.241119425404115</v>
      </c>
      <c r="FF23" s="38">
        <f t="shared" si="10"/>
        <v>0</v>
      </c>
      <c r="FG23" s="38">
        <f t="shared" si="10"/>
        <v>153.02936125773923</v>
      </c>
      <c r="FH23" s="38">
        <f t="shared" si="10"/>
        <v>0</v>
      </c>
      <c r="FI23" s="38">
        <f t="shared" si="10"/>
        <v>31.767883322947704</v>
      </c>
      <c r="FJ23" s="38">
        <f t="shared" si="10"/>
        <v>753.3451313447913</v>
      </c>
      <c r="FK23" s="38">
        <f t="shared" si="10"/>
        <v>85.727601068950136</v>
      </c>
      <c r="FL23" s="38">
        <f t="shared" si="10"/>
        <v>121.06234297295889</v>
      </c>
      <c r="FM23" s="38">
        <f t="shared" si="10"/>
        <v>0</v>
      </c>
      <c r="FN23" s="38">
        <f t="shared" si="10"/>
        <v>262.4715935166995</v>
      </c>
      <c r="FO23" s="38">
        <f t="shared" si="10"/>
        <v>97.494134549002112</v>
      </c>
      <c r="FP23" s="38">
        <f t="shared" si="10"/>
        <v>118.25102586473342</v>
      </c>
      <c r="FQ23" s="38">
        <f t="shared" si="10"/>
        <v>0</v>
      </c>
      <c r="FR23" s="38">
        <f t="shared" si="11"/>
        <v>0</v>
      </c>
      <c r="FS23" s="38">
        <f t="shared" si="11"/>
        <v>74.798605810723657</v>
      </c>
      <c r="FT23" s="38">
        <f t="shared" si="11"/>
        <v>0</v>
      </c>
      <c r="FU23" s="38">
        <f t="shared" si="11"/>
        <v>117.66533480051977</v>
      </c>
      <c r="FV23" s="38">
        <f t="shared" si="11"/>
        <v>46.597581068837002</v>
      </c>
      <c r="FW23" s="38">
        <f t="shared" si="11"/>
        <v>124.38906821769234</v>
      </c>
      <c r="FX23" s="38">
        <f t="shared" si="11"/>
        <v>50.480712824573423</v>
      </c>
      <c r="FY23" s="38">
        <f t="shared" si="11"/>
        <v>183.32130309886855</v>
      </c>
      <c r="FZ23" s="38">
        <f t="shared" si="11"/>
        <v>91.798288949524476</v>
      </c>
      <c r="GA23" s="38">
        <f t="shared" si="11"/>
        <v>414.07784262661249</v>
      </c>
      <c r="GB23" s="38">
        <f t="shared" si="11"/>
        <v>0</v>
      </c>
      <c r="GC23" s="38">
        <f t="shared" si="11"/>
        <v>59.696561719975016</v>
      </c>
      <c r="GD23" s="38">
        <f t="shared" si="11"/>
        <v>0</v>
      </c>
      <c r="GE23" s="38">
        <f t="shared" si="11"/>
        <v>234.27642568545502</v>
      </c>
      <c r="GF23" s="38">
        <f t="shared" si="11"/>
        <v>0</v>
      </c>
      <c r="GG23" s="38">
        <f t="shared" si="11"/>
        <v>184.90266897224538</v>
      </c>
      <c r="GH23" s="38">
        <f t="shared" si="12"/>
        <v>0</v>
      </c>
      <c r="GI23" s="38">
        <f t="shared" si="12"/>
        <v>198.51822914201981</v>
      </c>
      <c r="GJ23" s="38">
        <f t="shared" si="12"/>
        <v>0</v>
      </c>
      <c r="GK23" s="38">
        <f t="shared" si="12"/>
        <v>0</v>
      </c>
      <c r="GL23" s="38">
        <f t="shared" si="12"/>
        <v>235.33066960103955</v>
      </c>
      <c r="GM23" s="38">
        <f t="shared" si="12"/>
        <v>98.372671145322556</v>
      </c>
      <c r="GN23" s="38">
        <f t="shared" si="12"/>
        <v>0</v>
      </c>
      <c r="GO23" s="38">
        <f t="shared" si="12"/>
        <v>120.4532242661767</v>
      </c>
      <c r="GP23" s="38">
        <f t="shared" si="12"/>
        <v>0</v>
      </c>
      <c r="GQ23" s="38">
        <f t="shared" si="12"/>
        <v>0</v>
      </c>
      <c r="GR23" s="38">
        <f t="shared" si="12"/>
        <v>0</v>
      </c>
      <c r="GS23" s="38">
        <f t="shared" si="12"/>
        <v>0</v>
      </c>
      <c r="GT23" s="38">
        <f t="shared" si="12"/>
        <v>0</v>
      </c>
      <c r="GU23" s="38">
        <f t="shared" si="12"/>
        <v>0</v>
      </c>
      <c r="GV23" s="38">
        <f t="shared" si="12"/>
        <v>0</v>
      </c>
      <c r="GW23" s="38">
        <f t="shared" si="12"/>
        <v>0</v>
      </c>
      <c r="GX23" s="38">
        <f t="shared" si="13"/>
        <v>0</v>
      </c>
      <c r="GY23" s="38">
        <f t="shared" si="13"/>
        <v>0</v>
      </c>
      <c r="GZ23" s="38">
        <f t="shared" si="13"/>
        <v>0</v>
      </c>
      <c r="HA23" s="38">
        <f t="shared" si="13"/>
        <v>0</v>
      </c>
    </row>
    <row r="24" spans="2:209" x14ac:dyDescent="0.3">
      <c r="B24" s="10">
        <v>2091</v>
      </c>
      <c r="C24" s="10" t="s">
        <v>129</v>
      </c>
      <c r="D24" s="10">
        <v>21</v>
      </c>
      <c r="E24" s="10" t="s">
        <v>179</v>
      </c>
      <c r="F24" s="25">
        <f>IF($E24="S",'Renda (SCN65)'!F23/'Renda (SCN65)'!$DB23,"")</f>
        <v>3.9224114928804974E-5</v>
      </c>
      <c r="G24" s="25">
        <f>IF($E24="S",'Renda (SCN65)'!G23/'Renda (SCN65)'!$DB23,"")</f>
        <v>1.1097731960376174E-4</v>
      </c>
      <c r="H24" s="25">
        <f>IF($E24="S",'Renda (SCN65)'!H23/'Renda (SCN65)'!$DB23,"")</f>
        <v>3.9697133012361988E-4</v>
      </c>
      <c r="I24" s="25">
        <f>IF($E24="S",'Renda (SCN65)'!I23/'Renda (SCN65)'!$DB23,"")</f>
        <v>9.4894704762823163E-5</v>
      </c>
      <c r="J24" s="25">
        <f>IF($E24="S",'Renda (SCN65)'!J23/'Renda (SCN65)'!$DB23,"")</f>
        <v>3.458126050866071E-4</v>
      </c>
      <c r="K24" s="25">
        <f>IF($E24="S",'Renda (SCN65)'!K23/'Renda (SCN65)'!$DB23,"")</f>
        <v>0</v>
      </c>
      <c r="L24" s="25">
        <f>IF($E24="S",'Renda (SCN65)'!L23/'Renda (SCN65)'!$DB23,"")</f>
        <v>1.0600611786161607E-3</v>
      </c>
      <c r="M24" s="25">
        <f>IF($E24="S",'Renda (SCN65)'!M23/'Renda (SCN65)'!$DB23,"")</f>
        <v>9.3220948467159868E-4</v>
      </c>
      <c r="N24" s="25">
        <f>IF($E24="S",'Renda (SCN65)'!N23/'Renda (SCN65)'!$DB23,"")</f>
        <v>7.4706292956609657E-4</v>
      </c>
      <c r="O24" s="25">
        <f>IF($E24="S",'Renda (SCN65)'!O23/'Renda (SCN65)'!$DB23,"")</f>
        <v>0</v>
      </c>
      <c r="P24" s="25">
        <f>IF($E24="S",'Renda (SCN65)'!P23/'Renda (SCN65)'!$DB23,"")</f>
        <v>8.7064436179633145E-4</v>
      </c>
      <c r="Q24" s="25">
        <f>IF($E24="S",'Renda (SCN65)'!Q23/'Renda (SCN65)'!$DB23,"")</f>
        <v>5.2570502086398351E-4</v>
      </c>
      <c r="R24" s="25">
        <f>IF($E24="S",'Renda (SCN65)'!R23/'Renda (SCN65)'!$DB23,"")</f>
        <v>0</v>
      </c>
      <c r="S24" s="25">
        <f>IF($E24="S",'Renda (SCN65)'!S23/'Renda (SCN65)'!$DB23,"")</f>
        <v>1.5540317801143681E-2</v>
      </c>
      <c r="T24" s="25">
        <f>IF($E24="S",'Renda (SCN65)'!T23/'Renda (SCN65)'!$DB23,"")</f>
        <v>5.4573187880165904E-3</v>
      </c>
      <c r="U24" s="25">
        <f>IF($E24="S",'Renda (SCN65)'!U23/'Renda (SCN65)'!$DB23,"")</f>
        <v>0</v>
      </c>
      <c r="V24" s="25">
        <f>IF($E24="S",'Renda (SCN65)'!V23/'Renda (SCN65)'!$DB23,"")</f>
        <v>3.5956651551618804E-3</v>
      </c>
      <c r="W24" s="25">
        <f>IF($E24="S",'Renda (SCN65)'!W23/'Renda (SCN65)'!$DB23,"")</f>
        <v>9.068760915565419E-3</v>
      </c>
      <c r="X24" s="25">
        <f>IF($E24="S",'Renda (SCN65)'!X23/'Renda (SCN65)'!$DB23,"")</f>
        <v>1.3183261413577778E-3</v>
      </c>
      <c r="Y24" s="25">
        <f>IF($E24="S",'Renda (SCN65)'!Y23/'Renda (SCN65)'!$DB23,"")</f>
        <v>2.8004766380545646E-3</v>
      </c>
      <c r="Z24" s="25">
        <f>IF($E24="S",'Renda (SCN65)'!Z23/'Renda (SCN65)'!$DB23,"")</f>
        <v>3.1268096307401649E-3</v>
      </c>
      <c r="AA24" s="25">
        <f>IF($E24="S",'Renda (SCN65)'!AA23/'Renda (SCN65)'!$DB23,"")</f>
        <v>1.6754274321664923E-2</v>
      </c>
      <c r="AB24" s="25">
        <f>IF($E24="S",'Renda (SCN65)'!AB23/'Renda (SCN65)'!$DB23,"")</f>
        <v>2.683994843398456E-3</v>
      </c>
      <c r="AC24" s="25">
        <f>IF($E24="S",'Renda (SCN65)'!AC23/'Renda (SCN65)'!$DB23,"")</f>
        <v>3.0486088257262621E-3</v>
      </c>
      <c r="AD24" s="25">
        <f>IF($E24="S",'Renda (SCN65)'!AD23/'Renda (SCN65)'!$DB23,"")</f>
        <v>1.3755948045940903E-2</v>
      </c>
      <c r="AE24" s="25">
        <f>IF($E24="S",'Renda (SCN65)'!AE23/'Renda (SCN65)'!$DB23,"")</f>
        <v>2.2896957015868693E-3</v>
      </c>
      <c r="AF24" s="25">
        <f>IF($E24="S",'Renda (SCN65)'!AF23/'Renda (SCN65)'!$DB23,"")</f>
        <v>5.6238211534286606E-4</v>
      </c>
      <c r="AG24" s="25">
        <f>IF($E24="S",'Renda (SCN65)'!AG23/'Renda (SCN65)'!$DB23,"")</f>
        <v>3.0793331695536117E-3</v>
      </c>
      <c r="AH24" s="25">
        <f>IF($E24="S",'Renda (SCN65)'!AH23/'Renda (SCN65)'!$DB23,"")</f>
        <v>4.1373509100488058E-2</v>
      </c>
      <c r="AI24" s="25">
        <f>IF($E24="S",'Renda (SCN65)'!AI23/'Renda (SCN65)'!$DB23,"")</f>
        <v>3.4548513102875991E-3</v>
      </c>
      <c r="AJ24" s="25">
        <f>IF($E24="S",'Renda (SCN65)'!AJ23/'Renda (SCN65)'!$DB23,"")</f>
        <v>1.4319625503112585E-2</v>
      </c>
      <c r="AK24" s="25">
        <f>IF($E24="S",'Renda (SCN65)'!AK23/'Renda (SCN65)'!$DB23,"")</f>
        <v>5.2261221031764914E-4</v>
      </c>
      <c r="AL24" s="25">
        <f>IF($E24="S",'Renda (SCN65)'!AL23/'Renda (SCN65)'!$DB23,"")</f>
        <v>9.9052897577353626E-4</v>
      </c>
      <c r="AM24" s="25">
        <f>IF($E24="S",'Renda (SCN65)'!AM23/'Renda (SCN65)'!$DB23,"")</f>
        <v>1.0885390504066787E-2</v>
      </c>
      <c r="AN24" s="25">
        <f>IF($E24="S",'Renda (SCN65)'!AN23/'Renda (SCN65)'!$DB23,"")</f>
        <v>2.3847388612559164E-3</v>
      </c>
      <c r="AO24" s="25">
        <f>IF($E24="S",'Renda (SCN65)'!AO23/'Renda (SCN65)'!$DB23,"")</f>
        <v>6.246109189753702E-3</v>
      </c>
      <c r="AP24" s="25">
        <f>IF($E24="S",'Renda (SCN65)'!AP23/'Renda (SCN65)'!$DB23,"")</f>
        <v>2.7577681991502657E-2</v>
      </c>
      <c r="AQ24" s="25">
        <f>IF($E24="S",'Renda (SCN65)'!AQ23/'Renda (SCN65)'!$DB23,"")</f>
        <v>0</v>
      </c>
      <c r="AR24" s="25">
        <f>IF($E24="S",'Renda (SCN65)'!AR23/'Renda (SCN65)'!$DB23,"")</f>
        <v>2.3192522001519229E-2</v>
      </c>
      <c r="AS24" s="25">
        <f>IF($E24="S",'Renda (SCN65)'!AS23/'Renda (SCN65)'!$DB23,"")</f>
        <v>0</v>
      </c>
      <c r="AT24" s="25">
        <f>IF($E24="S",'Renda (SCN65)'!AT23/'Renda (SCN65)'!$DB23,"")</f>
        <v>1.6313971624206968E-3</v>
      </c>
      <c r="AU24" s="25">
        <f>IF($E24="S",'Renda (SCN65)'!AU23/'Renda (SCN65)'!$DB23,"")</f>
        <v>9.1522449687125897E-3</v>
      </c>
      <c r="AV24" s="25">
        <f>IF($E24="S",'Renda (SCN65)'!AV23/'Renda (SCN65)'!$DB23,"")</f>
        <v>0</v>
      </c>
      <c r="AW24" s="25">
        <f>IF($E24="S",'Renda (SCN65)'!AW23/'Renda (SCN65)'!$DB23,"")</f>
        <v>2.5000679472284026E-2</v>
      </c>
      <c r="AX24" s="25">
        <f>IF($E24="S",'Renda (SCN65)'!AX23/'Renda (SCN65)'!$DB23,"")</f>
        <v>9.0274555210689638E-4</v>
      </c>
      <c r="AY24" s="25">
        <f>IF($E24="S",'Renda (SCN65)'!AY23/'Renda (SCN65)'!$DB23,"")</f>
        <v>6.6478689183231757E-3</v>
      </c>
      <c r="AZ24" s="25">
        <f>IF($E24="S",'Renda (SCN65)'!AZ23/'Renda (SCN65)'!$DB23,"")</f>
        <v>0</v>
      </c>
      <c r="BA24" s="25">
        <f>IF($E24="S",'Renda (SCN65)'!BA23/'Renda (SCN65)'!$DB23,"")</f>
        <v>2.364508241682247E-2</v>
      </c>
      <c r="BB24" s="25">
        <f>IF($E24="S",'Renda (SCN65)'!BB23/'Renda (SCN65)'!$DB23,"")</f>
        <v>2.1467161616100252E-3</v>
      </c>
      <c r="BC24" s="25">
        <f>IF($E24="S",'Renda (SCN65)'!BC23/'Renda (SCN65)'!$DB23,"")</f>
        <v>1.1247642306857321E-2</v>
      </c>
      <c r="BD24" s="25">
        <f>IF($E24="S",'Renda (SCN65)'!BD23/'Renda (SCN65)'!$DB23,"")</f>
        <v>2.3769377014778684E-3</v>
      </c>
      <c r="BE24" s="25">
        <f>IF($E24="S",'Renda (SCN65)'!BE23/'Renda (SCN65)'!$DB23,"")</f>
        <v>1.0419205712516847E-2</v>
      </c>
      <c r="BF24" s="25">
        <f>IF($E24="S",'Renda (SCN65)'!BF23/'Renda (SCN65)'!$DB23,"")</f>
        <v>0</v>
      </c>
      <c r="BG24" s="25">
        <f>IF($E24="S",'Renda (SCN65)'!BG23/'Renda (SCN65)'!$DB23,"")</f>
        <v>4.1040504369663916E-3</v>
      </c>
      <c r="BH24" s="25">
        <f>IF($E24="S",'Renda (SCN65)'!BH23/'Renda (SCN65)'!$DB23,"")</f>
        <v>2.5254450035511722E-3</v>
      </c>
      <c r="BI24" s="25">
        <f>IF($E24="S",'Renda (SCN65)'!BI23/'Renda (SCN65)'!$DB23,"")</f>
        <v>6.7905020635188303E-3</v>
      </c>
      <c r="BJ24" s="25">
        <f>IF($E24="S",'Renda (SCN65)'!BJ23/'Renda (SCN65)'!$DB23,"")</f>
        <v>1.8080206593806297E-2</v>
      </c>
      <c r="BK24" s="25">
        <f>IF($E24="S",'Renda (SCN65)'!BK23/'Renda (SCN65)'!$DB23,"")</f>
        <v>0</v>
      </c>
      <c r="BL24" s="25">
        <f>IF($E24="S",'Renda (SCN65)'!BL23/'Renda (SCN65)'!$DB23,"")</f>
        <v>1.6574553647837886E-3</v>
      </c>
      <c r="BM24" s="25">
        <f>IF($E24="S",'Renda (SCN65)'!BM23/'Renda (SCN65)'!$DB23,"")</f>
        <v>9.942112396239954E-4</v>
      </c>
      <c r="BN24" s="25">
        <f>IF($E24="S",'Renda (SCN65)'!BN23/'Renda (SCN65)'!$DB23,"")</f>
        <v>1.4033471394164446E-2</v>
      </c>
      <c r="BO24" s="25">
        <f>IF($E24="S",'Renda (SCN65)'!BO23/'Renda (SCN65)'!$DB23,"")</f>
        <v>7.0740218256016207E-3</v>
      </c>
      <c r="BP24" s="25">
        <f>IF($E24="S",'Renda (SCN65)'!BP23/'Renda (SCN65)'!$DB23,"")</f>
        <v>4.9192978316970393E-2</v>
      </c>
      <c r="BQ24" s="25">
        <f>IF($E24="S",'Renda (SCN65)'!BQ23/'Renda (SCN65)'!$DB23,"")</f>
        <v>0</v>
      </c>
      <c r="BR24" s="25">
        <f>IF($E24="S",'Renda (SCN65)'!BR23/'Renda (SCN65)'!$DB23,"")</f>
        <v>0</v>
      </c>
      <c r="BS24" s="25">
        <f>IF($E24="S",'Renda (SCN65)'!BS23/'Renda (SCN65)'!$DB23,"")</f>
        <v>6.6921143021389708E-3</v>
      </c>
      <c r="BT24" s="25">
        <f>IF($E24="S",'Renda (SCN65)'!BT23/'Renda (SCN65)'!$DB23,"")</f>
        <v>1.3608366403871112E-3</v>
      </c>
      <c r="BU24" s="25">
        <f>IF($E24="S",'Renda (SCN65)'!BU23/'Renda (SCN65)'!$DB23,"")</f>
        <v>2.3906071963725375E-2</v>
      </c>
      <c r="BV24" s="25">
        <f>IF($E24="S",'Renda (SCN65)'!BV23/'Renda (SCN65)'!$DB23,"")</f>
        <v>0</v>
      </c>
      <c r="BW24" s="25">
        <f>IF($E24="S",'Renda (SCN65)'!BW23/'Renda (SCN65)'!$DB23,"")</f>
        <v>3.6188066552497468E-3</v>
      </c>
      <c r="BX24" s="25">
        <f>IF($E24="S",'Renda (SCN65)'!BX23/'Renda (SCN65)'!$DB23,"")</f>
        <v>5.6189308741648094E-3</v>
      </c>
      <c r="BY24" s="25">
        <f>IF($E24="S",'Renda (SCN65)'!BY23/'Renda (SCN65)'!$DB23,"")</f>
        <v>4.3839054004818086E-2</v>
      </c>
      <c r="BZ24" s="25">
        <f>IF($E24="S",'Renda (SCN65)'!BZ23/'Renda (SCN65)'!$DB23,"")</f>
        <v>0</v>
      </c>
      <c r="CA24" s="25">
        <f>IF($E24="S",'Renda (SCN65)'!CA23/'Renda (SCN65)'!$DB23,"")</f>
        <v>1.5465508171928818E-3</v>
      </c>
      <c r="CB24" s="25">
        <f>IF($E24="S",'Renda (SCN65)'!CB23/'Renda (SCN65)'!$DB23,"")</f>
        <v>0</v>
      </c>
      <c r="CC24" s="25">
        <f>IF($E24="S",'Renda (SCN65)'!CC23/'Renda (SCN65)'!$DB23,"")</f>
        <v>1.8469536862580151E-2</v>
      </c>
      <c r="CD24" s="25">
        <f>IF($E24="S",'Renda (SCN65)'!CD23/'Renda (SCN65)'!$DB23,"")</f>
        <v>0</v>
      </c>
      <c r="CE24" s="25">
        <f>IF($E24="S",'Renda (SCN65)'!CE23/'Renda (SCN65)'!$DB23,"")</f>
        <v>3.9864508641928316E-2</v>
      </c>
      <c r="CF24" s="25">
        <f>IF($E24="S",'Renda (SCN65)'!CF23/'Renda (SCN65)'!$DB23,"")</f>
        <v>9.2155129566886627E-3</v>
      </c>
      <c r="CG24" s="25">
        <f>IF($E24="S",'Renda (SCN65)'!CG23/'Renda (SCN65)'!$DB23,"")</f>
        <v>7.8272121586501018E-3</v>
      </c>
      <c r="CH24" s="25">
        <f>IF($E24="S",'Renda (SCN65)'!CH23/'Renda (SCN65)'!$DB23,"")</f>
        <v>8.819676869965579E-3</v>
      </c>
      <c r="CI24" s="25">
        <f>IF($E24="S",'Renda (SCN65)'!CI23/'Renda (SCN65)'!$DB23,"")</f>
        <v>2.5813688399899257E-2</v>
      </c>
      <c r="CJ24" s="25">
        <f>IF($E24="S",'Renda (SCN65)'!CJ23/'Renda (SCN65)'!$DB23,"")</f>
        <v>4.2615290727844512E-3</v>
      </c>
      <c r="CK24" s="25">
        <f>IF($E24="S",'Renda (SCN65)'!CK23/'Renda (SCN65)'!$DB23,"")</f>
        <v>0</v>
      </c>
      <c r="CL24" s="25">
        <f>IF($E24="S",'Renda (SCN65)'!CL23/'Renda (SCN65)'!$DB23,"")</f>
        <v>3.3821229606403866E-2</v>
      </c>
      <c r="CM24" s="25">
        <f>IF($E24="S",'Renda (SCN65)'!CM23/'Renda (SCN65)'!$DB23,"")</f>
        <v>0</v>
      </c>
      <c r="CN24" s="25">
        <f>IF($E24="S",'Renda (SCN65)'!CN23/'Renda (SCN65)'!$DB23,"")</f>
        <v>1.3564703196158157E-2</v>
      </c>
      <c r="CO24" s="25">
        <f>IF($E24="S",'Renda (SCN65)'!CO23/'Renda (SCN65)'!$DB23,"")</f>
        <v>0</v>
      </c>
      <c r="CP24" s="25">
        <f>IF($E24="S",'Renda (SCN65)'!CP23/'Renda (SCN65)'!$DB23,"")</f>
        <v>0</v>
      </c>
      <c r="CQ24" s="25">
        <f>IF($E24="S",'Renda (SCN65)'!CQ23/'Renda (SCN65)'!$DB23,"")</f>
        <v>7.6323287082246116E-2</v>
      </c>
      <c r="CR24" s="25">
        <f>IF($E24="S",'Renda (SCN65)'!CR23/'Renda (SCN65)'!$DB23,"")</f>
        <v>3.3140374654133178E-3</v>
      </c>
      <c r="CS24" s="25">
        <f>IF($E24="S",'Renda (SCN65)'!CS23/'Renda (SCN65)'!$DB23,"")</f>
        <v>3.8842789581445158E-2</v>
      </c>
      <c r="CT24" s="25">
        <f>IF($E24="S",'Renda (SCN65)'!CT23/'Renda (SCN65)'!$DB23,"")</f>
        <v>5.1551693906429392E-3</v>
      </c>
      <c r="CU24" s="25">
        <f>IF($E24="S",'Renda (SCN65)'!CU23/'Renda (SCN65)'!$DB23,"")</f>
        <v>3.9592341313850893E-2</v>
      </c>
      <c r="CV24" s="25">
        <f>IF($E24="S",'Renda (SCN65)'!CV23/'Renda (SCN65)'!$DB23,"")</f>
        <v>0</v>
      </c>
      <c r="CW24" s="25">
        <f>IF($E24="S",'Renda (SCN65)'!CW23/'Renda (SCN65)'!$DB23,"")</f>
        <v>1.2021936523633732E-2</v>
      </c>
      <c r="CX24" s="25">
        <f>IF($E24="S",'Renda (SCN65)'!CX23/'Renda (SCN65)'!$DB23,"")</f>
        <v>0</v>
      </c>
      <c r="CY24" s="25">
        <f>IF($E24="S",'Renda (SCN65)'!CY23/'Renda (SCN65)'!$DB23,"")</f>
        <v>4.6937948291427098E-2</v>
      </c>
      <c r="CZ24" s="25">
        <f>IF($E24="S",'Renda (SCN65)'!CZ23/'Renda (SCN65)'!$DB23,"")</f>
        <v>0</v>
      </c>
      <c r="DA24" s="25">
        <f>IF($E24="S",'Renda (SCN65)'!DA23/'Renda (SCN65)'!$DB23,"")</f>
        <v>0.11279661992513489</v>
      </c>
      <c r="DB24" s="28">
        <f>IF($E24="S",'Renda (SCN65)'!DB23/'Renda (SCN65)'!$DB23,"")</f>
        <v>1</v>
      </c>
      <c r="DD24" s="34">
        <v>11285</v>
      </c>
      <c r="DF24" s="38">
        <f t="shared" si="7"/>
        <v>0.44264413697156413</v>
      </c>
      <c r="DG24" s="38">
        <f t="shared" si="7"/>
        <v>1.2523790517284512</v>
      </c>
      <c r="DH24" s="38">
        <f t="shared" si="7"/>
        <v>4.4798214604450504</v>
      </c>
      <c r="DI24" s="38">
        <f t="shared" si="7"/>
        <v>1.0708867432484594</v>
      </c>
      <c r="DJ24" s="38">
        <f t="shared" si="7"/>
        <v>3.902495248402361</v>
      </c>
      <c r="DK24" s="38">
        <f t="shared" si="7"/>
        <v>0</v>
      </c>
      <c r="DL24" s="38">
        <f t="shared" si="7"/>
        <v>11.962790400683373</v>
      </c>
      <c r="DM24" s="38">
        <f t="shared" si="7"/>
        <v>10.519984034518991</v>
      </c>
      <c r="DN24" s="38">
        <f t="shared" si="7"/>
        <v>8.4306051601533998</v>
      </c>
      <c r="DO24" s="38">
        <f t="shared" si="7"/>
        <v>0</v>
      </c>
      <c r="DP24" s="38">
        <f t="shared" si="7"/>
        <v>9.8252216228716005</v>
      </c>
      <c r="DQ24" s="38">
        <f t="shared" si="7"/>
        <v>5.932581160450054</v>
      </c>
      <c r="DR24" s="38">
        <f t="shared" si="7"/>
        <v>0</v>
      </c>
      <c r="DS24" s="38">
        <f t="shared" si="7"/>
        <v>175.37248638590643</v>
      </c>
      <c r="DT24" s="38">
        <f t="shared" si="7"/>
        <v>61.585842522767223</v>
      </c>
      <c r="DU24" s="38">
        <f t="shared" si="7"/>
        <v>0</v>
      </c>
      <c r="DV24" s="38">
        <f t="shared" si="8"/>
        <v>40.57708127600182</v>
      </c>
      <c r="DW24" s="38">
        <f t="shared" si="8"/>
        <v>102.34096693215575</v>
      </c>
      <c r="DX24" s="38">
        <f t="shared" si="8"/>
        <v>14.877310505222523</v>
      </c>
      <c r="DY24" s="38">
        <f t="shared" si="8"/>
        <v>31.603378860445762</v>
      </c>
      <c r="DZ24" s="38">
        <f t="shared" si="8"/>
        <v>35.286046682902757</v>
      </c>
      <c r="EA24" s="38">
        <f t="shared" si="8"/>
        <v>189.07198571998867</v>
      </c>
      <c r="EB24" s="38">
        <f t="shared" si="8"/>
        <v>30.288881807751576</v>
      </c>
      <c r="EC24" s="38">
        <f t="shared" si="8"/>
        <v>34.403550598320869</v>
      </c>
      <c r="ED24" s="38">
        <f t="shared" si="8"/>
        <v>155.23587369844307</v>
      </c>
      <c r="EE24" s="38">
        <f t="shared" si="8"/>
        <v>25.839215992407819</v>
      </c>
      <c r="EF24" s="38">
        <f t="shared" si="8"/>
        <v>6.3464821716442437</v>
      </c>
      <c r="EG24" s="38">
        <f t="shared" si="8"/>
        <v>34.750274818412507</v>
      </c>
      <c r="EH24" s="38">
        <f t="shared" si="8"/>
        <v>466.90005019900775</v>
      </c>
      <c r="EI24" s="38">
        <f t="shared" si="8"/>
        <v>38.987997036595559</v>
      </c>
      <c r="EJ24" s="38">
        <f t="shared" si="8"/>
        <v>161.59697380262551</v>
      </c>
      <c r="EK24" s="38">
        <f t="shared" si="8"/>
        <v>5.8976787934346708</v>
      </c>
      <c r="EL24" s="38">
        <f t="shared" si="9"/>
        <v>11.178119491604356</v>
      </c>
      <c r="EM24" s="38">
        <f t="shared" si="9"/>
        <v>122.84163183839368</v>
      </c>
      <c r="EN24" s="38">
        <f t="shared" si="9"/>
        <v>26.911778049273018</v>
      </c>
      <c r="EO24" s="38">
        <f t="shared" si="9"/>
        <v>70.487342206370528</v>
      </c>
      <c r="EP24" s="38">
        <f t="shared" si="9"/>
        <v>311.21414127410748</v>
      </c>
      <c r="EQ24" s="38">
        <f t="shared" si="9"/>
        <v>0</v>
      </c>
      <c r="ER24" s="38">
        <f t="shared" si="9"/>
        <v>261.7276107871445</v>
      </c>
      <c r="ES24" s="38">
        <f t="shared" si="9"/>
        <v>0</v>
      </c>
      <c r="ET24" s="38">
        <f t="shared" si="9"/>
        <v>18.410316977917564</v>
      </c>
      <c r="EU24" s="38">
        <f t="shared" si="9"/>
        <v>103.28308447192157</v>
      </c>
      <c r="EV24" s="38">
        <f t="shared" si="9"/>
        <v>0</v>
      </c>
      <c r="EW24" s="38">
        <f t="shared" si="9"/>
        <v>282.13266784472523</v>
      </c>
      <c r="EX24" s="38">
        <f t="shared" si="9"/>
        <v>10.187483555526326</v>
      </c>
      <c r="EY24" s="38">
        <f t="shared" si="9"/>
        <v>75.021200743277035</v>
      </c>
      <c r="EZ24" s="38">
        <f t="shared" si="9"/>
        <v>0</v>
      </c>
      <c r="FA24" s="38">
        <f t="shared" si="9"/>
        <v>266.83475507384156</v>
      </c>
      <c r="FB24" s="38">
        <f t="shared" si="10"/>
        <v>24.225691883769134</v>
      </c>
      <c r="FC24" s="38">
        <f t="shared" si="10"/>
        <v>126.92964343288487</v>
      </c>
      <c r="FD24" s="38">
        <f t="shared" si="10"/>
        <v>26.823741961177745</v>
      </c>
      <c r="FE24" s="38">
        <f t="shared" si="10"/>
        <v>117.58073646575261</v>
      </c>
      <c r="FF24" s="38">
        <f t="shared" si="10"/>
        <v>0</v>
      </c>
      <c r="FG24" s="38">
        <f t="shared" si="10"/>
        <v>46.314209181165729</v>
      </c>
      <c r="FH24" s="38">
        <f t="shared" si="10"/>
        <v>28.499646865074979</v>
      </c>
      <c r="FI24" s="38">
        <f t="shared" si="10"/>
        <v>76.630815786810004</v>
      </c>
      <c r="FJ24" s="38">
        <f t="shared" si="10"/>
        <v>204.03513141110406</v>
      </c>
      <c r="FK24" s="38">
        <f t="shared" si="10"/>
        <v>0</v>
      </c>
      <c r="FL24" s="38">
        <f t="shared" si="10"/>
        <v>18.704383791585055</v>
      </c>
      <c r="FM24" s="38">
        <f t="shared" si="10"/>
        <v>11.219673839156789</v>
      </c>
      <c r="FN24" s="38">
        <f t="shared" si="10"/>
        <v>158.36772468314578</v>
      </c>
      <c r="FO24" s="38">
        <f t="shared" si="10"/>
        <v>79.830336301914286</v>
      </c>
      <c r="FP24" s="38">
        <f t="shared" si="10"/>
        <v>555.14276030701092</v>
      </c>
      <c r="FQ24" s="38">
        <f t="shared" si="10"/>
        <v>0</v>
      </c>
      <c r="FR24" s="38">
        <f t="shared" si="11"/>
        <v>0</v>
      </c>
      <c r="FS24" s="38">
        <f t="shared" si="11"/>
        <v>75.520509899638284</v>
      </c>
      <c r="FT24" s="38">
        <f t="shared" si="11"/>
        <v>15.35704148676855</v>
      </c>
      <c r="FU24" s="38">
        <f t="shared" si="11"/>
        <v>269.78002211064086</v>
      </c>
      <c r="FV24" s="38">
        <f t="shared" si="11"/>
        <v>0</v>
      </c>
      <c r="FW24" s="38">
        <f t="shared" si="11"/>
        <v>40.838233104493391</v>
      </c>
      <c r="FX24" s="38">
        <f t="shared" si="11"/>
        <v>63.409634914949876</v>
      </c>
      <c r="FY24" s="38">
        <f t="shared" si="11"/>
        <v>494.72372444437212</v>
      </c>
      <c r="FZ24" s="38">
        <f t="shared" si="11"/>
        <v>0</v>
      </c>
      <c r="GA24" s="38">
        <f t="shared" si="11"/>
        <v>17.452825972021671</v>
      </c>
      <c r="GB24" s="38">
        <f t="shared" si="11"/>
        <v>0</v>
      </c>
      <c r="GC24" s="38">
        <f t="shared" si="11"/>
        <v>208.428723494217</v>
      </c>
      <c r="GD24" s="38">
        <f t="shared" si="11"/>
        <v>0</v>
      </c>
      <c r="GE24" s="38">
        <f t="shared" si="11"/>
        <v>449.87098002416104</v>
      </c>
      <c r="GF24" s="38">
        <f t="shared" si="11"/>
        <v>103.99706371623155</v>
      </c>
      <c r="GG24" s="38">
        <f t="shared" si="11"/>
        <v>88.330089210366395</v>
      </c>
      <c r="GH24" s="38">
        <f t="shared" si="12"/>
        <v>99.530053477561566</v>
      </c>
      <c r="GI24" s="38">
        <f t="shared" si="12"/>
        <v>291.30747359286312</v>
      </c>
      <c r="GJ24" s="38">
        <f t="shared" si="12"/>
        <v>48.091355586372529</v>
      </c>
      <c r="GK24" s="38">
        <f t="shared" si="12"/>
        <v>0</v>
      </c>
      <c r="GL24" s="38">
        <f t="shared" si="12"/>
        <v>381.67257610826761</v>
      </c>
      <c r="GM24" s="38">
        <f t="shared" si="12"/>
        <v>0</v>
      </c>
      <c r="GN24" s="38">
        <f t="shared" si="12"/>
        <v>153.07767556864479</v>
      </c>
      <c r="GO24" s="38">
        <f t="shared" si="12"/>
        <v>0</v>
      </c>
      <c r="GP24" s="38">
        <f t="shared" si="12"/>
        <v>0</v>
      </c>
      <c r="GQ24" s="38">
        <f t="shared" si="12"/>
        <v>861.30829472314747</v>
      </c>
      <c r="GR24" s="38">
        <f t="shared" si="12"/>
        <v>37.39891279718929</v>
      </c>
      <c r="GS24" s="38">
        <f t="shared" si="12"/>
        <v>438.34088042660863</v>
      </c>
      <c r="GT24" s="38">
        <f t="shared" si="12"/>
        <v>58.17608657340557</v>
      </c>
      <c r="GU24" s="38">
        <f t="shared" si="12"/>
        <v>446.7995717268073</v>
      </c>
      <c r="GV24" s="38">
        <f t="shared" si="12"/>
        <v>0</v>
      </c>
      <c r="GW24" s="38">
        <f t="shared" si="12"/>
        <v>135.66755366920668</v>
      </c>
      <c r="GX24" s="38">
        <f t="shared" si="13"/>
        <v>0</v>
      </c>
      <c r="GY24" s="38">
        <f t="shared" si="13"/>
        <v>529.69474646875483</v>
      </c>
      <c r="GZ24" s="38">
        <f t="shared" si="13"/>
        <v>0</v>
      </c>
      <c r="HA24" s="38">
        <f t="shared" si="13"/>
        <v>1272.9098558551473</v>
      </c>
    </row>
    <row r="25" spans="2:209" x14ac:dyDescent="0.3">
      <c r="B25" s="10">
        <v>2092</v>
      </c>
      <c r="C25" s="10" t="s">
        <v>130</v>
      </c>
      <c r="D25" s="10">
        <v>22</v>
      </c>
      <c r="E25" s="10" t="s">
        <v>179</v>
      </c>
      <c r="F25" s="25">
        <f>IF($E25="S",'Renda (SCN65)'!F24/'Renda (SCN65)'!$DB24,"")</f>
        <v>0</v>
      </c>
      <c r="G25" s="25">
        <f>IF($E25="S",'Renda (SCN65)'!G24/'Renda (SCN65)'!$DB24,"")</f>
        <v>0</v>
      </c>
      <c r="H25" s="25">
        <f>IF($E25="S",'Renda (SCN65)'!H24/'Renda (SCN65)'!$DB24,"")</f>
        <v>0</v>
      </c>
      <c r="I25" s="25">
        <f>IF($E25="S",'Renda (SCN65)'!I24/'Renda (SCN65)'!$DB24,"")</f>
        <v>0</v>
      </c>
      <c r="J25" s="25">
        <f>IF($E25="S",'Renda (SCN65)'!J24/'Renda (SCN65)'!$DB24,"")</f>
        <v>0</v>
      </c>
      <c r="K25" s="25">
        <f>IF($E25="S",'Renda (SCN65)'!K24/'Renda (SCN65)'!$DB24,"")</f>
        <v>0</v>
      </c>
      <c r="L25" s="25">
        <f>IF($E25="S",'Renda (SCN65)'!L24/'Renda (SCN65)'!$DB24,"")</f>
        <v>0</v>
      </c>
      <c r="M25" s="25">
        <f>IF($E25="S",'Renda (SCN65)'!M24/'Renda (SCN65)'!$DB24,"")</f>
        <v>0</v>
      </c>
      <c r="N25" s="25">
        <f>IF($E25="S",'Renda (SCN65)'!N24/'Renda (SCN65)'!$DB24,"")</f>
        <v>0</v>
      </c>
      <c r="O25" s="25">
        <f>IF($E25="S",'Renda (SCN65)'!O24/'Renda (SCN65)'!$DB24,"")</f>
        <v>0</v>
      </c>
      <c r="P25" s="25">
        <f>IF($E25="S",'Renda (SCN65)'!P24/'Renda (SCN65)'!$DB24,"")</f>
        <v>4.0283759914939146E-3</v>
      </c>
      <c r="Q25" s="25">
        <f>IF($E25="S",'Renda (SCN65)'!Q24/'Renda (SCN65)'!$DB24,"")</f>
        <v>0</v>
      </c>
      <c r="R25" s="25">
        <f>IF($E25="S",'Renda (SCN65)'!R24/'Renda (SCN65)'!$DB24,"")</f>
        <v>0</v>
      </c>
      <c r="S25" s="25">
        <f>IF($E25="S",'Renda (SCN65)'!S24/'Renda (SCN65)'!$DB24,"")</f>
        <v>1.8454018169491434E-2</v>
      </c>
      <c r="T25" s="25">
        <f>IF($E25="S",'Renda (SCN65)'!T24/'Renda (SCN65)'!$DB24,"")</f>
        <v>0</v>
      </c>
      <c r="U25" s="25">
        <f>IF($E25="S",'Renda (SCN65)'!U24/'Renda (SCN65)'!$DB24,"")</f>
        <v>0</v>
      </c>
      <c r="V25" s="25">
        <f>IF($E25="S",'Renda (SCN65)'!V24/'Renda (SCN65)'!$DB24,"")</f>
        <v>0</v>
      </c>
      <c r="W25" s="25">
        <f>IF($E25="S",'Renda (SCN65)'!W24/'Renda (SCN65)'!$DB24,"")</f>
        <v>2.6418205031657226E-3</v>
      </c>
      <c r="X25" s="25">
        <f>IF($E25="S",'Renda (SCN65)'!X24/'Renda (SCN65)'!$DB24,"")</f>
        <v>1.0510709694817322E-2</v>
      </c>
      <c r="Y25" s="25">
        <f>IF($E25="S",'Renda (SCN65)'!Y24/'Renda (SCN65)'!$DB24,"")</f>
        <v>0</v>
      </c>
      <c r="Z25" s="25">
        <f>IF($E25="S",'Renda (SCN65)'!Z24/'Renda (SCN65)'!$DB24,"")</f>
        <v>0</v>
      </c>
      <c r="AA25" s="25">
        <f>IF($E25="S",'Renda (SCN65)'!AA24/'Renda (SCN65)'!$DB24,"")</f>
        <v>2.4344349251616548E-2</v>
      </c>
      <c r="AB25" s="25">
        <f>IF($E25="S",'Renda (SCN65)'!AB24/'Renda (SCN65)'!$DB24,"")</f>
        <v>0</v>
      </c>
      <c r="AC25" s="25">
        <f>IF($E25="S",'Renda (SCN65)'!AC24/'Renda (SCN65)'!$DB24,"")</f>
        <v>0</v>
      </c>
      <c r="AD25" s="25">
        <f>IF($E25="S",'Renda (SCN65)'!AD24/'Renda (SCN65)'!$DB24,"")</f>
        <v>2.327150327677539E-2</v>
      </c>
      <c r="AE25" s="25">
        <f>IF($E25="S",'Renda (SCN65)'!AE24/'Renda (SCN65)'!$DB24,"")</f>
        <v>0</v>
      </c>
      <c r="AF25" s="25">
        <f>IF($E25="S",'Renda (SCN65)'!AF24/'Renda (SCN65)'!$DB24,"")</f>
        <v>0</v>
      </c>
      <c r="AG25" s="25">
        <f>IF($E25="S",'Renda (SCN65)'!AG24/'Renda (SCN65)'!$DB24,"")</f>
        <v>0</v>
      </c>
      <c r="AH25" s="25">
        <f>IF($E25="S",'Renda (SCN65)'!AH24/'Renda (SCN65)'!$DB24,"")</f>
        <v>5.2669895316448251E-2</v>
      </c>
      <c r="AI25" s="25">
        <f>IF($E25="S",'Renda (SCN65)'!AI24/'Renda (SCN65)'!$DB24,"")</f>
        <v>0</v>
      </c>
      <c r="AJ25" s="25">
        <f>IF($E25="S",'Renda (SCN65)'!AJ24/'Renda (SCN65)'!$DB24,"")</f>
        <v>4.4598199702331406E-2</v>
      </c>
      <c r="AK25" s="25">
        <f>IF($E25="S",'Renda (SCN65)'!AK24/'Renda (SCN65)'!$DB24,"")</f>
        <v>0</v>
      </c>
      <c r="AL25" s="25">
        <f>IF($E25="S",'Renda (SCN65)'!AL24/'Renda (SCN65)'!$DB24,"")</f>
        <v>0</v>
      </c>
      <c r="AM25" s="25">
        <f>IF($E25="S",'Renda (SCN65)'!AM24/'Renda (SCN65)'!$DB24,"")</f>
        <v>0</v>
      </c>
      <c r="AN25" s="25">
        <f>IF($E25="S",'Renda (SCN65)'!AN24/'Renda (SCN65)'!$DB24,"")</f>
        <v>0</v>
      </c>
      <c r="AO25" s="25">
        <f>IF($E25="S",'Renda (SCN65)'!AO24/'Renda (SCN65)'!$DB24,"")</f>
        <v>0</v>
      </c>
      <c r="AP25" s="25">
        <f>IF($E25="S",'Renda (SCN65)'!AP24/'Renda (SCN65)'!$DB24,"")</f>
        <v>6.3019427275516876E-2</v>
      </c>
      <c r="AQ25" s="25">
        <f>IF($E25="S",'Renda (SCN65)'!AQ24/'Renda (SCN65)'!$DB24,"")</f>
        <v>4.6085090999668718E-3</v>
      </c>
      <c r="AR25" s="25">
        <f>IF($E25="S",'Renda (SCN65)'!AR24/'Renda (SCN65)'!$DB24,"")</f>
        <v>0</v>
      </c>
      <c r="AS25" s="25">
        <f>IF($E25="S",'Renda (SCN65)'!AS24/'Renda (SCN65)'!$DB24,"")</f>
        <v>0</v>
      </c>
      <c r="AT25" s="25">
        <f>IF($E25="S",'Renda (SCN65)'!AT24/'Renda (SCN65)'!$DB24,"")</f>
        <v>0</v>
      </c>
      <c r="AU25" s="25">
        <f>IF($E25="S",'Renda (SCN65)'!AU24/'Renda (SCN65)'!$DB24,"")</f>
        <v>0</v>
      </c>
      <c r="AV25" s="25">
        <f>IF($E25="S",'Renda (SCN65)'!AV24/'Renda (SCN65)'!$DB24,"")</f>
        <v>0</v>
      </c>
      <c r="AW25" s="25">
        <f>IF($E25="S",'Renda (SCN65)'!AW24/'Renda (SCN65)'!$DB24,"")</f>
        <v>3.8477331087974478E-2</v>
      </c>
      <c r="AX25" s="25">
        <f>IF($E25="S",'Renda (SCN65)'!AX24/'Renda (SCN65)'!$DB24,"")</f>
        <v>0</v>
      </c>
      <c r="AY25" s="25">
        <f>IF($E25="S",'Renda (SCN65)'!AY24/'Renda (SCN65)'!$DB24,"")</f>
        <v>0</v>
      </c>
      <c r="AZ25" s="25">
        <f>IF($E25="S",'Renda (SCN65)'!AZ24/'Renda (SCN65)'!$DB24,"")</f>
        <v>0</v>
      </c>
      <c r="BA25" s="25">
        <f>IF($E25="S",'Renda (SCN65)'!BA24/'Renda (SCN65)'!$DB24,"")</f>
        <v>2.4507555051589899E-2</v>
      </c>
      <c r="BB25" s="25">
        <f>IF($E25="S",'Renda (SCN65)'!BB24/'Renda (SCN65)'!$DB24,"")</f>
        <v>0</v>
      </c>
      <c r="BC25" s="25">
        <f>IF($E25="S",'Renda (SCN65)'!BC24/'Renda (SCN65)'!$DB24,"")</f>
        <v>0</v>
      </c>
      <c r="BD25" s="25">
        <f>IF($E25="S",'Renda (SCN65)'!BD24/'Renda (SCN65)'!$DB24,"")</f>
        <v>0</v>
      </c>
      <c r="BE25" s="25">
        <f>IF($E25="S",'Renda (SCN65)'!BE24/'Renda (SCN65)'!$DB24,"")</f>
        <v>1.4911609062313192E-2</v>
      </c>
      <c r="BF25" s="25">
        <f>IF($E25="S",'Renda (SCN65)'!BF24/'Renda (SCN65)'!$DB24,"")</f>
        <v>0</v>
      </c>
      <c r="BG25" s="25">
        <f>IF($E25="S",'Renda (SCN65)'!BG24/'Renda (SCN65)'!$DB24,"")</f>
        <v>8.2488843832180629E-3</v>
      </c>
      <c r="BH25" s="25">
        <f>IF($E25="S",'Renda (SCN65)'!BH24/'Renda (SCN65)'!$DB24,"")</f>
        <v>0</v>
      </c>
      <c r="BI25" s="25">
        <f>IF($E25="S",'Renda (SCN65)'!BI24/'Renda (SCN65)'!$DB24,"")</f>
        <v>0</v>
      </c>
      <c r="BJ25" s="25">
        <f>IF($E25="S",'Renda (SCN65)'!BJ24/'Renda (SCN65)'!$DB24,"")</f>
        <v>3.0634443814487371E-2</v>
      </c>
      <c r="BK25" s="25">
        <f>IF($E25="S",'Renda (SCN65)'!BK24/'Renda (SCN65)'!$DB24,"")</f>
        <v>0</v>
      </c>
      <c r="BL25" s="25">
        <f>IF($E25="S",'Renda (SCN65)'!BL24/'Renda (SCN65)'!$DB24,"")</f>
        <v>2.9833892146861395E-2</v>
      </c>
      <c r="BM25" s="25">
        <f>IF($E25="S",'Renda (SCN65)'!BM24/'Renda (SCN65)'!$DB24,"")</f>
        <v>0</v>
      </c>
      <c r="BN25" s="25">
        <f>IF($E25="S",'Renda (SCN65)'!BN24/'Renda (SCN65)'!$DB24,"")</f>
        <v>0</v>
      </c>
      <c r="BO25" s="25">
        <f>IF($E25="S",'Renda (SCN65)'!BO24/'Renda (SCN65)'!$DB24,"")</f>
        <v>0</v>
      </c>
      <c r="BP25" s="25">
        <f>IF($E25="S",'Renda (SCN65)'!BP24/'Renda (SCN65)'!$DB24,"")</f>
        <v>3.9579274447428286E-2</v>
      </c>
      <c r="BQ25" s="25">
        <f>IF($E25="S",'Renda (SCN65)'!BQ24/'Renda (SCN65)'!$DB24,"")</f>
        <v>0</v>
      </c>
      <c r="BR25" s="25">
        <f>IF($E25="S",'Renda (SCN65)'!BR24/'Renda (SCN65)'!$DB24,"")</f>
        <v>0</v>
      </c>
      <c r="BS25" s="25">
        <f>IF($E25="S",'Renda (SCN65)'!BS24/'Renda (SCN65)'!$DB24,"")</f>
        <v>0</v>
      </c>
      <c r="BT25" s="25">
        <f>IF($E25="S",'Renda (SCN65)'!BT24/'Renda (SCN65)'!$DB24,"")</f>
        <v>0</v>
      </c>
      <c r="BU25" s="25">
        <f>IF($E25="S",'Renda (SCN65)'!BU24/'Renda (SCN65)'!$DB24,"")</f>
        <v>0</v>
      </c>
      <c r="BV25" s="25">
        <f>IF($E25="S",'Renda (SCN65)'!BV24/'Renda (SCN65)'!$DB24,"")</f>
        <v>0</v>
      </c>
      <c r="BW25" s="25">
        <f>IF($E25="S",'Renda (SCN65)'!BW24/'Renda (SCN65)'!$DB24,"")</f>
        <v>0</v>
      </c>
      <c r="BX25" s="25">
        <f>IF($E25="S",'Renda (SCN65)'!BX24/'Renda (SCN65)'!$DB24,"")</f>
        <v>0</v>
      </c>
      <c r="BY25" s="25">
        <f>IF($E25="S",'Renda (SCN65)'!BY24/'Renda (SCN65)'!$DB24,"")</f>
        <v>0</v>
      </c>
      <c r="BZ25" s="25">
        <f>IF($E25="S",'Renda (SCN65)'!BZ24/'Renda (SCN65)'!$DB24,"")</f>
        <v>0</v>
      </c>
      <c r="CA25" s="25">
        <f>IF($E25="S",'Renda (SCN65)'!CA24/'Renda (SCN65)'!$DB24,"")</f>
        <v>0</v>
      </c>
      <c r="CB25" s="25">
        <f>IF($E25="S",'Renda (SCN65)'!CB24/'Renda (SCN65)'!$DB24,"")</f>
        <v>0</v>
      </c>
      <c r="CC25" s="25">
        <f>IF($E25="S",'Renda (SCN65)'!CC24/'Renda (SCN65)'!$DB24,"")</f>
        <v>0.10331919822380854</v>
      </c>
      <c r="CD25" s="25">
        <f>IF($E25="S",'Renda (SCN65)'!CD24/'Renda (SCN65)'!$DB24,"")</f>
        <v>0</v>
      </c>
      <c r="CE25" s="25">
        <f>IF($E25="S",'Renda (SCN65)'!CE24/'Renda (SCN65)'!$DB24,"")</f>
        <v>3.3890020596166345E-2</v>
      </c>
      <c r="CF25" s="25">
        <f>IF($E25="S",'Renda (SCN65)'!CF24/'Renda (SCN65)'!$DB24,"")</f>
        <v>0</v>
      </c>
      <c r="CG25" s="25">
        <f>IF($E25="S",'Renda (SCN65)'!CG24/'Renda (SCN65)'!$DB24,"")</f>
        <v>0</v>
      </c>
      <c r="CH25" s="25">
        <f>IF($E25="S",'Renda (SCN65)'!CH24/'Renda (SCN65)'!$DB24,"")</f>
        <v>0</v>
      </c>
      <c r="CI25" s="25">
        <f>IF($E25="S",'Renda (SCN65)'!CI24/'Renda (SCN65)'!$DB24,"")</f>
        <v>0</v>
      </c>
      <c r="CJ25" s="25">
        <f>IF($E25="S",'Renda (SCN65)'!CJ24/'Renda (SCN65)'!$DB24,"")</f>
        <v>7.2289815586625686E-2</v>
      </c>
      <c r="CK25" s="25">
        <f>IF($E25="S",'Renda (SCN65)'!CK24/'Renda (SCN65)'!$DB24,"")</f>
        <v>0</v>
      </c>
      <c r="CL25" s="25">
        <f>IF($E25="S",'Renda (SCN65)'!CL24/'Renda (SCN65)'!$DB24,"")</f>
        <v>0</v>
      </c>
      <c r="CM25" s="25">
        <f>IF($E25="S",'Renda (SCN65)'!CM24/'Renda (SCN65)'!$DB24,"")</f>
        <v>0</v>
      </c>
      <c r="CN25" s="25">
        <f>IF($E25="S",'Renda (SCN65)'!CN24/'Renda (SCN65)'!$DB24,"")</f>
        <v>4.1073637560330105E-2</v>
      </c>
      <c r="CO25" s="25">
        <f>IF($E25="S",'Renda (SCN65)'!CO24/'Renda (SCN65)'!$DB24,"")</f>
        <v>0</v>
      </c>
      <c r="CP25" s="25">
        <f>IF($E25="S",'Renda (SCN65)'!CP24/'Renda (SCN65)'!$DB24,"")</f>
        <v>0</v>
      </c>
      <c r="CQ25" s="25">
        <f>IF($E25="S",'Renda (SCN65)'!CQ24/'Renda (SCN65)'!$DB24,"")</f>
        <v>6.7780041192332691E-2</v>
      </c>
      <c r="CR25" s="25">
        <f>IF($E25="S",'Renda (SCN65)'!CR24/'Renda (SCN65)'!$DB24,"")</f>
        <v>0</v>
      </c>
      <c r="CS25" s="25">
        <f>IF($E25="S",'Renda (SCN65)'!CS24/'Renda (SCN65)'!$DB24,"")</f>
        <v>8.6663453928294221E-2</v>
      </c>
      <c r="CT25" s="25">
        <f>IF($E25="S",'Renda (SCN65)'!CT24/'Renda (SCN65)'!$DB24,"")</f>
        <v>0.16064403463694599</v>
      </c>
      <c r="CU25" s="25">
        <f>IF($E25="S",'Renda (SCN65)'!CU24/'Renda (SCN65)'!$DB24,"")</f>
        <v>0</v>
      </c>
      <c r="CV25" s="25">
        <f>IF($E25="S",'Renda (SCN65)'!CV24/'Renda (SCN65)'!$DB24,"")</f>
        <v>0</v>
      </c>
      <c r="CW25" s="25">
        <f>IF($E25="S",'Renda (SCN65)'!CW24/'Renda (SCN65)'!$DB24,"")</f>
        <v>0</v>
      </c>
      <c r="CX25" s="25">
        <f>IF($E25="S",'Renda (SCN65)'!CX24/'Renda (SCN65)'!$DB24,"")</f>
        <v>0</v>
      </c>
      <c r="CY25" s="25">
        <f>IF($E25="S",'Renda (SCN65)'!CY24/'Renda (SCN65)'!$DB24,"")</f>
        <v>0</v>
      </c>
      <c r="CZ25" s="25">
        <f>IF($E25="S",'Renda (SCN65)'!CZ24/'Renda (SCN65)'!$DB24,"")</f>
        <v>0</v>
      </c>
      <c r="DA25" s="25">
        <f>IF($E25="S",'Renda (SCN65)'!DA24/'Renda (SCN65)'!$DB24,"")</f>
        <v>0</v>
      </c>
      <c r="DB25" s="28">
        <f>IF($E25="S",'Renda (SCN65)'!DB24/'Renda (SCN65)'!$DB24,"")</f>
        <v>1</v>
      </c>
      <c r="DD25" s="34">
        <v>9342</v>
      </c>
      <c r="DF25" s="38">
        <f t="shared" si="7"/>
        <v>0</v>
      </c>
      <c r="DG25" s="38">
        <f t="shared" si="7"/>
        <v>0</v>
      </c>
      <c r="DH25" s="38">
        <f t="shared" si="7"/>
        <v>0</v>
      </c>
      <c r="DI25" s="38">
        <f t="shared" si="7"/>
        <v>0</v>
      </c>
      <c r="DJ25" s="38">
        <f t="shared" si="7"/>
        <v>0</v>
      </c>
      <c r="DK25" s="38">
        <f t="shared" si="7"/>
        <v>0</v>
      </c>
      <c r="DL25" s="38">
        <f t="shared" si="7"/>
        <v>0</v>
      </c>
      <c r="DM25" s="38">
        <f t="shared" si="7"/>
        <v>0</v>
      </c>
      <c r="DN25" s="38">
        <f t="shared" si="7"/>
        <v>0</v>
      </c>
      <c r="DO25" s="38">
        <f t="shared" si="7"/>
        <v>0</v>
      </c>
      <c r="DP25" s="38">
        <f t="shared" si="7"/>
        <v>37.633088512536148</v>
      </c>
      <c r="DQ25" s="38">
        <f t="shared" si="7"/>
        <v>0</v>
      </c>
      <c r="DR25" s="38">
        <f t="shared" si="7"/>
        <v>0</v>
      </c>
      <c r="DS25" s="38">
        <f t="shared" si="7"/>
        <v>172.39743773938898</v>
      </c>
      <c r="DT25" s="38">
        <f t="shared" si="7"/>
        <v>0</v>
      </c>
      <c r="DU25" s="38">
        <f t="shared" si="7"/>
        <v>0</v>
      </c>
      <c r="DV25" s="38">
        <f t="shared" si="8"/>
        <v>0</v>
      </c>
      <c r="DW25" s="38">
        <f t="shared" si="8"/>
        <v>24.679887140574181</v>
      </c>
      <c r="DX25" s="38">
        <f t="shared" si="8"/>
        <v>98.191049968983421</v>
      </c>
      <c r="DY25" s="38">
        <f t="shared" si="8"/>
        <v>0</v>
      </c>
      <c r="DZ25" s="38">
        <f t="shared" si="8"/>
        <v>0</v>
      </c>
      <c r="EA25" s="38">
        <f t="shared" si="8"/>
        <v>227.4249107086018</v>
      </c>
      <c r="EB25" s="38">
        <f t="shared" si="8"/>
        <v>0</v>
      </c>
      <c r="EC25" s="38">
        <f t="shared" si="8"/>
        <v>0</v>
      </c>
      <c r="ED25" s="38">
        <f t="shared" si="8"/>
        <v>217.40238361163568</v>
      </c>
      <c r="EE25" s="38">
        <f t="shared" si="8"/>
        <v>0</v>
      </c>
      <c r="EF25" s="38">
        <f t="shared" si="8"/>
        <v>0</v>
      </c>
      <c r="EG25" s="38">
        <f t="shared" si="8"/>
        <v>0</v>
      </c>
      <c r="EH25" s="38">
        <f t="shared" si="8"/>
        <v>492.04216204625953</v>
      </c>
      <c r="EI25" s="38">
        <f t="shared" si="8"/>
        <v>0</v>
      </c>
      <c r="EJ25" s="38">
        <f t="shared" si="8"/>
        <v>416.63638161917999</v>
      </c>
      <c r="EK25" s="38">
        <f t="shared" si="8"/>
        <v>0</v>
      </c>
      <c r="EL25" s="38">
        <f t="shared" si="9"/>
        <v>0</v>
      </c>
      <c r="EM25" s="38">
        <f t="shared" si="9"/>
        <v>0</v>
      </c>
      <c r="EN25" s="38">
        <f t="shared" si="9"/>
        <v>0</v>
      </c>
      <c r="EO25" s="38">
        <f t="shared" si="9"/>
        <v>0</v>
      </c>
      <c r="EP25" s="38">
        <f t="shared" si="9"/>
        <v>588.72748960787862</v>
      </c>
      <c r="EQ25" s="38">
        <f t="shared" si="9"/>
        <v>43.052692011890514</v>
      </c>
      <c r="ER25" s="38">
        <f t="shared" si="9"/>
        <v>0</v>
      </c>
      <c r="ES25" s="38">
        <f t="shared" si="9"/>
        <v>0</v>
      </c>
      <c r="ET25" s="38">
        <f t="shared" si="9"/>
        <v>0</v>
      </c>
      <c r="EU25" s="38">
        <f t="shared" si="9"/>
        <v>0</v>
      </c>
      <c r="EV25" s="38">
        <f t="shared" si="9"/>
        <v>0</v>
      </c>
      <c r="EW25" s="38">
        <f t="shared" si="9"/>
        <v>359.45522702385756</v>
      </c>
      <c r="EX25" s="38">
        <f t="shared" si="9"/>
        <v>0</v>
      </c>
      <c r="EY25" s="38">
        <f t="shared" si="9"/>
        <v>0</v>
      </c>
      <c r="EZ25" s="38">
        <f t="shared" si="9"/>
        <v>0</v>
      </c>
      <c r="FA25" s="38">
        <f t="shared" si="9"/>
        <v>228.94957929195283</v>
      </c>
      <c r="FB25" s="38">
        <f t="shared" si="10"/>
        <v>0</v>
      </c>
      <c r="FC25" s="38">
        <f t="shared" si="10"/>
        <v>0</v>
      </c>
      <c r="FD25" s="38">
        <f t="shared" si="10"/>
        <v>0</v>
      </c>
      <c r="FE25" s="38">
        <f t="shared" si="10"/>
        <v>139.30425186012985</v>
      </c>
      <c r="FF25" s="38">
        <f t="shared" si="10"/>
        <v>0</v>
      </c>
      <c r="FG25" s="38">
        <f t="shared" si="10"/>
        <v>77.061077908023137</v>
      </c>
      <c r="FH25" s="38">
        <f t="shared" si="10"/>
        <v>0</v>
      </c>
      <c r="FI25" s="38">
        <f t="shared" si="10"/>
        <v>0</v>
      </c>
      <c r="FJ25" s="38">
        <f t="shared" si="10"/>
        <v>286.18697411494099</v>
      </c>
      <c r="FK25" s="38">
        <f t="shared" si="10"/>
        <v>0</v>
      </c>
      <c r="FL25" s="38">
        <f t="shared" si="10"/>
        <v>278.70822043597917</v>
      </c>
      <c r="FM25" s="38">
        <f t="shared" si="10"/>
        <v>0</v>
      </c>
      <c r="FN25" s="38">
        <f t="shared" si="10"/>
        <v>0</v>
      </c>
      <c r="FO25" s="38">
        <f t="shared" si="10"/>
        <v>0</v>
      </c>
      <c r="FP25" s="38">
        <f t="shared" si="10"/>
        <v>369.74958188787502</v>
      </c>
      <c r="FQ25" s="38">
        <f t="shared" si="10"/>
        <v>0</v>
      </c>
      <c r="FR25" s="38">
        <f t="shared" si="11"/>
        <v>0</v>
      </c>
      <c r="FS25" s="38">
        <f t="shared" si="11"/>
        <v>0</v>
      </c>
      <c r="FT25" s="38">
        <f t="shared" si="11"/>
        <v>0</v>
      </c>
      <c r="FU25" s="38">
        <f t="shared" si="11"/>
        <v>0</v>
      </c>
      <c r="FV25" s="38">
        <f t="shared" si="11"/>
        <v>0</v>
      </c>
      <c r="FW25" s="38">
        <f t="shared" si="11"/>
        <v>0</v>
      </c>
      <c r="FX25" s="38">
        <f t="shared" si="11"/>
        <v>0</v>
      </c>
      <c r="FY25" s="38">
        <f t="shared" si="11"/>
        <v>0</v>
      </c>
      <c r="FZ25" s="38">
        <f t="shared" si="11"/>
        <v>0</v>
      </c>
      <c r="GA25" s="38">
        <f t="shared" si="11"/>
        <v>0</v>
      </c>
      <c r="GB25" s="38">
        <f t="shared" si="11"/>
        <v>0</v>
      </c>
      <c r="GC25" s="38">
        <f t="shared" si="11"/>
        <v>965.20794980681944</v>
      </c>
      <c r="GD25" s="38">
        <f t="shared" si="11"/>
        <v>0</v>
      </c>
      <c r="GE25" s="38">
        <f t="shared" si="11"/>
        <v>316.60057240938602</v>
      </c>
      <c r="GF25" s="38">
        <f t="shared" si="11"/>
        <v>0</v>
      </c>
      <c r="GG25" s="38">
        <f t="shared" si="11"/>
        <v>0</v>
      </c>
      <c r="GH25" s="38">
        <f t="shared" si="12"/>
        <v>0</v>
      </c>
      <c r="GI25" s="38">
        <f t="shared" si="12"/>
        <v>0</v>
      </c>
      <c r="GJ25" s="38">
        <f t="shared" si="12"/>
        <v>675.33145721025721</v>
      </c>
      <c r="GK25" s="38">
        <f t="shared" si="12"/>
        <v>0</v>
      </c>
      <c r="GL25" s="38">
        <f t="shared" si="12"/>
        <v>0</v>
      </c>
      <c r="GM25" s="38">
        <f t="shared" si="12"/>
        <v>0</v>
      </c>
      <c r="GN25" s="38">
        <f t="shared" si="12"/>
        <v>383.70992208860383</v>
      </c>
      <c r="GO25" s="38">
        <f t="shared" si="12"/>
        <v>0</v>
      </c>
      <c r="GP25" s="38">
        <f t="shared" si="12"/>
        <v>0</v>
      </c>
      <c r="GQ25" s="38">
        <f t="shared" si="12"/>
        <v>633.20114481877204</v>
      </c>
      <c r="GR25" s="38">
        <f t="shared" si="12"/>
        <v>0</v>
      </c>
      <c r="GS25" s="38">
        <f t="shared" si="12"/>
        <v>809.60998659812458</v>
      </c>
      <c r="GT25" s="38">
        <f t="shared" si="12"/>
        <v>1500.7365715783494</v>
      </c>
      <c r="GU25" s="38">
        <f t="shared" si="12"/>
        <v>0</v>
      </c>
      <c r="GV25" s="38">
        <f t="shared" si="12"/>
        <v>0</v>
      </c>
      <c r="GW25" s="38">
        <f t="shared" si="12"/>
        <v>0</v>
      </c>
      <c r="GX25" s="38">
        <f t="shared" si="13"/>
        <v>0</v>
      </c>
      <c r="GY25" s="38">
        <f t="shared" si="13"/>
        <v>0</v>
      </c>
      <c r="GZ25" s="38">
        <f t="shared" si="13"/>
        <v>0</v>
      </c>
      <c r="HA25" s="38">
        <f t="shared" si="13"/>
        <v>0</v>
      </c>
    </row>
    <row r="26" spans="2:209" x14ac:dyDescent="0.3">
      <c r="B26" s="10">
        <v>2093</v>
      </c>
      <c r="C26" s="10" t="s">
        <v>131</v>
      </c>
      <c r="D26" s="10">
        <v>23</v>
      </c>
      <c r="E26" s="10" t="s">
        <v>179</v>
      </c>
      <c r="F26" s="25">
        <f>IF($E26="S",'Renda (SCN65)'!F25/'Renda (SCN65)'!$DB25,"")</f>
        <v>0</v>
      </c>
      <c r="G26" s="25">
        <f>IF($E26="S",'Renda (SCN65)'!G25/'Renda (SCN65)'!$DB25,"")</f>
        <v>0</v>
      </c>
      <c r="H26" s="25">
        <f>IF($E26="S",'Renda (SCN65)'!H25/'Renda (SCN65)'!$DB25,"")</f>
        <v>1.8364214770932077E-4</v>
      </c>
      <c r="I26" s="25">
        <f>IF($E26="S",'Renda (SCN65)'!I25/'Renda (SCN65)'!$DB25,"")</f>
        <v>0</v>
      </c>
      <c r="J26" s="25">
        <f>IF($E26="S",'Renda (SCN65)'!J25/'Renda (SCN65)'!$DB25,"")</f>
        <v>2.8564248088271046E-4</v>
      </c>
      <c r="K26" s="25">
        <f>IF($E26="S",'Renda (SCN65)'!K25/'Renda (SCN65)'!$DB25,"")</f>
        <v>5.4774109667448236E-4</v>
      </c>
      <c r="L26" s="25">
        <f>IF($E26="S",'Renda (SCN65)'!L25/'Renda (SCN65)'!$DB25,"")</f>
        <v>1.5617753661412062E-3</v>
      </c>
      <c r="M26" s="25">
        <f>IF($E26="S",'Renda (SCN65)'!M25/'Renda (SCN65)'!$DB25,"")</f>
        <v>0</v>
      </c>
      <c r="N26" s="25">
        <f>IF($E26="S",'Renda (SCN65)'!N25/'Renda (SCN65)'!$DB25,"")</f>
        <v>4.0246852439718827E-3</v>
      </c>
      <c r="O26" s="25">
        <f>IF($E26="S",'Renda (SCN65)'!O25/'Renda (SCN65)'!$DB25,"")</f>
        <v>0</v>
      </c>
      <c r="P26" s="25">
        <f>IF($E26="S",'Renda (SCN65)'!P25/'Renda (SCN65)'!$DB25,"")</f>
        <v>0</v>
      </c>
      <c r="Q26" s="25">
        <f>IF($E26="S",'Renda (SCN65)'!Q25/'Renda (SCN65)'!$DB25,"")</f>
        <v>0</v>
      </c>
      <c r="R26" s="25">
        <f>IF($E26="S",'Renda (SCN65)'!R25/'Renda (SCN65)'!$DB25,"")</f>
        <v>0</v>
      </c>
      <c r="S26" s="25">
        <f>IF($E26="S",'Renda (SCN65)'!S25/'Renda (SCN65)'!$DB25,"")</f>
        <v>4.0508521726205997E-2</v>
      </c>
      <c r="T26" s="25">
        <f>IF($E26="S",'Renda (SCN65)'!T25/'Renda (SCN65)'!$DB25,"")</f>
        <v>1.1274409128100529E-2</v>
      </c>
      <c r="U26" s="25">
        <f>IF($E26="S",'Renda (SCN65)'!U25/'Renda (SCN65)'!$DB25,"")</f>
        <v>4.5661802917310625E-3</v>
      </c>
      <c r="V26" s="25">
        <f>IF($E26="S",'Renda (SCN65)'!V25/'Renda (SCN65)'!$DB25,"")</f>
        <v>9.5421900280333338E-4</v>
      </c>
      <c r="W26" s="25">
        <f>IF($E26="S",'Renda (SCN65)'!W25/'Renda (SCN65)'!$DB25,"")</f>
        <v>1.4904305302494592E-2</v>
      </c>
      <c r="X26" s="25">
        <f>IF($E26="S",'Renda (SCN65)'!X25/'Renda (SCN65)'!$DB25,"")</f>
        <v>4.3125643920382322E-3</v>
      </c>
      <c r="Y26" s="25">
        <f>IF($E26="S",'Renda (SCN65)'!Y25/'Renda (SCN65)'!$DB25,"")</f>
        <v>8.3217176097162982E-4</v>
      </c>
      <c r="Z26" s="25">
        <f>IF($E26="S",'Renda (SCN65)'!Z25/'Renda (SCN65)'!$DB25,"")</f>
        <v>4.6662347937013486E-3</v>
      </c>
      <c r="AA26" s="25">
        <f>IF($E26="S",'Renda (SCN65)'!AA25/'Renda (SCN65)'!$DB25,"")</f>
        <v>1.7706371481626442E-2</v>
      </c>
      <c r="AB26" s="25">
        <f>IF($E26="S",'Renda (SCN65)'!AB25/'Renda (SCN65)'!$DB25,"")</f>
        <v>1.6951582865475762E-3</v>
      </c>
      <c r="AC26" s="25">
        <f>IF($E26="S",'Renda (SCN65)'!AC25/'Renda (SCN65)'!$DB25,"")</f>
        <v>2.6388898823861374E-3</v>
      </c>
      <c r="AD26" s="25">
        <f>IF($E26="S",'Renda (SCN65)'!AD25/'Renda (SCN65)'!$DB25,"")</f>
        <v>0</v>
      </c>
      <c r="AE26" s="25">
        <f>IF($E26="S",'Renda (SCN65)'!AE25/'Renda (SCN65)'!$DB25,"")</f>
        <v>0</v>
      </c>
      <c r="AF26" s="25">
        <f>IF($E26="S",'Renda (SCN65)'!AF25/'Renda (SCN65)'!$DB25,"")</f>
        <v>0</v>
      </c>
      <c r="AG26" s="25">
        <f>IF($E26="S",'Renda (SCN65)'!AG25/'Renda (SCN65)'!$DB25,"")</f>
        <v>0</v>
      </c>
      <c r="AH26" s="25">
        <f>IF($E26="S",'Renda (SCN65)'!AH25/'Renda (SCN65)'!$DB25,"")</f>
        <v>3.7617556682357244E-2</v>
      </c>
      <c r="AI26" s="25">
        <f>IF($E26="S",'Renda (SCN65)'!AI25/'Renda (SCN65)'!$DB25,"")</f>
        <v>1.0949628433837234E-3</v>
      </c>
      <c r="AJ26" s="25">
        <f>IF($E26="S",'Renda (SCN65)'!AJ25/'Renda (SCN65)'!$DB25,"")</f>
        <v>1.4491768313437925E-2</v>
      </c>
      <c r="AK26" s="25">
        <f>IF($E26="S",'Renda (SCN65)'!AK25/'Renda (SCN65)'!$DB25,"")</f>
        <v>2.0703367014378855E-3</v>
      </c>
      <c r="AL26" s="25">
        <f>IF($E26="S",'Renda (SCN65)'!AL25/'Renda (SCN65)'!$DB25,"")</f>
        <v>5.1225218238299414E-3</v>
      </c>
      <c r="AM26" s="25">
        <f>IF($E26="S",'Renda (SCN65)'!AM25/'Renda (SCN65)'!$DB25,"")</f>
        <v>9.0353044619578323E-3</v>
      </c>
      <c r="AN26" s="25">
        <f>IF($E26="S",'Renda (SCN65)'!AN25/'Renda (SCN65)'!$DB25,"")</f>
        <v>3.1929635863034616E-3</v>
      </c>
      <c r="AO26" s="25">
        <f>IF($E26="S",'Renda (SCN65)'!AO25/'Renda (SCN65)'!$DB25,"")</f>
        <v>0</v>
      </c>
      <c r="AP26" s="25">
        <f>IF($E26="S",'Renda (SCN65)'!AP25/'Renda (SCN65)'!$DB25,"")</f>
        <v>2.8216283611559381E-2</v>
      </c>
      <c r="AQ26" s="25">
        <f>IF($E26="S",'Renda (SCN65)'!AQ25/'Renda (SCN65)'!$DB25,"")</f>
        <v>0</v>
      </c>
      <c r="AR26" s="25">
        <f>IF($E26="S",'Renda (SCN65)'!AR25/'Renda (SCN65)'!$DB25,"")</f>
        <v>8.042781668051403E-3</v>
      </c>
      <c r="AS26" s="25">
        <f>IF($E26="S",'Renda (SCN65)'!AS25/'Renda (SCN65)'!$DB25,"")</f>
        <v>0</v>
      </c>
      <c r="AT26" s="25">
        <f>IF($E26="S",'Renda (SCN65)'!AT25/'Renda (SCN65)'!$DB25,"")</f>
        <v>0</v>
      </c>
      <c r="AU26" s="25">
        <f>IF($E26="S",'Renda (SCN65)'!AU25/'Renda (SCN65)'!$DB25,"")</f>
        <v>4.3202992441872257E-3</v>
      </c>
      <c r="AV26" s="25">
        <f>IF($E26="S",'Renda (SCN65)'!AV25/'Renda (SCN65)'!$DB25,"")</f>
        <v>0</v>
      </c>
      <c r="AW26" s="25">
        <f>IF($E26="S",'Renda (SCN65)'!AW25/'Renda (SCN65)'!$DB25,"")</f>
        <v>1.1785089411255393E-2</v>
      </c>
      <c r="AX26" s="25">
        <f>IF($E26="S",'Renda (SCN65)'!AX25/'Renda (SCN65)'!$DB25,"")</f>
        <v>0</v>
      </c>
      <c r="AY26" s="25">
        <f>IF($E26="S",'Renda (SCN65)'!AY25/'Renda (SCN65)'!$DB25,"")</f>
        <v>0</v>
      </c>
      <c r="AZ26" s="25">
        <f>IF($E26="S",'Renda (SCN65)'!AZ25/'Renda (SCN65)'!$DB25,"")</f>
        <v>0</v>
      </c>
      <c r="BA26" s="25">
        <f>IF($E26="S",'Renda (SCN65)'!BA25/'Renda (SCN65)'!$DB25,"")</f>
        <v>7.4023781505785702E-2</v>
      </c>
      <c r="BB26" s="25">
        <f>IF($E26="S",'Renda (SCN65)'!BB25/'Renda (SCN65)'!$DB25,"")</f>
        <v>0</v>
      </c>
      <c r="BC26" s="25">
        <f>IF($E26="S",'Renda (SCN65)'!BC25/'Renda (SCN65)'!$DB25,"")</f>
        <v>3.2864465800468944E-3</v>
      </c>
      <c r="BD26" s="25">
        <f>IF($E26="S",'Renda (SCN65)'!BD25/'Renda (SCN65)'!$DB25,"")</f>
        <v>3.3721393243117074E-3</v>
      </c>
      <c r="BE26" s="25">
        <f>IF($E26="S",'Renda (SCN65)'!BE25/'Renda (SCN65)'!$DB25,"")</f>
        <v>0</v>
      </c>
      <c r="BF26" s="25">
        <f>IF($E26="S",'Renda (SCN65)'!BF25/'Renda (SCN65)'!$DB25,"")</f>
        <v>0</v>
      </c>
      <c r="BG26" s="25">
        <f>IF($E26="S",'Renda (SCN65)'!BG25/'Renda (SCN65)'!$DB25,"")</f>
        <v>1.7121237187454584E-2</v>
      </c>
      <c r="BH26" s="25">
        <f>IF($E26="S",'Renda (SCN65)'!BH25/'Renda (SCN65)'!$DB25,"")</f>
        <v>0</v>
      </c>
      <c r="BI26" s="25">
        <f>IF($E26="S",'Renda (SCN65)'!BI25/'Renda (SCN65)'!$DB25,"")</f>
        <v>3.7559389486250222E-3</v>
      </c>
      <c r="BJ26" s="25">
        <f>IF($E26="S",'Renda (SCN65)'!BJ25/'Renda (SCN65)'!$DB25,"")</f>
        <v>9.2011502175248852E-3</v>
      </c>
      <c r="BK26" s="25">
        <f>IF($E26="S",'Renda (SCN65)'!BK25/'Renda (SCN65)'!$DB25,"")</f>
        <v>0</v>
      </c>
      <c r="BL26" s="25">
        <f>IF($E26="S",'Renda (SCN65)'!BL25/'Renda (SCN65)'!$DB25,"")</f>
        <v>1.0334371841681384E-2</v>
      </c>
      <c r="BM26" s="25">
        <f>IF($E26="S",'Renda (SCN65)'!BM25/'Renda (SCN65)'!$DB25,"")</f>
        <v>0</v>
      </c>
      <c r="BN26" s="25">
        <f>IF($E26="S",'Renda (SCN65)'!BN25/'Renda (SCN65)'!$DB25,"")</f>
        <v>1.3582040290990261E-2</v>
      </c>
      <c r="BO26" s="25">
        <f>IF($E26="S",'Renda (SCN65)'!BO25/'Renda (SCN65)'!$DB25,"")</f>
        <v>0</v>
      </c>
      <c r="BP26" s="25">
        <f>IF($E26="S",'Renda (SCN65)'!BP25/'Renda (SCN65)'!$DB25,"")</f>
        <v>1.8842016738954064E-2</v>
      </c>
      <c r="BQ26" s="25">
        <f>IF($E26="S",'Renda (SCN65)'!BQ25/'Renda (SCN65)'!$DB25,"")</f>
        <v>0</v>
      </c>
      <c r="BR26" s="25">
        <f>IF($E26="S",'Renda (SCN65)'!BR25/'Renda (SCN65)'!$DB25,"")</f>
        <v>1.1549823877001087E-2</v>
      </c>
      <c r="BS26" s="25">
        <f>IF($E26="S",'Renda (SCN65)'!BS25/'Renda (SCN65)'!$DB25,"")</f>
        <v>0</v>
      </c>
      <c r="BT26" s="25">
        <f>IF($E26="S",'Renda (SCN65)'!BT25/'Renda (SCN65)'!$DB25,"")</f>
        <v>0</v>
      </c>
      <c r="BU26" s="25">
        <f>IF($E26="S",'Renda (SCN65)'!BU25/'Renda (SCN65)'!$DB25,"")</f>
        <v>1.8031830793177651E-2</v>
      </c>
      <c r="BV26" s="25">
        <f>IF($E26="S",'Renda (SCN65)'!BV25/'Renda (SCN65)'!$DB25,"")</f>
        <v>5.0896850566942847E-3</v>
      </c>
      <c r="BW26" s="25">
        <f>IF($E26="S",'Renda (SCN65)'!BW25/'Renda (SCN65)'!$DB25,"")</f>
        <v>0</v>
      </c>
      <c r="BX26" s="25">
        <f>IF($E26="S",'Renda (SCN65)'!BX25/'Renda (SCN65)'!$DB25,"")</f>
        <v>4.3777047270118968E-2</v>
      </c>
      <c r="BY26" s="25">
        <f>IF($E26="S",'Renda (SCN65)'!BY25/'Renda (SCN65)'!$DB25,"")</f>
        <v>1.9389065369008227E-2</v>
      </c>
      <c r="BZ26" s="25">
        <f>IF($E26="S",'Renda (SCN65)'!BZ25/'Renda (SCN65)'!$DB25,"")</f>
        <v>0</v>
      </c>
      <c r="CA26" s="25">
        <f>IF($E26="S",'Renda (SCN65)'!CA25/'Renda (SCN65)'!$DB25,"")</f>
        <v>1.6693985282716081E-2</v>
      </c>
      <c r="CB26" s="25">
        <f>IF($E26="S",'Renda (SCN65)'!CB25/'Renda (SCN65)'!$DB25,"")</f>
        <v>0</v>
      </c>
      <c r="CC26" s="25">
        <f>IF($E26="S",'Renda (SCN65)'!CC25/'Renda (SCN65)'!$DB25,"")</f>
        <v>0</v>
      </c>
      <c r="CD26" s="25">
        <f>IF($E26="S",'Renda (SCN65)'!CD25/'Renda (SCN65)'!$DB25,"")</f>
        <v>0</v>
      </c>
      <c r="CE26" s="25">
        <f>IF($E26="S",'Renda (SCN65)'!CE25/'Renda (SCN65)'!$DB25,"")</f>
        <v>4.3538838752728293E-2</v>
      </c>
      <c r="CF26" s="25">
        <f>IF($E26="S",'Renda (SCN65)'!CF25/'Renda (SCN65)'!$DB25,"")</f>
        <v>0</v>
      </c>
      <c r="CG26" s="25">
        <f>IF($E26="S",'Renda (SCN65)'!CG25/'Renda (SCN65)'!$DB25,"")</f>
        <v>0</v>
      </c>
      <c r="CH26" s="25">
        <f>IF($E26="S",'Renda (SCN65)'!CH25/'Renda (SCN65)'!$DB25,"")</f>
        <v>2.2258647043621443E-2</v>
      </c>
      <c r="CI26" s="25">
        <f>IF($E26="S",'Renda (SCN65)'!CI25/'Renda (SCN65)'!$DB25,"")</f>
        <v>2.7587870153617418E-2</v>
      </c>
      <c r="CJ26" s="25">
        <f>IF($E26="S",'Renda (SCN65)'!CJ25/'Renda (SCN65)'!$DB25,"")</f>
        <v>0</v>
      </c>
      <c r="CK26" s="25">
        <f>IF($E26="S",'Renda (SCN65)'!CK25/'Renda (SCN65)'!$DB25,"")</f>
        <v>0</v>
      </c>
      <c r="CL26" s="25">
        <f>IF($E26="S",'Renda (SCN65)'!CL25/'Renda (SCN65)'!$DB25,"")</f>
        <v>0</v>
      </c>
      <c r="CM26" s="25">
        <f>IF($E26="S",'Renda (SCN65)'!CM25/'Renda (SCN65)'!$DB25,"")</f>
        <v>0</v>
      </c>
      <c r="CN26" s="25">
        <f>IF($E26="S",'Renda (SCN65)'!CN25/'Renda (SCN65)'!$DB25,"")</f>
        <v>9.2122296834500336E-2</v>
      </c>
      <c r="CO26" s="25">
        <f>IF($E26="S",'Renda (SCN65)'!CO25/'Renda (SCN65)'!$DB25,"")</f>
        <v>0</v>
      </c>
      <c r="CP26" s="25">
        <f>IF($E26="S",'Renda (SCN65)'!CP25/'Renda (SCN65)'!$DB25,"")</f>
        <v>0</v>
      </c>
      <c r="CQ26" s="25">
        <f>IF($E26="S",'Renda (SCN65)'!CQ25/'Renda (SCN65)'!$DB25,"")</f>
        <v>0</v>
      </c>
      <c r="CR26" s="25">
        <f>IF($E26="S",'Renda (SCN65)'!CR25/'Renda (SCN65)'!$DB25,"")</f>
        <v>0</v>
      </c>
      <c r="CS26" s="25">
        <f>IF($E26="S",'Renda (SCN65)'!CS25/'Renda (SCN65)'!$DB25,"")</f>
        <v>9.240274581573063E-2</v>
      </c>
      <c r="CT26" s="25">
        <f>IF($E26="S",'Renda (SCN65)'!CT25/'Renda (SCN65)'!$DB25,"")</f>
        <v>0</v>
      </c>
      <c r="CU26" s="25">
        <f>IF($E26="S",'Renda (SCN65)'!CU25/'Renda (SCN65)'!$DB25,"")</f>
        <v>3.9730272340958821E-2</v>
      </c>
      <c r="CV26" s="25">
        <f>IF($E26="S",'Renda (SCN65)'!CV25/'Renda (SCN65)'!$DB25,"")</f>
        <v>6.6996145516126634E-2</v>
      </c>
      <c r="CW26" s="25">
        <f>IF($E26="S",'Renda (SCN65)'!CW25/'Renda (SCN65)'!$DB25,"")</f>
        <v>0</v>
      </c>
      <c r="CX26" s="25">
        <f>IF($E26="S",'Renda (SCN65)'!CX25/'Renda (SCN65)'!$DB25,"")</f>
        <v>0</v>
      </c>
      <c r="CY26" s="25">
        <f>IF($E26="S",'Renda (SCN65)'!CY25/'Renda (SCN65)'!$DB25,"")</f>
        <v>0.11166024252687773</v>
      </c>
      <c r="CZ26" s="25">
        <f>IF($E26="S",'Renda (SCN65)'!CZ25/'Renda (SCN65)'!$DB25,"")</f>
        <v>0</v>
      </c>
      <c r="DA26" s="25">
        <f>IF($E26="S",'Renda (SCN65)'!DA25/'Renda (SCN65)'!$DB25,"")</f>
        <v>0</v>
      </c>
      <c r="DB26" s="28">
        <f>IF($E26="S",'Renda (SCN65)'!DB25/'Renda (SCN65)'!$DB25,"")</f>
        <v>1</v>
      </c>
      <c r="DD26" s="34">
        <v>5589</v>
      </c>
      <c r="DF26" s="38">
        <f t="shared" si="7"/>
        <v>0</v>
      </c>
      <c r="DG26" s="38">
        <f t="shared" si="7"/>
        <v>0</v>
      </c>
      <c r="DH26" s="38">
        <f t="shared" si="7"/>
        <v>1.0263759635473937</v>
      </c>
      <c r="DI26" s="38">
        <f t="shared" si="7"/>
        <v>0</v>
      </c>
      <c r="DJ26" s="38">
        <f t="shared" si="7"/>
        <v>1.5964558256534687</v>
      </c>
      <c r="DK26" s="38">
        <f t="shared" si="7"/>
        <v>3.061324989313682</v>
      </c>
      <c r="DL26" s="38">
        <f t="shared" si="7"/>
        <v>8.7287625213632012</v>
      </c>
      <c r="DM26" s="38">
        <f t="shared" si="7"/>
        <v>0</v>
      </c>
      <c r="DN26" s="38">
        <f t="shared" si="7"/>
        <v>22.493965828558853</v>
      </c>
      <c r="DO26" s="38">
        <f t="shared" si="7"/>
        <v>0</v>
      </c>
      <c r="DP26" s="38">
        <f t="shared" si="7"/>
        <v>0</v>
      </c>
      <c r="DQ26" s="38">
        <f t="shared" si="7"/>
        <v>0</v>
      </c>
      <c r="DR26" s="38">
        <f t="shared" si="7"/>
        <v>0</v>
      </c>
      <c r="DS26" s="38">
        <f t="shared" si="7"/>
        <v>226.40212792776532</v>
      </c>
      <c r="DT26" s="38">
        <f t="shared" si="7"/>
        <v>63.012672616953857</v>
      </c>
      <c r="DU26" s="38">
        <f t="shared" si="7"/>
        <v>25.520381650484907</v>
      </c>
      <c r="DV26" s="38">
        <f t="shared" si="8"/>
        <v>5.3331300066678304</v>
      </c>
      <c r="DW26" s="38">
        <f t="shared" si="8"/>
        <v>83.30016233564227</v>
      </c>
      <c r="DX26" s="38">
        <f t="shared" si="8"/>
        <v>24.102922387101678</v>
      </c>
      <c r="DY26" s="38">
        <f t="shared" si="8"/>
        <v>4.6510079720704391</v>
      </c>
      <c r="DZ26" s="38">
        <f t="shared" si="8"/>
        <v>26.079586261996837</v>
      </c>
      <c r="EA26" s="38">
        <f t="shared" si="8"/>
        <v>98.960910210810184</v>
      </c>
      <c r="EB26" s="38">
        <f t="shared" si="8"/>
        <v>9.4742396635144033</v>
      </c>
      <c r="EC26" s="38">
        <f t="shared" si="8"/>
        <v>14.748755552656123</v>
      </c>
      <c r="ED26" s="38">
        <f t="shared" si="8"/>
        <v>0</v>
      </c>
      <c r="EE26" s="38">
        <f t="shared" si="8"/>
        <v>0</v>
      </c>
      <c r="EF26" s="38">
        <f t="shared" si="8"/>
        <v>0</v>
      </c>
      <c r="EG26" s="38">
        <f t="shared" si="8"/>
        <v>0</v>
      </c>
      <c r="EH26" s="38">
        <f t="shared" si="8"/>
        <v>210.24452429769462</v>
      </c>
      <c r="EI26" s="38">
        <f t="shared" si="8"/>
        <v>6.11974733167163</v>
      </c>
      <c r="EJ26" s="38">
        <f t="shared" si="8"/>
        <v>80.994493103804558</v>
      </c>
      <c r="EK26" s="38">
        <f t="shared" si="8"/>
        <v>11.571111824336342</v>
      </c>
      <c r="EL26" s="38">
        <f t="shared" si="9"/>
        <v>28.629774473385542</v>
      </c>
      <c r="EM26" s="38">
        <f t="shared" si="9"/>
        <v>50.498316637882326</v>
      </c>
      <c r="EN26" s="38">
        <f t="shared" si="9"/>
        <v>17.845473483850046</v>
      </c>
      <c r="EO26" s="38">
        <f t="shared" si="9"/>
        <v>0</v>
      </c>
      <c r="EP26" s="38">
        <f t="shared" si="9"/>
        <v>157.70080910500539</v>
      </c>
      <c r="EQ26" s="38">
        <f t="shared" si="9"/>
        <v>0</v>
      </c>
      <c r="ER26" s="38">
        <f t="shared" si="9"/>
        <v>44.951106742739292</v>
      </c>
      <c r="ES26" s="38">
        <f t="shared" si="9"/>
        <v>0</v>
      </c>
      <c r="ET26" s="38">
        <f t="shared" si="9"/>
        <v>0</v>
      </c>
      <c r="EU26" s="38">
        <f t="shared" si="9"/>
        <v>24.146152475762403</v>
      </c>
      <c r="EV26" s="38">
        <f t="shared" si="9"/>
        <v>0</v>
      </c>
      <c r="EW26" s="38">
        <f t="shared" si="9"/>
        <v>65.866864719506395</v>
      </c>
      <c r="EX26" s="38">
        <f t="shared" si="9"/>
        <v>0</v>
      </c>
      <c r="EY26" s="38">
        <f t="shared" si="9"/>
        <v>0</v>
      </c>
      <c r="EZ26" s="38">
        <f t="shared" si="9"/>
        <v>0</v>
      </c>
      <c r="FA26" s="38">
        <f t="shared" si="9"/>
        <v>413.7189148358363</v>
      </c>
      <c r="FB26" s="38">
        <f t="shared" si="10"/>
        <v>0</v>
      </c>
      <c r="FC26" s="38">
        <f t="shared" si="10"/>
        <v>18.367949935882091</v>
      </c>
      <c r="FD26" s="38">
        <f t="shared" si="10"/>
        <v>18.846886683578134</v>
      </c>
      <c r="FE26" s="38">
        <f t="shared" si="10"/>
        <v>0</v>
      </c>
      <c r="FF26" s="38">
        <f t="shared" si="10"/>
        <v>0</v>
      </c>
      <c r="FG26" s="38">
        <f t="shared" si="10"/>
        <v>95.69059464068367</v>
      </c>
      <c r="FH26" s="38">
        <f t="shared" si="10"/>
        <v>0</v>
      </c>
      <c r="FI26" s="38">
        <f t="shared" si="10"/>
        <v>20.991942783865248</v>
      </c>
      <c r="FJ26" s="38">
        <f t="shared" si="10"/>
        <v>51.425228565746586</v>
      </c>
      <c r="FK26" s="38">
        <f t="shared" si="10"/>
        <v>0</v>
      </c>
      <c r="FL26" s="38">
        <f t="shared" si="10"/>
        <v>57.758804223157256</v>
      </c>
      <c r="FM26" s="38">
        <f t="shared" si="10"/>
        <v>0</v>
      </c>
      <c r="FN26" s="38">
        <f t="shared" si="10"/>
        <v>75.910023186344574</v>
      </c>
      <c r="FO26" s="38">
        <f t="shared" si="10"/>
        <v>0</v>
      </c>
      <c r="FP26" s="38">
        <f t="shared" si="10"/>
        <v>105.30803155401426</v>
      </c>
      <c r="FQ26" s="38">
        <f t="shared" si="10"/>
        <v>0</v>
      </c>
      <c r="FR26" s="38">
        <f t="shared" si="11"/>
        <v>64.551965648559076</v>
      </c>
      <c r="FS26" s="38">
        <f t="shared" si="11"/>
        <v>0</v>
      </c>
      <c r="FT26" s="38">
        <f t="shared" si="11"/>
        <v>0</v>
      </c>
      <c r="FU26" s="38">
        <f t="shared" si="11"/>
        <v>100.77990230306989</v>
      </c>
      <c r="FV26" s="38">
        <f t="shared" si="11"/>
        <v>28.446249781864356</v>
      </c>
      <c r="FW26" s="38">
        <f t="shared" si="11"/>
        <v>0</v>
      </c>
      <c r="FX26" s="38">
        <f t="shared" si="11"/>
        <v>244.66991719269492</v>
      </c>
      <c r="FY26" s="38">
        <f t="shared" si="11"/>
        <v>108.36548634738698</v>
      </c>
      <c r="FZ26" s="38">
        <f t="shared" si="11"/>
        <v>0</v>
      </c>
      <c r="GA26" s="38">
        <f t="shared" si="11"/>
        <v>93.302683745100182</v>
      </c>
      <c r="GB26" s="38">
        <f t="shared" si="11"/>
        <v>0</v>
      </c>
      <c r="GC26" s="38">
        <f t="shared" si="11"/>
        <v>0</v>
      </c>
      <c r="GD26" s="38">
        <f t="shared" si="11"/>
        <v>0</v>
      </c>
      <c r="GE26" s="38">
        <f t="shared" si="11"/>
        <v>243.33856978899843</v>
      </c>
      <c r="GF26" s="38">
        <f t="shared" si="11"/>
        <v>0</v>
      </c>
      <c r="GG26" s="38">
        <f t="shared" si="11"/>
        <v>0</v>
      </c>
      <c r="GH26" s="38">
        <f t="shared" si="12"/>
        <v>124.40357832680024</v>
      </c>
      <c r="GI26" s="38">
        <f t="shared" si="12"/>
        <v>154.18860628856774</v>
      </c>
      <c r="GJ26" s="38">
        <f t="shared" si="12"/>
        <v>0</v>
      </c>
      <c r="GK26" s="38">
        <f t="shared" si="12"/>
        <v>0</v>
      </c>
      <c r="GL26" s="38">
        <f t="shared" si="12"/>
        <v>0</v>
      </c>
      <c r="GM26" s="38">
        <f t="shared" si="12"/>
        <v>0</v>
      </c>
      <c r="GN26" s="38">
        <f t="shared" si="12"/>
        <v>514.87151700802235</v>
      </c>
      <c r="GO26" s="38">
        <f t="shared" si="12"/>
        <v>0</v>
      </c>
      <c r="GP26" s="38">
        <f t="shared" si="12"/>
        <v>0</v>
      </c>
      <c r="GQ26" s="38">
        <f t="shared" si="12"/>
        <v>0</v>
      </c>
      <c r="GR26" s="38">
        <f t="shared" si="12"/>
        <v>0</v>
      </c>
      <c r="GS26" s="38">
        <f t="shared" si="12"/>
        <v>516.43894636411846</v>
      </c>
      <c r="GT26" s="38">
        <f t="shared" si="12"/>
        <v>0</v>
      </c>
      <c r="GU26" s="38">
        <f t="shared" si="12"/>
        <v>222.05249211361885</v>
      </c>
      <c r="GV26" s="38">
        <f t="shared" si="12"/>
        <v>374.44145728963178</v>
      </c>
      <c r="GW26" s="38">
        <f t="shared" si="12"/>
        <v>0</v>
      </c>
      <c r="GX26" s="38">
        <f t="shared" si="13"/>
        <v>0</v>
      </c>
      <c r="GY26" s="38">
        <f t="shared" si="13"/>
        <v>624.0690954827196</v>
      </c>
      <c r="GZ26" s="38">
        <f t="shared" si="13"/>
        <v>0</v>
      </c>
      <c r="HA26" s="38">
        <f t="shared" si="13"/>
        <v>0</v>
      </c>
    </row>
    <row r="27" spans="2:209" x14ac:dyDescent="0.3">
      <c r="B27" s="10">
        <v>2100</v>
      </c>
      <c r="C27" s="10" t="s">
        <v>132</v>
      </c>
      <c r="D27" s="10">
        <v>24</v>
      </c>
      <c r="E27" s="10" t="s">
        <v>179</v>
      </c>
      <c r="F27" s="25">
        <f>IF($E27="S",'Renda (SCN65)'!F26/'Renda (SCN65)'!$DB26,"")</f>
        <v>0</v>
      </c>
      <c r="G27" s="25">
        <f>IF($E27="S",'Renda (SCN65)'!G26/'Renda (SCN65)'!$DB26,"")</f>
        <v>0</v>
      </c>
      <c r="H27" s="25">
        <f>IF($E27="S",'Renda (SCN65)'!H26/'Renda (SCN65)'!$DB26,"")</f>
        <v>0</v>
      </c>
      <c r="I27" s="25">
        <f>IF($E27="S",'Renda (SCN65)'!I26/'Renda (SCN65)'!$DB26,"")</f>
        <v>9.6598839007357986E-5</v>
      </c>
      <c r="J27" s="25">
        <f>IF($E27="S",'Renda (SCN65)'!J26/'Renda (SCN65)'!$DB26,"")</f>
        <v>3.4029136468501108E-4</v>
      </c>
      <c r="K27" s="25">
        <f>IF($E27="S",'Renda (SCN65)'!K26/'Renda (SCN65)'!$DB26,"")</f>
        <v>2.8579205605958714E-4</v>
      </c>
      <c r="L27" s="25">
        <f>IF($E27="S",'Renda (SCN65)'!L26/'Renda (SCN65)'!$DB26,"")</f>
        <v>3.1278352802077035E-4</v>
      </c>
      <c r="M27" s="25">
        <f>IF($E27="S",'Renda (SCN65)'!M26/'Renda (SCN65)'!$DB26,"")</f>
        <v>0</v>
      </c>
      <c r="N27" s="25">
        <f>IF($E27="S",'Renda (SCN65)'!N26/'Renda (SCN65)'!$DB26,"")</f>
        <v>0</v>
      </c>
      <c r="O27" s="25">
        <f>IF($E27="S",'Renda (SCN65)'!O26/'Renda (SCN65)'!$DB26,"")</f>
        <v>2.443950626886157E-4</v>
      </c>
      <c r="P27" s="25">
        <f>IF($E27="S",'Renda (SCN65)'!P26/'Renda (SCN65)'!$DB26,"")</f>
        <v>0</v>
      </c>
      <c r="Q27" s="25">
        <f>IF($E27="S",'Renda (SCN65)'!Q26/'Renda (SCN65)'!$DB26,"")</f>
        <v>1.3228771916425825E-3</v>
      </c>
      <c r="R27" s="25">
        <f>IF($E27="S",'Renda (SCN65)'!R26/'Renda (SCN65)'!$DB26,"")</f>
        <v>0</v>
      </c>
      <c r="S27" s="25">
        <f>IF($E27="S",'Renda (SCN65)'!S26/'Renda (SCN65)'!$DB26,"")</f>
        <v>1.7022542029324982E-2</v>
      </c>
      <c r="T27" s="25">
        <f>IF($E27="S",'Renda (SCN65)'!T26/'Renda (SCN65)'!$DB26,"")</f>
        <v>5.9695008907124274E-3</v>
      </c>
      <c r="U27" s="25">
        <f>IF($E27="S",'Renda (SCN65)'!U26/'Renda (SCN65)'!$DB26,"")</f>
        <v>4.7091934016087021E-4</v>
      </c>
      <c r="V27" s="25">
        <f>IF($E27="S",'Renda (SCN65)'!V26/'Renda (SCN65)'!$DB26,"")</f>
        <v>4.9141937014075899E-3</v>
      </c>
      <c r="W27" s="25">
        <f>IF($E27="S",'Renda (SCN65)'!W26/'Renda (SCN65)'!$DB26,"")</f>
        <v>1.1083434646049323E-2</v>
      </c>
      <c r="X27" s="25">
        <f>IF($E27="S",'Renda (SCN65)'!X26/'Renda (SCN65)'!$DB26,"")</f>
        <v>0</v>
      </c>
      <c r="Y27" s="25">
        <f>IF($E27="S",'Renda (SCN65)'!Y26/'Renda (SCN65)'!$DB26,"")</f>
        <v>2.5025422136004381E-3</v>
      </c>
      <c r="Z27" s="25">
        <f>IF($E27="S",'Renda (SCN65)'!Z26/'Renda (SCN65)'!$DB26,"")</f>
        <v>1.8041045060968016E-3</v>
      </c>
      <c r="AA27" s="25">
        <f>IF($E27="S",'Renda (SCN65)'!AA26/'Renda (SCN65)'!$DB26,"")</f>
        <v>1.9337331226745663E-2</v>
      </c>
      <c r="AB27" s="25">
        <f>IF($E27="S",'Renda (SCN65)'!AB26/'Renda (SCN65)'!$DB26,"")</f>
        <v>0</v>
      </c>
      <c r="AC27" s="25">
        <f>IF($E27="S",'Renda (SCN65)'!AC26/'Renda (SCN65)'!$DB26,"")</f>
        <v>2.8853721942992349E-3</v>
      </c>
      <c r="AD27" s="25">
        <f>IF($E27="S",'Renda (SCN65)'!AD26/'Renda (SCN65)'!$DB26,"")</f>
        <v>6.0451553450804633E-3</v>
      </c>
      <c r="AE27" s="25">
        <f>IF($E27="S",'Renda (SCN65)'!AE26/'Renda (SCN65)'!$DB26,"")</f>
        <v>2.933831440972908E-3</v>
      </c>
      <c r="AF27" s="25">
        <f>IF($E27="S",'Renda (SCN65)'!AF26/'Renda (SCN65)'!$DB26,"")</f>
        <v>1.2758774656091844E-3</v>
      </c>
      <c r="AG27" s="25">
        <f>IF($E27="S",'Renda (SCN65)'!AG26/'Renda (SCN65)'!$DB26,"")</f>
        <v>2.405423497204968E-3</v>
      </c>
      <c r="AH27" s="25">
        <f>IF($E27="S",'Renda (SCN65)'!AH26/'Renda (SCN65)'!$DB26,"")</f>
        <v>3.4821949485372407E-2</v>
      </c>
      <c r="AI27" s="25">
        <f>IF($E27="S",'Renda (SCN65)'!AI26/'Renda (SCN65)'!$DB26,"")</f>
        <v>2.6908010564280871E-3</v>
      </c>
      <c r="AJ27" s="25">
        <f>IF($E27="S",'Renda (SCN65)'!AJ26/'Renda (SCN65)'!$DB26,"")</f>
        <v>1.431190835307742E-2</v>
      </c>
      <c r="AK27" s="25">
        <f>IF($E27="S",'Renda (SCN65)'!AK26/'Renda (SCN65)'!$DB26,"")</f>
        <v>0</v>
      </c>
      <c r="AL27" s="25">
        <f>IF($E27="S",'Renda (SCN65)'!AL26/'Renda (SCN65)'!$DB26,"")</f>
        <v>1.1381099577594178E-3</v>
      </c>
      <c r="AM27" s="25">
        <f>IF($E27="S",'Renda (SCN65)'!AM26/'Renda (SCN65)'!$DB26,"")</f>
        <v>1.4308220033769865E-2</v>
      </c>
      <c r="AN27" s="25">
        <f>IF($E27="S",'Renda (SCN65)'!AN26/'Renda (SCN65)'!$DB26,"")</f>
        <v>0</v>
      </c>
      <c r="AO27" s="25">
        <f>IF($E27="S",'Renda (SCN65)'!AO26/'Renda (SCN65)'!$DB26,"")</f>
        <v>0</v>
      </c>
      <c r="AP27" s="25">
        <f>IF($E27="S",'Renda (SCN65)'!AP26/'Renda (SCN65)'!$DB26,"")</f>
        <v>2.0541304029282826E-2</v>
      </c>
      <c r="AQ27" s="25">
        <f>IF($E27="S",'Renda (SCN65)'!AQ26/'Renda (SCN65)'!$DB26,"")</f>
        <v>0</v>
      </c>
      <c r="AR27" s="25">
        <f>IF($E27="S",'Renda (SCN65)'!AR26/'Renda (SCN65)'!$DB26,"")</f>
        <v>4.8984814611574114E-3</v>
      </c>
      <c r="AS27" s="25">
        <f>IF($E27="S",'Renda (SCN65)'!AS26/'Renda (SCN65)'!$DB26,"")</f>
        <v>0</v>
      </c>
      <c r="AT27" s="25">
        <f>IF($E27="S",'Renda (SCN65)'!AT26/'Renda (SCN65)'!$DB26,"")</f>
        <v>0</v>
      </c>
      <c r="AU27" s="25">
        <f>IF($E27="S",'Renda (SCN65)'!AU26/'Renda (SCN65)'!$DB26,"")</f>
        <v>3.9919909305422543E-3</v>
      </c>
      <c r="AV27" s="25">
        <f>IF($E27="S",'Renda (SCN65)'!AV26/'Renda (SCN65)'!$DB26,"")</f>
        <v>9.9891981246245194E-4</v>
      </c>
      <c r="AW27" s="25">
        <f>IF($E27="S",'Renda (SCN65)'!AW26/'Renda (SCN65)'!$DB26,"")</f>
        <v>7.6411437997347571E-3</v>
      </c>
      <c r="AX27" s="25">
        <f>IF($E27="S",'Renda (SCN65)'!AX26/'Renda (SCN65)'!$DB26,"")</f>
        <v>0</v>
      </c>
      <c r="AY27" s="25">
        <f>IF($E27="S",'Renda (SCN65)'!AY26/'Renda (SCN65)'!$DB26,"")</f>
        <v>6.9444027191125956E-3</v>
      </c>
      <c r="AZ27" s="25">
        <f>IF($E27="S",'Renda (SCN65)'!AZ26/'Renda (SCN65)'!$DB26,"")</f>
        <v>0</v>
      </c>
      <c r="BA27" s="25">
        <f>IF($E27="S",'Renda (SCN65)'!BA26/'Renda (SCN65)'!$DB26,"")</f>
        <v>2.3879233002618894E-2</v>
      </c>
      <c r="BB27" s="25">
        <f>IF($E27="S",'Renda (SCN65)'!BB26/'Renda (SCN65)'!$DB26,"")</f>
        <v>0</v>
      </c>
      <c r="BC27" s="25">
        <f>IF($E27="S",'Renda (SCN65)'!BC26/'Renda (SCN65)'!$DB26,"")</f>
        <v>1.6671203270142581E-3</v>
      </c>
      <c r="BD27" s="25">
        <f>IF($E27="S",'Renda (SCN65)'!BD26/'Renda (SCN65)'!$DB26,"")</f>
        <v>1.2569792200142903E-3</v>
      </c>
      <c r="BE27" s="25">
        <f>IF($E27="S",'Renda (SCN65)'!BE26/'Renda (SCN65)'!$DB26,"")</f>
        <v>0</v>
      </c>
      <c r="BF27" s="25">
        <f>IF($E27="S",'Renda (SCN65)'!BF26/'Renda (SCN65)'!$DB26,"")</f>
        <v>3.0217873184028984E-3</v>
      </c>
      <c r="BG27" s="25">
        <f>IF($E27="S",'Renda (SCN65)'!BG26/'Renda (SCN65)'!$DB26,"")</f>
        <v>2.847909408189654E-3</v>
      </c>
      <c r="BH27" s="25">
        <f>IF($E27="S",'Renda (SCN65)'!BH26/'Renda (SCN65)'!$DB26,"")</f>
        <v>0</v>
      </c>
      <c r="BI27" s="25">
        <f>IF($E27="S",'Renda (SCN65)'!BI26/'Renda (SCN65)'!$DB26,"")</f>
        <v>5.6947650108628645E-3</v>
      </c>
      <c r="BJ27" s="25">
        <f>IF($E27="S",'Renda (SCN65)'!BJ26/'Renda (SCN65)'!$DB26,"")</f>
        <v>1.9982787105567553E-2</v>
      </c>
      <c r="BK27" s="25">
        <f>IF($E27="S",'Renda (SCN65)'!BK26/'Renda (SCN65)'!$DB26,"")</f>
        <v>2.8707769878964871E-3</v>
      </c>
      <c r="BL27" s="25">
        <f>IF($E27="S",'Renda (SCN65)'!BL26/'Renda (SCN65)'!$DB26,"")</f>
        <v>6.009501591774111E-3</v>
      </c>
      <c r="BM27" s="25">
        <f>IF($E27="S",'Renda (SCN65)'!BM26/'Renda (SCN65)'!$DB26,"")</f>
        <v>3.3431980009182897E-3</v>
      </c>
      <c r="BN27" s="25">
        <f>IF($E27="S",'Renda (SCN65)'!BN26/'Renda (SCN65)'!$DB26,"")</f>
        <v>3.7492503425144551E-3</v>
      </c>
      <c r="BO27" s="25">
        <f>IF($E27="S",'Renda (SCN65)'!BO26/'Renda (SCN65)'!$DB26,"")</f>
        <v>0</v>
      </c>
      <c r="BP27" s="25">
        <f>IF($E27="S",'Renda (SCN65)'!BP26/'Renda (SCN65)'!$DB26,"")</f>
        <v>3.8722083701731302E-2</v>
      </c>
      <c r="BQ27" s="25">
        <f>IF($E27="S",'Renda (SCN65)'!BQ26/'Renda (SCN65)'!$DB26,"")</f>
        <v>0</v>
      </c>
      <c r="BR27" s="25">
        <f>IF($E27="S",'Renda (SCN65)'!BR26/'Renda (SCN65)'!$DB26,"")</f>
        <v>0</v>
      </c>
      <c r="BS27" s="25">
        <f>IF($E27="S",'Renda (SCN65)'!BS26/'Renda (SCN65)'!$DB26,"")</f>
        <v>2.3211822842204421E-3</v>
      </c>
      <c r="BT27" s="25">
        <f>IF($E27="S",'Renda (SCN65)'!BT26/'Renda (SCN65)'!$DB26,"")</f>
        <v>0</v>
      </c>
      <c r="BU27" s="25">
        <f>IF($E27="S",'Renda (SCN65)'!BU26/'Renda (SCN65)'!$DB26,"")</f>
        <v>1.0216644481923663E-2</v>
      </c>
      <c r="BV27" s="25">
        <f>IF($E27="S",'Renda (SCN65)'!BV26/'Renda (SCN65)'!$DB26,"")</f>
        <v>0</v>
      </c>
      <c r="BW27" s="25">
        <f>IF($E27="S",'Renda (SCN65)'!BW26/'Renda (SCN65)'!$DB26,"")</f>
        <v>0</v>
      </c>
      <c r="BX27" s="25">
        <f>IF($E27="S",'Renda (SCN65)'!BX26/'Renda (SCN65)'!$DB26,"")</f>
        <v>1.0191353149529009E-2</v>
      </c>
      <c r="BY27" s="25">
        <f>IF($E27="S",'Renda (SCN65)'!BY26/'Renda (SCN65)'!$DB26,"")</f>
        <v>5.2957239886361057E-2</v>
      </c>
      <c r="BZ27" s="25">
        <f>IF($E27="S",'Renda (SCN65)'!BZ26/'Renda (SCN65)'!$DB26,"")</f>
        <v>0</v>
      </c>
      <c r="CA27" s="25">
        <f>IF($E27="S",'Renda (SCN65)'!CA26/'Renda (SCN65)'!$DB26,"")</f>
        <v>0</v>
      </c>
      <c r="CB27" s="25">
        <f>IF($E27="S",'Renda (SCN65)'!CB26/'Renda (SCN65)'!$DB26,"")</f>
        <v>0</v>
      </c>
      <c r="CC27" s="25">
        <f>IF($E27="S",'Renda (SCN65)'!CC26/'Renda (SCN65)'!$DB26,"")</f>
        <v>1.9118666582083551E-2</v>
      </c>
      <c r="CD27" s="25">
        <f>IF($E27="S",'Renda (SCN65)'!CD26/'Renda (SCN65)'!$DB26,"")</f>
        <v>0</v>
      </c>
      <c r="CE27" s="25">
        <f>IF($E27="S",'Renda (SCN65)'!CE26/'Renda (SCN65)'!$DB26,"")</f>
        <v>3.6962228489269978E-2</v>
      </c>
      <c r="CF27" s="25">
        <f>IF($E27="S",'Renda (SCN65)'!CF26/'Renda (SCN65)'!$DB26,"")</f>
        <v>9.8179547282023841E-3</v>
      </c>
      <c r="CG27" s="25">
        <f>IF($E27="S",'Renda (SCN65)'!CG26/'Renda (SCN65)'!$DB26,"")</f>
        <v>6.134026276967232E-3</v>
      </c>
      <c r="CH27" s="25">
        <f>IF($E27="S",'Renda (SCN65)'!CH26/'Renda (SCN65)'!$DB26,"")</f>
        <v>0</v>
      </c>
      <c r="CI27" s="25">
        <f>IF($E27="S",'Renda (SCN65)'!CI26/'Renda (SCN65)'!$DB26,"")</f>
        <v>2.6629665400537489E-2</v>
      </c>
      <c r="CJ27" s="25">
        <f>IF($E27="S",'Renda (SCN65)'!CJ26/'Renda (SCN65)'!$DB26,"")</f>
        <v>9.3221392327155275E-3</v>
      </c>
      <c r="CK27" s="25">
        <f>IF($E27="S",'Renda (SCN65)'!CK26/'Renda (SCN65)'!$DB26,"")</f>
        <v>8.630667179675585E-3</v>
      </c>
      <c r="CL27" s="25">
        <f>IF($E27="S",'Renda (SCN65)'!CL26/'Renda (SCN65)'!$DB26,"")</f>
        <v>5.4532854767697432E-2</v>
      </c>
      <c r="CM27" s="25">
        <f>IF($E27="S",'Renda (SCN65)'!CM26/'Renda (SCN65)'!$DB26,"")</f>
        <v>0</v>
      </c>
      <c r="CN27" s="25">
        <f>IF($E27="S",'Renda (SCN65)'!CN26/'Renda (SCN65)'!$DB26,"")</f>
        <v>0</v>
      </c>
      <c r="CO27" s="25">
        <f>IF($E27="S",'Renda (SCN65)'!CO26/'Renda (SCN65)'!$DB26,"")</f>
        <v>4.3815477031210179E-2</v>
      </c>
      <c r="CP27" s="25">
        <f>IF($E27="S",'Renda (SCN65)'!CP26/'Renda (SCN65)'!$DB26,"")</f>
        <v>0</v>
      </c>
      <c r="CQ27" s="25">
        <f>IF($E27="S",'Renda (SCN65)'!CQ26/'Renda (SCN65)'!$DB26,"")</f>
        <v>6.5665256243410852E-2</v>
      </c>
      <c r="CR27" s="25">
        <f>IF($E27="S",'Renda (SCN65)'!CR26/'Renda (SCN65)'!$DB26,"")</f>
        <v>1.1933469302463525E-2</v>
      </c>
      <c r="CS27" s="25">
        <f>IF($E27="S",'Renda (SCN65)'!CS26/'Renda (SCN65)'!$DB26,"")</f>
        <v>1.1086034032989883E-2</v>
      </c>
      <c r="CT27" s="25">
        <f>IF($E27="S",'Renda (SCN65)'!CT26/'Renda (SCN65)'!$DB26,"")</f>
        <v>0</v>
      </c>
      <c r="CU27" s="25">
        <f>IF($E27="S",'Renda (SCN65)'!CU26/'Renda (SCN65)'!$DB26,"")</f>
        <v>9.0843146474219386E-2</v>
      </c>
      <c r="CV27" s="25">
        <f>IF($E27="S",'Renda (SCN65)'!CV26/'Renda (SCN65)'!$DB26,"")</f>
        <v>0</v>
      </c>
      <c r="CW27" s="25">
        <f>IF($E27="S",'Renda (SCN65)'!CW26/'Renda (SCN65)'!$DB26,"")</f>
        <v>2.7293562875897147E-2</v>
      </c>
      <c r="CX27" s="25">
        <f>IF($E27="S",'Renda (SCN65)'!CX26/'Renda (SCN65)'!$DB26,"")</f>
        <v>4.342556899012593E-2</v>
      </c>
      <c r="CY27" s="25">
        <f>IF($E27="S",'Renda (SCN65)'!CY26/'Renda (SCN65)'!$DB26,"")</f>
        <v>9.0153061931776107E-2</v>
      </c>
      <c r="CZ27" s="25">
        <f>IF($E27="S",'Renda (SCN65)'!CZ26/'Renda (SCN65)'!$DB26,"")</f>
        <v>6.236421046315032E-2</v>
      </c>
      <c r="DA27" s="25">
        <f>IF($E27="S",'Renda (SCN65)'!DA26/'Renda (SCN65)'!$DB26,"")</f>
        <v>0</v>
      </c>
      <c r="DB27" s="28">
        <f>IF($E27="S",'Renda (SCN65)'!DB26/'Renda (SCN65)'!$DB26,"")</f>
        <v>1</v>
      </c>
      <c r="DD27" s="34">
        <v>11215</v>
      </c>
      <c r="DF27" s="38">
        <f t="shared" si="7"/>
        <v>0</v>
      </c>
      <c r="DG27" s="38">
        <f t="shared" si="7"/>
        <v>0</v>
      </c>
      <c r="DH27" s="38">
        <f t="shared" si="7"/>
        <v>0</v>
      </c>
      <c r="DI27" s="38">
        <f t="shared" si="7"/>
        <v>1.0833559794675198</v>
      </c>
      <c r="DJ27" s="38">
        <f t="shared" si="7"/>
        <v>3.8163676549423995</v>
      </c>
      <c r="DK27" s="38">
        <f t="shared" si="7"/>
        <v>3.2051579087082698</v>
      </c>
      <c r="DL27" s="38">
        <f t="shared" si="7"/>
        <v>3.5078672667529394</v>
      </c>
      <c r="DM27" s="38">
        <f t="shared" si="7"/>
        <v>0</v>
      </c>
      <c r="DN27" s="38">
        <f t="shared" si="7"/>
        <v>0</v>
      </c>
      <c r="DO27" s="38">
        <f t="shared" si="7"/>
        <v>2.7408906280528251</v>
      </c>
      <c r="DP27" s="38">
        <f t="shared" si="7"/>
        <v>0</v>
      </c>
      <c r="DQ27" s="38">
        <f t="shared" si="7"/>
        <v>14.836067704271564</v>
      </c>
      <c r="DR27" s="38">
        <f t="shared" si="7"/>
        <v>0</v>
      </c>
      <c r="DS27" s="38">
        <f t="shared" si="7"/>
        <v>190.90780885887966</v>
      </c>
      <c r="DT27" s="38">
        <f t="shared" si="7"/>
        <v>66.947952489339869</v>
      </c>
      <c r="DU27" s="38">
        <f t="shared" si="7"/>
        <v>5.2813603999041598</v>
      </c>
      <c r="DV27" s="38">
        <f t="shared" si="8"/>
        <v>55.112682361286119</v>
      </c>
      <c r="DW27" s="38">
        <f t="shared" si="8"/>
        <v>124.30071955544315</v>
      </c>
      <c r="DX27" s="38">
        <f t="shared" si="8"/>
        <v>0</v>
      </c>
      <c r="DY27" s="38">
        <f t="shared" si="8"/>
        <v>28.066010925528914</v>
      </c>
      <c r="DZ27" s="38">
        <f t="shared" si="8"/>
        <v>20.233032035875631</v>
      </c>
      <c r="EA27" s="38">
        <f t="shared" si="8"/>
        <v>216.8681697079526</v>
      </c>
      <c r="EB27" s="38">
        <f t="shared" si="8"/>
        <v>0</v>
      </c>
      <c r="EC27" s="38">
        <f t="shared" si="8"/>
        <v>32.359449159065917</v>
      </c>
      <c r="ED27" s="38">
        <f t="shared" si="8"/>
        <v>67.796417195077396</v>
      </c>
      <c r="EE27" s="38">
        <f t="shared" si="8"/>
        <v>32.902919610511162</v>
      </c>
      <c r="EF27" s="38">
        <f t="shared" si="8"/>
        <v>14.308965776807003</v>
      </c>
      <c r="EG27" s="38">
        <f t="shared" si="8"/>
        <v>26.976824521153716</v>
      </c>
      <c r="EH27" s="38">
        <f t="shared" si="8"/>
        <v>390.52816347845152</v>
      </c>
      <c r="EI27" s="38">
        <f t="shared" si="8"/>
        <v>30.177333847840998</v>
      </c>
      <c r="EJ27" s="38">
        <f t="shared" si="8"/>
        <v>160.50805217976327</v>
      </c>
      <c r="EK27" s="38">
        <f t="shared" si="8"/>
        <v>0</v>
      </c>
      <c r="EL27" s="38">
        <f t="shared" si="9"/>
        <v>12.763903176271871</v>
      </c>
      <c r="EM27" s="38">
        <f t="shared" si="9"/>
        <v>160.46668767872904</v>
      </c>
      <c r="EN27" s="38">
        <f t="shared" si="9"/>
        <v>0</v>
      </c>
      <c r="EO27" s="38">
        <f t="shared" si="9"/>
        <v>0</v>
      </c>
      <c r="EP27" s="38">
        <f t="shared" si="9"/>
        <v>230.37072468840688</v>
      </c>
      <c r="EQ27" s="38">
        <f t="shared" si="9"/>
        <v>0</v>
      </c>
      <c r="ER27" s="38">
        <f t="shared" si="9"/>
        <v>54.936469586880371</v>
      </c>
      <c r="ES27" s="38">
        <f t="shared" si="9"/>
        <v>0</v>
      </c>
      <c r="ET27" s="38">
        <f t="shared" si="9"/>
        <v>0</v>
      </c>
      <c r="EU27" s="38">
        <f t="shared" si="9"/>
        <v>44.770178286031381</v>
      </c>
      <c r="EV27" s="38">
        <f t="shared" si="9"/>
        <v>11.202885696766398</v>
      </c>
      <c r="EW27" s="38">
        <f t="shared" si="9"/>
        <v>85.6954277140253</v>
      </c>
      <c r="EX27" s="38">
        <f t="shared" si="9"/>
        <v>0</v>
      </c>
      <c r="EY27" s="38">
        <f t="shared" si="9"/>
        <v>77.88147649484776</v>
      </c>
      <c r="EZ27" s="38">
        <f t="shared" si="9"/>
        <v>0</v>
      </c>
      <c r="FA27" s="38">
        <f t="shared" si="9"/>
        <v>267.80559812437087</v>
      </c>
      <c r="FB27" s="38">
        <f t="shared" si="10"/>
        <v>0</v>
      </c>
      <c r="FC27" s="38">
        <f t="shared" si="10"/>
        <v>18.696754467464906</v>
      </c>
      <c r="FD27" s="38">
        <f t="shared" si="10"/>
        <v>14.097021952460265</v>
      </c>
      <c r="FE27" s="38">
        <f t="shared" si="10"/>
        <v>0</v>
      </c>
      <c r="FF27" s="38">
        <f t="shared" si="10"/>
        <v>33.889344775888503</v>
      </c>
      <c r="FG27" s="38">
        <f t="shared" si="10"/>
        <v>31.939304012846968</v>
      </c>
      <c r="FH27" s="38">
        <f t="shared" si="10"/>
        <v>0</v>
      </c>
      <c r="FI27" s="38">
        <f t="shared" si="10"/>
        <v>63.866789596827026</v>
      </c>
      <c r="FJ27" s="38">
        <f t="shared" si="10"/>
        <v>224.10695738894012</v>
      </c>
      <c r="FK27" s="38">
        <f t="shared" si="10"/>
        <v>32.1957639192591</v>
      </c>
      <c r="FL27" s="38">
        <f t="shared" si="10"/>
        <v>67.396560351746658</v>
      </c>
      <c r="FM27" s="38">
        <f t="shared" si="10"/>
        <v>37.493965580298621</v>
      </c>
      <c r="FN27" s="38">
        <f t="shared" si="10"/>
        <v>42.047842591299613</v>
      </c>
      <c r="FO27" s="38">
        <f t="shared" si="10"/>
        <v>0</v>
      </c>
      <c r="FP27" s="38">
        <f t="shared" si="10"/>
        <v>434.26816871491656</v>
      </c>
      <c r="FQ27" s="38">
        <f t="shared" si="10"/>
        <v>0</v>
      </c>
      <c r="FR27" s="38">
        <f t="shared" si="11"/>
        <v>0</v>
      </c>
      <c r="FS27" s="38">
        <f t="shared" si="11"/>
        <v>26.032059317532259</v>
      </c>
      <c r="FT27" s="38">
        <f t="shared" si="11"/>
        <v>0</v>
      </c>
      <c r="FU27" s="38">
        <f t="shared" si="11"/>
        <v>114.57966786477388</v>
      </c>
      <c r="FV27" s="38">
        <f t="shared" si="11"/>
        <v>0</v>
      </c>
      <c r="FW27" s="38">
        <f t="shared" si="11"/>
        <v>0</v>
      </c>
      <c r="FX27" s="38">
        <f t="shared" si="11"/>
        <v>114.29602557196783</v>
      </c>
      <c r="FY27" s="38">
        <f t="shared" si="11"/>
        <v>593.91544532553928</v>
      </c>
      <c r="FZ27" s="38">
        <f t="shared" si="11"/>
        <v>0</v>
      </c>
      <c r="GA27" s="38">
        <f t="shared" si="11"/>
        <v>0</v>
      </c>
      <c r="GB27" s="38">
        <f t="shared" si="11"/>
        <v>0</v>
      </c>
      <c r="GC27" s="38">
        <f t="shared" si="11"/>
        <v>214.41584571806703</v>
      </c>
      <c r="GD27" s="38">
        <f t="shared" si="11"/>
        <v>0</v>
      </c>
      <c r="GE27" s="38">
        <f t="shared" si="11"/>
        <v>414.53139250716282</v>
      </c>
      <c r="GF27" s="38">
        <f t="shared" si="11"/>
        <v>110.10836227678973</v>
      </c>
      <c r="GG27" s="38">
        <f t="shared" si="11"/>
        <v>68.793104696187513</v>
      </c>
      <c r="GH27" s="38">
        <f t="shared" si="12"/>
        <v>0</v>
      </c>
      <c r="GI27" s="38">
        <f t="shared" si="12"/>
        <v>298.65169746702793</v>
      </c>
      <c r="GJ27" s="38">
        <f t="shared" si="12"/>
        <v>104.54779149490464</v>
      </c>
      <c r="GK27" s="38">
        <f t="shared" si="12"/>
        <v>96.792932420061689</v>
      </c>
      <c r="GL27" s="38">
        <f t="shared" si="12"/>
        <v>611.58596621972674</v>
      </c>
      <c r="GM27" s="38">
        <f t="shared" si="12"/>
        <v>0</v>
      </c>
      <c r="GN27" s="38">
        <f t="shared" si="12"/>
        <v>0</v>
      </c>
      <c r="GO27" s="38">
        <f t="shared" si="12"/>
        <v>491.39057490502216</v>
      </c>
      <c r="GP27" s="38">
        <f t="shared" si="12"/>
        <v>0</v>
      </c>
      <c r="GQ27" s="38">
        <f t="shared" si="12"/>
        <v>736.43584876985267</v>
      </c>
      <c r="GR27" s="38">
        <f t="shared" si="12"/>
        <v>133.83385822712845</v>
      </c>
      <c r="GS27" s="38">
        <f t="shared" si="12"/>
        <v>124.32987167998154</v>
      </c>
      <c r="GT27" s="38">
        <f t="shared" si="12"/>
        <v>0</v>
      </c>
      <c r="GU27" s="38">
        <f t="shared" si="12"/>
        <v>1018.8058877083704</v>
      </c>
      <c r="GV27" s="38">
        <f t="shared" si="12"/>
        <v>0</v>
      </c>
      <c r="GW27" s="38">
        <f t="shared" si="12"/>
        <v>306.09730765318648</v>
      </c>
      <c r="GX27" s="38">
        <f t="shared" si="13"/>
        <v>487.01775622426231</v>
      </c>
      <c r="GY27" s="38">
        <f t="shared" si="13"/>
        <v>1011.066589564869</v>
      </c>
      <c r="GZ27" s="38">
        <f t="shared" si="13"/>
        <v>699.4146203442308</v>
      </c>
      <c r="HA27" s="38">
        <f t="shared" si="13"/>
        <v>0</v>
      </c>
    </row>
    <row r="28" spans="2:209" x14ac:dyDescent="0.3">
      <c r="B28" s="10">
        <v>2200</v>
      </c>
      <c r="C28" s="10" t="s">
        <v>133</v>
      </c>
      <c r="D28" s="10">
        <v>25</v>
      </c>
      <c r="E28" s="10" t="s">
        <v>179</v>
      </c>
      <c r="F28" s="25">
        <f>IF($E28="S",'Renda (SCN65)'!F27/'Renda (SCN65)'!$DB27,"")</f>
        <v>6.4337222516439496E-5</v>
      </c>
      <c r="G28" s="25">
        <f>IF($E28="S",'Renda (SCN65)'!G27/'Renda (SCN65)'!$DB27,"")</f>
        <v>0</v>
      </c>
      <c r="H28" s="25">
        <f>IF($E28="S",'Renda (SCN65)'!H27/'Renda (SCN65)'!$DB27,"")</f>
        <v>6.1644036457611799E-5</v>
      </c>
      <c r="I28" s="25">
        <f>IF($E28="S",'Renda (SCN65)'!I27/'Renda (SCN65)'!$DB27,"")</f>
        <v>1.9690182518984739E-4</v>
      </c>
      <c r="J28" s="25">
        <f>IF($E28="S",'Renda (SCN65)'!J27/'Renda (SCN65)'!$DB27,"")</f>
        <v>1.3582635023354367E-3</v>
      </c>
      <c r="K28" s="25">
        <f>IF($E28="S",'Renda (SCN65)'!K27/'Renda (SCN65)'!$DB27,"")</f>
        <v>4.1056125252351158E-4</v>
      </c>
      <c r="L28" s="25">
        <f>IF($E28="S",'Renda (SCN65)'!L27/'Renda (SCN65)'!$DB27,"")</f>
        <v>2.8995454557274639E-3</v>
      </c>
      <c r="M28" s="25">
        <f>IF($E28="S",'Renda (SCN65)'!M27/'Renda (SCN65)'!$DB27,"")</f>
        <v>0</v>
      </c>
      <c r="N28" s="25">
        <f>IF($E28="S",'Renda (SCN65)'!N27/'Renda (SCN65)'!$DB27,"")</f>
        <v>3.190129757973633E-3</v>
      </c>
      <c r="O28" s="25">
        <f>IF($E28="S",'Renda (SCN65)'!O27/'Renda (SCN65)'!$DB27,"")</f>
        <v>4.2462566860850069E-4</v>
      </c>
      <c r="P28" s="25">
        <f>IF($E28="S",'Renda (SCN65)'!P27/'Renda (SCN65)'!$DB27,"")</f>
        <v>2.8601635944750176E-3</v>
      </c>
      <c r="Q28" s="25">
        <f>IF($E28="S",'Renda (SCN65)'!Q27/'Renda (SCN65)'!$DB27,"")</f>
        <v>3.8919530979014518E-3</v>
      </c>
      <c r="R28" s="25">
        <f>IF($E28="S",'Renda (SCN65)'!R27/'Renda (SCN65)'!$DB27,"")</f>
        <v>3.6582443965742922E-4</v>
      </c>
      <c r="S28" s="25">
        <f>IF($E28="S",'Renda (SCN65)'!S27/'Renda (SCN65)'!$DB27,"")</f>
        <v>1.8800627652397383E-2</v>
      </c>
      <c r="T28" s="25">
        <f>IF($E28="S",'Renda (SCN65)'!T27/'Renda (SCN65)'!$DB27,"")</f>
        <v>1.0977932096274973E-2</v>
      </c>
      <c r="U28" s="25">
        <f>IF($E28="S",'Renda (SCN65)'!U27/'Renda (SCN65)'!$DB27,"")</f>
        <v>2.7617426061696364E-3</v>
      </c>
      <c r="V28" s="25">
        <f>IF($E28="S",'Renda (SCN65)'!V27/'Renda (SCN65)'!$DB27,"")</f>
        <v>2.4023967751981646E-3</v>
      </c>
      <c r="W28" s="25">
        <f>IF($E28="S",'Renda (SCN65)'!W27/'Renda (SCN65)'!$DB27,"")</f>
        <v>1.9534579205792539E-2</v>
      </c>
      <c r="X28" s="25">
        <f>IF($E28="S",'Renda (SCN65)'!X27/'Renda (SCN65)'!$DB27,"")</f>
        <v>3.1604837643238485E-3</v>
      </c>
      <c r="Y28" s="25">
        <f>IF($E28="S",'Renda (SCN65)'!Y27/'Renda (SCN65)'!$DB27,"")</f>
        <v>3.2450647687158095E-3</v>
      </c>
      <c r="Z28" s="25">
        <f>IF($E28="S",'Renda (SCN65)'!Z27/'Renda (SCN65)'!$DB27,"")</f>
        <v>4.4515492820625798E-3</v>
      </c>
      <c r="AA28" s="25">
        <f>IF($E28="S",'Renda (SCN65)'!AA27/'Renda (SCN65)'!$DB27,"")</f>
        <v>2.7293441763677297E-2</v>
      </c>
      <c r="AB28" s="25">
        <f>IF($E28="S",'Renda (SCN65)'!AB27/'Renda (SCN65)'!$DB27,"")</f>
        <v>1.7401123990428908E-3</v>
      </c>
      <c r="AC28" s="25">
        <f>IF($E28="S",'Renda (SCN65)'!AC27/'Renda (SCN65)'!$DB27,"")</f>
        <v>3.4423690756000039E-3</v>
      </c>
      <c r="AD28" s="25">
        <f>IF($E28="S",'Renda (SCN65)'!AD27/'Renda (SCN65)'!$DB27,"")</f>
        <v>1.9851040537420608E-2</v>
      </c>
      <c r="AE28" s="25">
        <f>IF($E28="S",'Renda (SCN65)'!AE27/'Renda (SCN65)'!$DB27,"")</f>
        <v>1.2105572091535087E-3</v>
      </c>
      <c r="AF28" s="25">
        <f>IF($E28="S",'Renda (SCN65)'!AF27/'Renda (SCN65)'!$DB27,"")</f>
        <v>6.6662190192446364E-3</v>
      </c>
      <c r="AG28" s="25">
        <f>IF($E28="S",'Renda (SCN65)'!AG27/'Renda (SCN65)'!$DB27,"")</f>
        <v>3.0903531993519751E-3</v>
      </c>
      <c r="AH28" s="25">
        <f>IF($E28="S",'Renda (SCN65)'!AH27/'Renda (SCN65)'!$DB27,"")</f>
        <v>6.0728278386886526E-2</v>
      </c>
      <c r="AI28" s="25">
        <f>IF($E28="S",'Renda (SCN65)'!AI27/'Renda (SCN65)'!$DB27,"")</f>
        <v>4.0964482115627161E-3</v>
      </c>
      <c r="AJ28" s="25">
        <f>IF($E28="S",'Renda (SCN65)'!AJ27/'Renda (SCN65)'!$DB27,"")</f>
        <v>4.6603430199166289E-2</v>
      </c>
      <c r="AK28" s="25">
        <f>IF($E28="S",'Renda (SCN65)'!AK27/'Renda (SCN65)'!$DB27,"")</f>
        <v>1.4641281576645222E-3</v>
      </c>
      <c r="AL28" s="25">
        <f>IF($E28="S",'Renda (SCN65)'!AL27/'Renda (SCN65)'!$DB27,"")</f>
        <v>4.4703297661794717E-3</v>
      </c>
      <c r="AM28" s="25">
        <f>IF($E28="S",'Renda (SCN65)'!AM27/'Renda (SCN65)'!$DB27,"")</f>
        <v>2.9254583942568177E-2</v>
      </c>
      <c r="AN28" s="25">
        <f>IF($E28="S",'Renda (SCN65)'!AN27/'Renda (SCN65)'!$DB27,"")</f>
        <v>0</v>
      </c>
      <c r="AO28" s="25">
        <f>IF($E28="S",'Renda (SCN65)'!AO27/'Renda (SCN65)'!$DB27,"")</f>
        <v>0</v>
      </c>
      <c r="AP28" s="25">
        <f>IF($E28="S",'Renda (SCN65)'!AP27/'Renda (SCN65)'!$DB27,"")</f>
        <v>4.6829119190896044E-2</v>
      </c>
      <c r="AQ28" s="25">
        <f>IF($E28="S",'Renda (SCN65)'!AQ27/'Renda (SCN65)'!$DB27,"")</f>
        <v>0</v>
      </c>
      <c r="AR28" s="25">
        <f>IF($E28="S",'Renda (SCN65)'!AR27/'Renda (SCN65)'!$DB27,"")</f>
        <v>3.8741984184300776E-2</v>
      </c>
      <c r="AS28" s="25">
        <f>IF($E28="S",'Renda (SCN65)'!AS27/'Renda (SCN65)'!$DB27,"")</f>
        <v>1.9108155087382531E-3</v>
      </c>
      <c r="AT28" s="25">
        <f>IF($E28="S",'Renda (SCN65)'!AT27/'Renda (SCN65)'!$DB27,"")</f>
        <v>0</v>
      </c>
      <c r="AU28" s="25">
        <f>IF($E28="S",'Renda (SCN65)'!AU27/'Renda (SCN65)'!$DB27,"")</f>
        <v>6.8727115792328649E-3</v>
      </c>
      <c r="AV28" s="25">
        <f>IF($E28="S",'Renda (SCN65)'!AV27/'Renda (SCN65)'!$DB27,"")</f>
        <v>3.6930912317465685E-3</v>
      </c>
      <c r="AW28" s="25">
        <f>IF($E28="S",'Renda (SCN65)'!AW27/'Renda (SCN65)'!$DB27,"")</f>
        <v>1.7053254124496996E-2</v>
      </c>
      <c r="AX28" s="25">
        <f>IF($E28="S",'Renda (SCN65)'!AX27/'Renda (SCN65)'!$DB27,"")</f>
        <v>9.4311784865400952E-4</v>
      </c>
      <c r="AY28" s="25">
        <f>IF($E28="S",'Renda (SCN65)'!AY27/'Renda (SCN65)'!$DB27,"")</f>
        <v>3.0418040319981745E-3</v>
      </c>
      <c r="AZ28" s="25">
        <f>IF($E28="S",'Renda (SCN65)'!AZ27/'Renda (SCN65)'!$DB27,"")</f>
        <v>9.8534700605642784E-4</v>
      </c>
      <c r="BA28" s="25">
        <f>IF($E28="S",'Renda (SCN65)'!BA27/'Renda (SCN65)'!$DB27,"")</f>
        <v>6.2490893851665397E-2</v>
      </c>
      <c r="BB28" s="25">
        <f>IF($E28="S",'Renda (SCN65)'!BB27/'Renda (SCN65)'!$DB27,"")</f>
        <v>7.6351974389213002E-4</v>
      </c>
      <c r="BC28" s="25">
        <f>IF($E28="S",'Renda (SCN65)'!BC27/'Renda (SCN65)'!$DB27,"")</f>
        <v>1.8481540464361953E-2</v>
      </c>
      <c r="BD28" s="25">
        <f>IF($E28="S",'Renda (SCN65)'!BD27/'Renda (SCN65)'!$DB27,"")</f>
        <v>3.6929565724436271E-3</v>
      </c>
      <c r="BE28" s="25">
        <f>IF($E28="S",'Renda (SCN65)'!BE27/'Renda (SCN65)'!$DB27,"")</f>
        <v>1.7432694115896277E-2</v>
      </c>
      <c r="BF28" s="25">
        <f>IF($E28="S",'Renda (SCN65)'!BF27/'Renda (SCN65)'!$DB27,"")</f>
        <v>1.1277716621340994E-3</v>
      </c>
      <c r="BG28" s="25">
        <f>IF($E28="S",'Renda (SCN65)'!BG27/'Renda (SCN65)'!$DB27,"")</f>
        <v>2.5847553956703424E-2</v>
      </c>
      <c r="BH28" s="25">
        <f>IF($E28="S",'Renda (SCN65)'!BH27/'Renda (SCN65)'!$DB27,"")</f>
        <v>4.7463214886302261E-3</v>
      </c>
      <c r="BI28" s="25">
        <f>IF($E28="S",'Renda (SCN65)'!BI27/'Renda (SCN65)'!$DB27,"")</f>
        <v>1.3656024343457421E-2</v>
      </c>
      <c r="BJ28" s="25">
        <f>IF($E28="S",'Renda (SCN65)'!BJ27/'Renda (SCN65)'!$DB27,"")</f>
        <v>2.2630243966538312E-2</v>
      </c>
      <c r="BK28" s="25">
        <f>IF($E28="S",'Renda (SCN65)'!BK27/'Renda (SCN65)'!$DB27,"")</f>
        <v>0</v>
      </c>
      <c r="BL28" s="25">
        <f>IF($E28="S",'Renda (SCN65)'!BL27/'Renda (SCN65)'!$DB27,"")</f>
        <v>1.4935961017915287E-2</v>
      </c>
      <c r="BM28" s="25">
        <f>IF($E28="S",'Renda (SCN65)'!BM27/'Renda (SCN65)'!$DB27,"")</f>
        <v>8.6352043544246134E-3</v>
      </c>
      <c r="BN28" s="25">
        <f>IF($E28="S",'Renda (SCN65)'!BN27/'Renda (SCN65)'!$DB27,"")</f>
        <v>5.4524210095336723E-3</v>
      </c>
      <c r="BO28" s="25">
        <f>IF($E28="S",'Renda (SCN65)'!BO27/'Renda (SCN65)'!$DB27,"")</f>
        <v>4.5840271042963147E-3</v>
      </c>
      <c r="BP28" s="25">
        <f>IF($E28="S",'Renda (SCN65)'!BP27/'Renda (SCN65)'!$DB27,"")</f>
        <v>4.6722289477229215E-2</v>
      </c>
      <c r="BQ28" s="25">
        <f>IF($E28="S",'Renda (SCN65)'!BQ27/'Renda (SCN65)'!$DB27,"")</f>
        <v>3.0009573767726212E-3</v>
      </c>
      <c r="BR28" s="25">
        <f>IF($E28="S",'Renda (SCN65)'!BR27/'Renda (SCN65)'!$DB27,"")</f>
        <v>0</v>
      </c>
      <c r="BS28" s="25">
        <f>IF($E28="S",'Renda (SCN65)'!BS27/'Renda (SCN65)'!$DB27,"")</f>
        <v>9.2699015280506298E-3</v>
      </c>
      <c r="BT28" s="25">
        <f>IF($E28="S",'Renda (SCN65)'!BT27/'Renda (SCN65)'!$DB27,"")</f>
        <v>3.5616487899310057E-3</v>
      </c>
      <c r="BU28" s="25">
        <f>IF($E28="S",'Renda (SCN65)'!BU27/'Renda (SCN65)'!$DB27,"")</f>
        <v>4.5173384311076231E-2</v>
      </c>
      <c r="BV28" s="25">
        <f>IF($E28="S",'Renda (SCN65)'!BV27/'Renda (SCN65)'!$DB27,"")</f>
        <v>1.1396653702556733E-2</v>
      </c>
      <c r="BW28" s="25">
        <f>IF($E28="S",'Renda (SCN65)'!BW27/'Renda (SCN65)'!$DB27,"")</f>
        <v>0</v>
      </c>
      <c r="BX28" s="25">
        <f>IF($E28="S",'Renda (SCN65)'!BX27/'Renda (SCN65)'!$DB27,"")</f>
        <v>2.1317016519964382E-2</v>
      </c>
      <c r="BY28" s="25">
        <f>IF($E28="S",'Renda (SCN65)'!BY27/'Renda (SCN65)'!$DB27,"")</f>
        <v>4.1714459622286822E-2</v>
      </c>
      <c r="BZ28" s="25">
        <f>IF($E28="S",'Renda (SCN65)'!BZ27/'Renda (SCN65)'!$DB27,"")</f>
        <v>0</v>
      </c>
      <c r="CA28" s="25">
        <f>IF($E28="S",'Renda (SCN65)'!CA27/'Renda (SCN65)'!$DB27,"")</f>
        <v>1.1210835834213439E-2</v>
      </c>
      <c r="CB28" s="25">
        <f>IF($E28="S",'Renda (SCN65)'!CB27/'Renda (SCN65)'!$DB27,"")</f>
        <v>0</v>
      </c>
      <c r="CC28" s="25">
        <f>IF($E28="S",'Renda (SCN65)'!CC27/'Renda (SCN65)'!$DB27,"")</f>
        <v>1.7412944084798207E-3</v>
      </c>
      <c r="CD28" s="25">
        <f>IF($E28="S",'Renda (SCN65)'!CD27/'Renda (SCN65)'!$DB27,"")</f>
        <v>0</v>
      </c>
      <c r="CE28" s="25">
        <f>IF($E28="S",'Renda (SCN65)'!CE27/'Renda (SCN65)'!$DB27,"")</f>
        <v>3.0203632785409516E-2</v>
      </c>
      <c r="CF28" s="25">
        <f>IF($E28="S",'Renda (SCN65)'!CF27/'Renda (SCN65)'!$DB27,"")</f>
        <v>0</v>
      </c>
      <c r="CG28" s="25">
        <f>IF($E28="S",'Renda (SCN65)'!CG27/'Renda (SCN65)'!$DB27,"")</f>
        <v>1.4259971317149534E-2</v>
      </c>
      <c r="CH28" s="25">
        <f>IF($E28="S",'Renda (SCN65)'!CH27/'Renda (SCN65)'!$DB27,"")</f>
        <v>3.5840321585088181E-3</v>
      </c>
      <c r="CI28" s="25">
        <f>IF($E28="S",'Renda (SCN65)'!CI27/'Renda (SCN65)'!$DB27,"")</f>
        <v>7.325466080011344E-3</v>
      </c>
      <c r="CJ28" s="25">
        <f>IF($E28="S",'Renda (SCN65)'!CJ27/'Renda (SCN65)'!$DB27,"")</f>
        <v>6.7996963127490914E-3</v>
      </c>
      <c r="CK28" s="25">
        <f>IF($E28="S",'Renda (SCN65)'!CK27/'Renda (SCN65)'!$DB27,"")</f>
        <v>2.0335799065864826E-2</v>
      </c>
      <c r="CL28" s="25">
        <f>IF($E28="S",'Renda (SCN65)'!CL27/'Renda (SCN65)'!$DB27,"")</f>
        <v>0</v>
      </c>
      <c r="CM28" s="25">
        <f>IF($E28="S",'Renda (SCN65)'!CM27/'Renda (SCN65)'!$DB27,"")</f>
        <v>1.6683030814276814E-2</v>
      </c>
      <c r="CN28" s="25">
        <f>IF($E28="S",'Renda (SCN65)'!CN27/'Renda (SCN65)'!$DB27,"")</f>
        <v>0</v>
      </c>
      <c r="CO28" s="25">
        <f>IF($E28="S",'Renda (SCN65)'!CO27/'Renda (SCN65)'!$DB27,"")</f>
        <v>0</v>
      </c>
      <c r="CP28" s="25">
        <f>IF($E28="S",'Renda (SCN65)'!CP27/'Renda (SCN65)'!$DB27,"")</f>
        <v>0</v>
      </c>
      <c r="CQ28" s="25">
        <f>IF($E28="S",'Renda (SCN65)'!CQ27/'Renda (SCN65)'!$DB27,"")</f>
        <v>2.7665005682068984E-2</v>
      </c>
      <c r="CR28" s="25">
        <f>IF($E28="S",'Renda (SCN65)'!CR27/'Renda (SCN65)'!$DB27,"")</f>
        <v>7.7375235470119822E-3</v>
      </c>
      <c r="CS28" s="25">
        <f>IF($E28="S",'Renda (SCN65)'!CS27/'Renda (SCN65)'!$DB27,"")</f>
        <v>8.6361499619741575E-3</v>
      </c>
      <c r="CT28" s="25">
        <f>IF($E28="S",'Renda (SCN65)'!CT27/'Renda (SCN65)'!$DB27,"")</f>
        <v>0</v>
      </c>
      <c r="CU28" s="25">
        <f>IF($E28="S",'Renda (SCN65)'!CU27/'Renda (SCN65)'!$DB27,"")</f>
        <v>0</v>
      </c>
      <c r="CV28" s="25">
        <f>IF($E28="S",'Renda (SCN65)'!CV27/'Renda (SCN65)'!$DB27,"")</f>
        <v>1.292729308237296E-2</v>
      </c>
      <c r="CW28" s="25">
        <f>IF($E28="S",'Renda (SCN65)'!CW27/'Renda (SCN65)'!$DB27,"")</f>
        <v>1.0593198498055619E-2</v>
      </c>
      <c r="CX28" s="25">
        <f>IF($E28="S",'Renda (SCN65)'!CX27/'Renda (SCN65)'!$DB27,"")</f>
        <v>0</v>
      </c>
      <c r="CY28" s="25">
        <f>IF($E28="S",'Renda (SCN65)'!CY27/'Renda (SCN65)'!$DB27,"")</f>
        <v>0</v>
      </c>
      <c r="CZ28" s="25">
        <f>IF($E28="S",'Renda (SCN65)'!CZ27/'Renda (SCN65)'!$DB27,"")</f>
        <v>2.262276289415268E-2</v>
      </c>
      <c r="DA28" s="25">
        <f>IF($E28="S",'Renda (SCN65)'!DA27/'Renda (SCN65)'!$DB27,"")</f>
        <v>0</v>
      </c>
      <c r="DB28" s="28">
        <f>IF($E28="S",'Renda (SCN65)'!DB27/'Renda (SCN65)'!$DB27,"")</f>
        <v>1</v>
      </c>
      <c r="DD28" s="34">
        <v>20552</v>
      </c>
      <c r="DF28" s="38">
        <f t="shared" si="7"/>
        <v>1.3222585971578644</v>
      </c>
      <c r="DG28" s="38">
        <f t="shared" si="7"/>
        <v>0</v>
      </c>
      <c r="DH28" s="38">
        <f t="shared" si="7"/>
        <v>1.2669082372768377</v>
      </c>
      <c r="DI28" s="38">
        <f t="shared" si="7"/>
        <v>4.046726311301744</v>
      </c>
      <c r="DJ28" s="38">
        <f t="shared" si="7"/>
        <v>27.915031499997895</v>
      </c>
      <c r="DK28" s="38">
        <f t="shared" si="7"/>
        <v>8.4378548618632099</v>
      </c>
      <c r="DL28" s="38">
        <f t="shared" si="7"/>
        <v>59.591458206110836</v>
      </c>
      <c r="DM28" s="38">
        <f t="shared" si="7"/>
        <v>0</v>
      </c>
      <c r="DN28" s="38">
        <f t="shared" si="7"/>
        <v>65.563546785874109</v>
      </c>
      <c r="DO28" s="38">
        <f t="shared" si="7"/>
        <v>8.7269067412419066</v>
      </c>
      <c r="DP28" s="38">
        <f t="shared" si="7"/>
        <v>58.78208219365056</v>
      </c>
      <c r="DQ28" s="38">
        <f t="shared" si="7"/>
        <v>79.987420068070634</v>
      </c>
      <c r="DR28" s="38">
        <f t="shared" si="7"/>
        <v>7.5184238838394855</v>
      </c>
      <c r="DS28" s="38">
        <f t="shared" si="7"/>
        <v>386.39049951207102</v>
      </c>
      <c r="DT28" s="38">
        <f t="shared" si="7"/>
        <v>225.61846044264325</v>
      </c>
      <c r="DU28" s="38">
        <f t="shared" si="7"/>
        <v>56.759334041998365</v>
      </c>
      <c r="DV28" s="38">
        <f t="shared" si="8"/>
        <v>49.374058523872677</v>
      </c>
      <c r="DW28" s="38">
        <f t="shared" si="8"/>
        <v>401.47467183744828</v>
      </c>
      <c r="DX28" s="38">
        <f t="shared" si="8"/>
        <v>64.954262324383734</v>
      </c>
      <c r="DY28" s="38">
        <f t="shared" si="8"/>
        <v>66.692571126647323</v>
      </c>
      <c r="DZ28" s="38">
        <f t="shared" si="8"/>
        <v>91.488240844950141</v>
      </c>
      <c r="EA28" s="38">
        <f t="shared" si="8"/>
        <v>560.93481512709582</v>
      </c>
      <c r="EB28" s="38">
        <f t="shared" si="8"/>
        <v>35.76279002512949</v>
      </c>
      <c r="EC28" s="38">
        <f t="shared" si="8"/>
        <v>70.747569241731284</v>
      </c>
      <c r="ED28" s="38">
        <f t="shared" si="8"/>
        <v>407.97858512506832</v>
      </c>
      <c r="EE28" s="38">
        <f t="shared" si="8"/>
        <v>24.879371762522911</v>
      </c>
      <c r="EF28" s="38">
        <f t="shared" si="8"/>
        <v>137.00413328351576</v>
      </c>
      <c r="EG28" s="38">
        <f t="shared" si="8"/>
        <v>63.512938953081793</v>
      </c>
      <c r="EH28" s="38">
        <f t="shared" si="8"/>
        <v>1248.087577407292</v>
      </c>
      <c r="EI28" s="38">
        <f t="shared" si="8"/>
        <v>84.190203644036941</v>
      </c>
      <c r="EJ28" s="38">
        <f t="shared" si="8"/>
        <v>957.79369745326562</v>
      </c>
      <c r="EK28" s="38">
        <f t="shared" si="8"/>
        <v>30.090761896321258</v>
      </c>
      <c r="EL28" s="38">
        <f t="shared" si="9"/>
        <v>91.874217354520496</v>
      </c>
      <c r="EM28" s="38">
        <f t="shared" si="9"/>
        <v>601.24020918766121</v>
      </c>
      <c r="EN28" s="38">
        <f t="shared" si="9"/>
        <v>0</v>
      </c>
      <c r="EO28" s="38">
        <f t="shared" si="9"/>
        <v>0</v>
      </c>
      <c r="EP28" s="38">
        <f t="shared" si="9"/>
        <v>962.43205761129548</v>
      </c>
      <c r="EQ28" s="38">
        <f t="shared" si="9"/>
        <v>0</v>
      </c>
      <c r="ER28" s="38">
        <f t="shared" si="9"/>
        <v>796.2252589557495</v>
      </c>
      <c r="ES28" s="38">
        <f t="shared" si="9"/>
        <v>39.271080335588579</v>
      </c>
      <c r="ET28" s="38">
        <f t="shared" si="9"/>
        <v>0</v>
      </c>
      <c r="EU28" s="38">
        <f t="shared" si="9"/>
        <v>141.24796837639383</v>
      </c>
      <c r="EV28" s="38">
        <f t="shared" si="9"/>
        <v>75.900410994855477</v>
      </c>
      <c r="EW28" s="38">
        <f t="shared" si="9"/>
        <v>350.47847876666225</v>
      </c>
      <c r="EX28" s="38">
        <f t="shared" si="9"/>
        <v>19.382958025537203</v>
      </c>
      <c r="EY28" s="38">
        <f t="shared" si="9"/>
        <v>62.515156465626482</v>
      </c>
      <c r="EZ28" s="38">
        <f t="shared" si="9"/>
        <v>20.250851668471704</v>
      </c>
      <c r="FA28" s="38">
        <f t="shared" si="9"/>
        <v>1284.3128504394272</v>
      </c>
      <c r="FB28" s="38">
        <f t="shared" si="10"/>
        <v>15.691857776471057</v>
      </c>
      <c r="FC28" s="38">
        <f t="shared" si="10"/>
        <v>379.83261962356687</v>
      </c>
      <c r="FD28" s="38">
        <f t="shared" si="10"/>
        <v>75.897643476861418</v>
      </c>
      <c r="FE28" s="38">
        <f t="shared" si="10"/>
        <v>358.27672946990032</v>
      </c>
      <c r="FF28" s="38">
        <f t="shared" si="10"/>
        <v>23.17796320018001</v>
      </c>
      <c r="FG28" s="38">
        <f t="shared" si="10"/>
        <v>531.21892891816879</v>
      </c>
      <c r="FH28" s="38">
        <f t="shared" si="10"/>
        <v>97.546399234328405</v>
      </c>
      <c r="FI28" s="38">
        <f t="shared" si="10"/>
        <v>280.65861230673693</v>
      </c>
      <c r="FJ28" s="38">
        <f t="shared" si="10"/>
        <v>465.0967740002954</v>
      </c>
      <c r="FK28" s="38">
        <f t="shared" si="10"/>
        <v>0</v>
      </c>
      <c r="FL28" s="38">
        <f t="shared" si="10"/>
        <v>306.96387084019494</v>
      </c>
      <c r="FM28" s="38">
        <f t="shared" si="10"/>
        <v>177.47071989213467</v>
      </c>
      <c r="FN28" s="38">
        <f t="shared" si="10"/>
        <v>112.05815658793604</v>
      </c>
      <c r="FO28" s="38">
        <f t="shared" si="10"/>
        <v>94.210925047497867</v>
      </c>
      <c r="FP28" s="38">
        <f t="shared" si="10"/>
        <v>960.23649333601486</v>
      </c>
      <c r="FQ28" s="38">
        <f t="shared" si="10"/>
        <v>61.675676007430908</v>
      </c>
      <c r="FR28" s="38">
        <f t="shared" si="11"/>
        <v>0</v>
      </c>
      <c r="FS28" s="38">
        <f t="shared" si="11"/>
        <v>190.51501620449653</v>
      </c>
      <c r="FT28" s="38">
        <f t="shared" si="11"/>
        <v>73.199005930662025</v>
      </c>
      <c r="FU28" s="38">
        <f t="shared" si="11"/>
        <v>928.40339436123872</v>
      </c>
      <c r="FV28" s="38">
        <f t="shared" si="11"/>
        <v>234.22402689494598</v>
      </c>
      <c r="FW28" s="38">
        <f t="shared" si="11"/>
        <v>0</v>
      </c>
      <c r="FX28" s="38">
        <f t="shared" si="11"/>
        <v>438.10732351830796</v>
      </c>
      <c r="FY28" s="38">
        <f t="shared" si="11"/>
        <v>857.31557415723876</v>
      </c>
      <c r="FZ28" s="38">
        <f t="shared" si="11"/>
        <v>0</v>
      </c>
      <c r="GA28" s="38">
        <f t="shared" si="11"/>
        <v>230.40509806475458</v>
      </c>
      <c r="GB28" s="38">
        <f t="shared" si="11"/>
        <v>0</v>
      </c>
      <c r="GC28" s="38">
        <f t="shared" si="11"/>
        <v>35.787082683077273</v>
      </c>
      <c r="GD28" s="38">
        <f t="shared" si="11"/>
        <v>0</v>
      </c>
      <c r="GE28" s="38">
        <f t="shared" si="11"/>
        <v>620.74506100573637</v>
      </c>
      <c r="GF28" s="38">
        <f t="shared" si="11"/>
        <v>0</v>
      </c>
      <c r="GG28" s="38">
        <f t="shared" si="11"/>
        <v>293.07093051005722</v>
      </c>
      <c r="GH28" s="38">
        <f t="shared" si="12"/>
        <v>73.659028921673226</v>
      </c>
      <c r="GI28" s="38">
        <f t="shared" si="12"/>
        <v>150.55297887639315</v>
      </c>
      <c r="GJ28" s="38">
        <f t="shared" si="12"/>
        <v>139.74735861961932</v>
      </c>
      <c r="GK28" s="38">
        <f t="shared" si="12"/>
        <v>417.94134240165391</v>
      </c>
      <c r="GL28" s="38">
        <f t="shared" si="12"/>
        <v>0</v>
      </c>
      <c r="GM28" s="38">
        <f t="shared" si="12"/>
        <v>342.8696492950171</v>
      </c>
      <c r="GN28" s="38">
        <f t="shared" si="12"/>
        <v>0</v>
      </c>
      <c r="GO28" s="38">
        <f t="shared" si="12"/>
        <v>0</v>
      </c>
      <c r="GP28" s="38">
        <f t="shared" si="12"/>
        <v>0</v>
      </c>
      <c r="GQ28" s="38">
        <f t="shared" si="12"/>
        <v>568.57119677788171</v>
      </c>
      <c r="GR28" s="38">
        <f t="shared" si="12"/>
        <v>159.02158393819025</v>
      </c>
      <c r="GS28" s="38">
        <f t="shared" si="12"/>
        <v>177.49015401849289</v>
      </c>
      <c r="GT28" s="38">
        <f t="shared" si="12"/>
        <v>0</v>
      </c>
      <c r="GU28" s="38">
        <f t="shared" si="12"/>
        <v>0</v>
      </c>
      <c r="GV28" s="38">
        <f t="shared" si="12"/>
        <v>265.68172742892909</v>
      </c>
      <c r="GW28" s="38">
        <f t="shared" si="12"/>
        <v>217.7114155320391</v>
      </c>
      <c r="GX28" s="38">
        <f t="shared" si="13"/>
        <v>0</v>
      </c>
      <c r="GY28" s="38">
        <f t="shared" si="13"/>
        <v>0</v>
      </c>
      <c r="GZ28" s="38">
        <f t="shared" si="13"/>
        <v>464.94302300062589</v>
      </c>
      <c r="HA28" s="38">
        <f t="shared" si="13"/>
        <v>0</v>
      </c>
    </row>
    <row r="29" spans="2:209" x14ac:dyDescent="0.3">
      <c r="B29" s="10">
        <v>2300</v>
      </c>
      <c r="C29" s="10" t="s">
        <v>134</v>
      </c>
      <c r="D29" s="10">
        <v>26</v>
      </c>
      <c r="E29" s="10" t="s">
        <v>179</v>
      </c>
      <c r="F29" s="25">
        <f>IF($E29="S",'Renda (SCN65)'!F28/'Renda (SCN65)'!$DB28,"")</f>
        <v>1.0585659454023631E-5</v>
      </c>
      <c r="G29" s="25">
        <f>IF($E29="S",'Renda (SCN65)'!G28/'Renda (SCN65)'!$DB28,"")</f>
        <v>0</v>
      </c>
      <c r="H29" s="25">
        <f>IF($E29="S",'Renda (SCN65)'!H28/'Renda (SCN65)'!$DB28,"")</f>
        <v>6.6872383205686186E-4</v>
      </c>
      <c r="I29" s="25">
        <f>IF($E29="S",'Renda (SCN65)'!I28/'Renda (SCN65)'!$DB28,"")</f>
        <v>4.8265566320131555E-4</v>
      </c>
      <c r="J29" s="25">
        <f>IF($E29="S",'Renda (SCN65)'!J28/'Renda (SCN65)'!$DB28,"")</f>
        <v>1.2994737111516707E-3</v>
      </c>
      <c r="K29" s="25">
        <f>IF($E29="S",'Renda (SCN65)'!K28/'Renda (SCN65)'!$DB28,"")</f>
        <v>7.8339130782916747E-4</v>
      </c>
      <c r="L29" s="25">
        <f>IF($E29="S",'Renda (SCN65)'!L28/'Renda (SCN65)'!$DB28,"")</f>
        <v>3.1051603784483734E-3</v>
      </c>
      <c r="M29" s="25">
        <f>IF($E29="S",'Renda (SCN65)'!M28/'Renda (SCN65)'!$DB28,"")</f>
        <v>0</v>
      </c>
      <c r="N29" s="25">
        <f>IF($E29="S",'Renda (SCN65)'!N28/'Renda (SCN65)'!$DB28,"")</f>
        <v>4.1230618491107859E-3</v>
      </c>
      <c r="O29" s="25">
        <f>IF($E29="S",'Renda (SCN65)'!O28/'Renda (SCN65)'!$DB28,"")</f>
        <v>7.4449320999414419E-4</v>
      </c>
      <c r="P29" s="25">
        <f>IF($E29="S",'Renda (SCN65)'!P28/'Renda (SCN65)'!$DB28,"")</f>
        <v>5.576607313220662E-3</v>
      </c>
      <c r="Q29" s="25">
        <f>IF($E29="S",'Renda (SCN65)'!Q28/'Renda (SCN65)'!$DB28,"")</f>
        <v>4.5947852985307137E-3</v>
      </c>
      <c r="R29" s="25">
        <f>IF($E29="S",'Renda (SCN65)'!R28/'Renda (SCN65)'!$DB28,"")</f>
        <v>1.3150266492979099E-3</v>
      </c>
      <c r="S29" s="25">
        <f>IF($E29="S",'Renda (SCN65)'!S28/'Renda (SCN65)'!$DB28,"")</f>
        <v>6.0435308801901379E-2</v>
      </c>
      <c r="T29" s="25">
        <f>IF($E29="S",'Renda (SCN65)'!T28/'Renda (SCN65)'!$DB28,"")</f>
        <v>2.0607154717214592E-2</v>
      </c>
      <c r="U29" s="25">
        <f>IF($E29="S",'Renda (SCN65)'!U28/'Renda (SCN65)'!$DB28,"")</f>
        <v>3.9880075274078292E-3</v>
      </c>
      <c r="V29" s="25">
        <f>IF($E29="S",'Renda (SCN65)'!V28/'Renda (SCN65)'!$DB28,"")</f>
        <v>5.1286364873653284E-3</v>
      </c>
      <c r="W29" s="25">
        <f>IF($E29="S",'Renda (SCN65)'!W28/'Renda (SCN65)'!$DB28,"")</f>
        <v>1.8647099100369855E-2</v>
      </c>
      <c r="X29" s="25">
        <f>IF($E29="S",'Renda (SCN65)'!X28/'Renda (SCN65)'!$DB28,"")</f>
        <v>3.795639420946659E-3</v>
      </c>
      <c r="Y29" s="25">
        <f>IF($E29="S",'Renda (SCN65)'!Y28/'Renda (SCN65)'!$DB28,"")</f>
        <v>3.5187393628890429E-3</v>
      </c>
      <c r="Z29" s="25">
        <f>IF($E29="S",'Renda (SCN65)'!Z28/'Renda (SCN65)'!$DB28,"")</f>
        <v>2.2573362198452353E-3</v>
      </c>
      <c r="AA29" s="25">
        <f>IF($E29="S",'Renda (SCN65)'!AA28/'Renda (SCN65)'!$DB28,"")</f>
        <v>2.9120438196565599E-2</v>
      </c>
      <c r="AB29" s="25">
        <f>IF($E29="S",'Renda (SCN65)'!AB28/'Renda (SCN65)'!$DB28,"")</f>
        <v>7.0663477514121243E-4</v>
      </c>
      <c r="AC29" s="25">
        <f>IF($E29="S",'Renda (SCN65)'!AC28/'Renda (SCN65)'!$DB28,"")</f>
        <v>3.334206534720181E-3</v>
      </c>
      <c r="AD29" s="25">
        <f>IF($E29="S",'Renda (SCN65)'!AD28/'Renda (SCN65)'!$DB28,"")</f>
        <v>1.6769775452948527E-2</v>
      </c>
      <c r="AE29" s="25">
        <f>IF($E29="S",'Renda (SCN65)'!AE28/'Renda (SCN65)'!$DB28,"")</f>
        <v>1.6416719556370386E-3</v>
      </c>
      <c r="AF29" s="25">
        <f>IF($E29="S",'Renda (SCN65)'!AF28/'Renda (SCN65)'!$DB28,"")</f>
        <v>1.2509351020281616E-3</v>
      </c>
      <c r="AG29" s="25">
        <f>IF($E29="S",'Renda (SCN65)'!AG28/'Renda (SCN65)'!$DB28,"")</f>
        <v>9.6076201323250904E-4</v>
      </c>
      <c r="AH29" s="25">
        <f>IF($E29="S",'Renda (SCN65)'!AH28/'Renda (SCN65)'!$DB28,"")</f>
        <v>4.8462157138563423E-2</v>
      </c>
      <c r="AI29" s="25">
        <f>IF($E29="S",'Renda (SCN65)'!AI28/'Renda (SCN65)'!$DB28,"")</f>
        <v>5.3017981329381413E-3</v>
      </c>
      <c r="AJ29" s="25">
        <f>IF($E29="S",'Renda (SCN65)'!AJ28/'Renda (SCN65)'!$DB28,"")</f>
        <v>1.6794484776489572E-2</v>
      </c>
      <c r="AK29" s="25">
        <f>IF($E29="S",'Renda (SCN65)'!AK28/'Renda (SCN65)'!$DB28,"")</f>
        <v>6.127080507793202E-4</v>
      </c>
      <c r="AL29" s="25">
        <f>IF($E29="S",'Renda (SCN65)'!AL28/'Renda (SCN65)'!$DB28,"")</f>
        <v>3.8928867658634741E-3</v>
      </c>
      <c r="AM29" s="25">
        <f>IF($E29="S",'Renda (SCN65)'!AM28/'Renda (SCN65)'!$DB28,"")</f>
        <v>1.6410786126220066E-2</v>
      </c>
      <c r="AN29" s="25">
        <f>IF($E29="S",'Renda (SCN65)'!AN28/'Renda (SCN65)'!$DB28,"")</f>
        <v>4.4321589045097625E-3</v>
      </c>
      <c r="AO29" s="25">
        <f>IF($E29="S",'Renda (SCN65)'!AO28/'Renda (SCN65)'!$DB28,"")</f>
        <v>0</v>
      </c>
      <c r="AP29" s="25">
        <f>IF($E29="S",'Renda (SCN65)'!AP28/'Renda (SCN65)'!$DB28,"")</f>
        <v>4.7786691249592395E-2</v>
      </c>
      <c r="AQ29" s="25">
        <f>IF($E29="S",'Renda (SCN65)'!AQ28/'Renda (SCN65)'!$DB28,"")</f>
        <v>4.0246089152005957E-3</v>
      </c>
      <c r="AR29" s="25">
        <f>IF($E29="S",'Renda (SCN65)'!AR28/'Renda (SCN65)'!$DB28,"")</f>
        <v>4.3185954668112675E-2</v>
      </c>
      <c r="AS29" s="25">
        <f>IF($E29="S",'Renda (SCN65)'!AS28/'Renda (SCN65)'!$DB28,"")</f>
        <v>2.330224996206884E-3</v>
      </c>
      <c r="AT29" s="25">
        <f>IF($E29="S",'Renda (SCN65)'!AT28/'Renda (SCN65)'!$DB28,"")</f>
        <v>3.796959477884527E-3</v>
      </c>
      <c r="AU29" s="25">
        <f>IF($E29="S",'Renda (SCN65)'!AU28/'Renda (SCN65)'!$DB28,"")</f>
        <v>1.1040221113086649E-2</v>
      </c>
      <c r="AV29" s="25">
        <f>IF($E29="S",'Renda (SCN65)'!AV28/'Renda (SCN65)'!$DB28,"")</f>
        <v>0</v>
      </c>
      <c r="AW29" s="25">
        <f>IF($E29="S",'Renda (SCN65)'!AW28/'Renda (SCN65)'!$DB28,"")</f>
        <v>3.5124818519344056E-2</v>
      </c>
      <c r="AX29" s="25">
        <f>IF($E29="S",'Renda (SCN65)'!AX28/'Renda (SCN65)'!$DB28,"")</f>
        <v>1.3929908713084967E-3</v>
      </c>
      <c r="AY29" s="25">
        <f>IF($E29="S",'Renda (SCN65)'!AY28/'Renda (SCN65)'!$DB28,"")</f>
        <v>6.4508462627213253E-3</v>
      </c>
      <c r="AZ29" s="25">
        <f>IF($E29="S",'Renda (SCN65)'!AZ28/'Renda (SCN65)'!$DB28,"")</f>
        <v>0</v>
      </c>
      <c r="BA29" s="25">
        <f>IF($E29="S",'Renda (SCN65)'!BA28/'Renda (SCN65)'!$DB28,"")</f>
        <v>5.2935544456218578E-2</v>
      </c>
      <c r="BB29" s="25">
        <f>IF($E29="S",'Renda (SCN65)'!BB28/'Renda (SCN65)'!$DB28,"")</f>
        <v>0</v>
      </c>
      <c r="BC29" s="25">
        <f>IF($E29="S",'Renda (SCN65)'!BC28/'Renda (SCN65)'!$DB28,"")</f>
        <v>2.1038998164871967E-3</v>
      </c>
      <c r="BD29" s="25">
        <f>IF($E29="S",'Renda (SCN65)'!BD28/'Renda (SCN65)'!$DB28,"")</f>
        <v>2.5739325008554406E-3</v>
      </c>
      <c r="BE29" s="25">
        <f>IF($E29="S",'Renda (SCN65)'!BE28/'Renda (SCN65)'!$DB28,"")</f>
        <v>1.408337977187574E-2</v>
      </c>
      <c r="BF29" s="25">
        <f>IF($E29="S",'Renda (SCN65)'!BF28/'Renda (SCN65)'!$DB28,"")</f>
        <v>3.3980491929730045E-3</v>
      </c>
      <c r="BG29" s="25">
        <f>IF($E29="S",'Renda (SCN65)'!BG28/'Renda (SCN65)'!$DB28,"")</f>
        <v>1.1301556681187114E-2</v>
      </c>
      <c r="BH29" s="25">
        <f>IF($E29="S",'Renda (SCN65)'!BH28/'Renda (SCN65)'!$DB28,"")</f>
        <v>9.7957949314251575E-3</v>
      </c>
      <c r="BI29" s="25">
        <f>IF($E29="S",'Renda (SCN65)'!BI28/'Renda (SCN65)'!$DB28,"")</f>
        <v>5.6028383253082219E-3</v>
      </c>
      <c r="BJ29" s="25">
        <f>IF($E29="S",'Renda (SCN65)'!BJ28/'Renda (SCN65)'!$DB28,"")</f>
        <v>2.8989794566301821E-2</v>
      </c>
      <c r="BK29" s="25">
        <f>IF($E29="S",'Renda (SCN65)'!BK28/'Renda (SCN65)'!$DB28,"")</f>
        <v>1.6175265705014323E-3</v>
      </c>
      <c r="BL29" s="25">
        <f>IF($E29="S",'Renda (SCN65)'!BL28/'Renda (SCN65)'!$DB28,"")</f>
        <v>3.669695277394859E-3</v>
      </c>
      <c r="BM29" s="25">
        <f>IF($E29="S",'Renda (SCN65)'!BM28/'Renda (SCN65)'!$DB28,"")</f>
        <v>6.9884150343403886E-3</v>
      </c>
      <c r="BN29" s="25">
        <f>IF($E29="S",'Renda (SCN65)'!BN28/'Renda (SCN65)'!$DB28,"")</f>
        <v>6.4278476573599048E-3</v>
      </c>
      <c r="BO29" s="25">
        <f>IF($E29="S",'Renda (SCN65)'!BO28/'Renda (SCN65)'!$DB28,"")</f>
        <v>1.2547366979828805E-3</v>
      </c>
      <c r="BP29" s="25">
        <f>IF($E29="S",'Renda (SCN65)'!BP28/'Renda (SCN65)'!$DB28,"")</f>
        <v>3.4466403103279322E-2</v>
      </c>
      <c r="BQ29" s="25">
        <f>IF($E29="S",'Renda (SCN65)'!BQ28/'Renda (SCN65)'!$DB28,"")</f>
        <v>7.0366196911120747E-3</v>
      </c>
      <c r="BR29" s="25">
        <f>IF($E29="S",'Renda (SCN65)'!BR28/'Renda (SCN65)'!$DB28,"")</f>
        <v>1.0819321083837148E-3</v>
      </c>
      <c r="BS29" s="25">
        <f>IF($E29="S",'Renda (SCN65)'!BS28/'Renda (SCN65)'!$DB28,"")</f>
        <v>1.3615226882192289E-2</v>
      </c>
      <c r="BT29" s="25">
        <f>IF($E29="S",'Renda (SCN65)'!BT28/'Renda (SCN65)'!$DB28,"")</f>
        <v>0</v>
      </c>
      <c r="BU29" s="25">
        <f>IF($E29="S",'Renda (SCN65)'!BU28/'Renda (SCN65)'!$DB28,"")</f>
        <v>1.6801058807063202E-2</v>
      </c>
      <c r="BV29" s="25">
        <f>IF($E29="S",'Renda (SCN65)'!BV28/'Renda (SCN65)'!$DB28,"")</f>
        <v>2.9765740206915805E-3</v>
      </c>
      <c r="BW29" s="25">
        <f>IF($E29="S",'Renda (SCN65)'!BW28/'Renda (SCN65)'!$DB28,"")</f>
        <v>5.7288874853228594E-3</v>
      </c>
      <c r="BX29" s="25">
        <f>IF($E29="S",'Renda (SCN65)'!BX28/'Renda (SCN65)'!$DB28,"")</f>
        <v>5.3146731512820232E-3</v>
      </c>
      <c r="BY29" s="25">
        <f>IF($E29="S",'Renda (SCN65)'!BY28/'Renda (SCN65)'!$DB28,"")</f>
        <v>1.5655854279819869E-2</v>
      </c>
      <c r="BZ29" s="25">
        <f>IF($E29="S",'Renda (SCN65)'!BZ28/'Renda (SCN65)'!$DB28,"")</f>
        <v>0</v>
      </c>
      <c r="CA29" s="25">
        <f>IF($E29="S",'Renda (SCN65)'!CA28/'Renda (SCN65)'!$DB28,"")</f>
        <v>6.4529360903317927E-3</v>
      </c>
      <c r="CB29" s="25">
        <f>IF($E29="S",'Renda (SCN65)'!CB28/'Renda (SCN65)'!$DB28,"")</f>
        <v>3.3130593695985867E-3</v>
      </c>
      <c r="CC29" s="25">
        <f>IF($E29="S",'Renda (SCN65)'!CC28/'Renda (SCN65)'!$DB28,"")</f>
        <v>9.6168825843473624E-3</v>
      </c>
      <c r="CD29" s="25">
        <f>IF($E29="S",'Renda (SCN65)'!CD28/'Renda (SCN65)'!$DB28,"")</f>
        <v>2.0818463592913142E-3</v>
      </c>
      <c r="CE29" s="25">
        <f>IF($E29="S",'Renda (SCN65)'!CE28/'Renda (SCN65)'!$DB28,"")</f>
        <v>2.8945162569595867E-2</v>
      </c>
      <c r="CF29" s="25">
        <f>IF($E29="S",'Renda (SCN65)'!CF28/'Renda (SCN65)'!$DB28,"")</f>
        <v>2.3619252656790226E-3</v>
      </c>
      <c r="CG29" s="25">
        <f>IF($E29="S",'Renda (SCN65)'!CG28/'Renda (SCN65)'!$DB28,"")</f>
        <v>0</v>
      </c>
      <c r="CH29" s="25">
        <f>IF($E29="S",'Renda (SCN65)'!CH28/'Renda (SCN65)'!$DB28,"")</f>
        <v>1.5712195612132208E-2</v>
      </c>
      <c r="CI29" s="25">
        <f>IF($E29="S",'Renda (SCN65)'!CI28/'Renda (SCN65)'!$DB28,"")</f>
        <v>3.0351858089304663E-2</v>
      </c>
      <c r="CJ29" s="25">
        <f>IF($E29="S",'Renda (SCN65)'!CJ28/'Renda (SCN65)'!$DB28,"")</f>
        <v>0</v>
      </c>
      <c r="CK29" s="25">
        <f>IF($E29="S",'Renda (SCN65)'!CK28/'Renda (SCN65)'!$DB28,"")</f>
        <v>1.4792513938832488E-2</v>
      </c>
      <c r="CL29" s="25">
        <f>IF($E29="S",'Renda (SCN65)'!CL28/'Renda (SCN65)'!$DB28,"")</f>
        <v>7.9098399809232143E-3</v>
      </c>
      <c r="CM29" s="25">
        <f>IF($E29="S",'Renda (SCN65)'!CM28/'Renda (SCN65)'!$DB28,"")</f>
        <v>3.1093563112210471E-2</v>
      </c>
      <c r="CN29" s="25">
        <f>IF($E29="S",'Renda (SCN65)'!CN28/'Renda (SCN65)'!$DB28,"")</f>
        <v>2.4891926166625759E-3</v>
      </c>
      <c r="CO29" s="25">
        <f>IF($E29="S",'Renda (SCN65)'!CO28/'Renda (SCN65)'!$DB28,"")</f>
        <v>6.8740521063103115E-3</v>
      </c>
      <c r="CP29" s="25">
        <f>IF($E29="S",'Renda (SCN65)'!CP28/'Renda (SCN65)'!$DB28,"")</f>
        <v>0</v>
      </c>
      <c r="CQ29" s="25">
        <f>IF($E29="S",'Renda (SCN65)'!CQ28/'Renda (SCN65)'!$DB28,"")</f>
        <v>1.4662083491988267E-2</v>
      </c>
      <c r="CR29" s="25">
        <f>IF($E29="S",'Renda (SCN65)'!CR28/'Renda (SCN65)'!$DB28,"")</f>
        <v>2.6922020413030736E-2</v>
      </c>
      <c r="CS29" s="25">
        <f>IF($E29="S",'Renda (SCN65)'!CS28/'Renda (SCN65)'!$DB28,"")</f>
        <v>8.4685275632189055E-3</v>
      </c>
      <c r="CT29" s="25">
        <f>IF($E29="S",'Renda (SCN65)'!CT28/'Renda (SCN65)'!$DB28,"")</f>
        <v>0</v>
      </c>
      <c r="CU29" s="25">
        <f>IF($E29="S",'Renda (SCN65)'!CU28/'Renda (SCN65)'!$DB28,"")</f>
        <v>0</v>
      </c>
      <c r="CV29" s="25">
        <f>IF($E29="S",'Renda (SCN65)'!CV28/'Renda (SCN65)'!$DB28,"")</f>
        <v>1.9417543978660412E-2</v>
      </c>
      <c r="CW29" s="25">
        <f>IF($E29="S",'Renda (SCN65)'!CW28/'Renda (SCN65)'!$DB28,"")</f>
        <v>8.6533565378129687E-3</v>
      </c>
      <c r="CX29" s="25">
        <f>IF($E29="S",'Renda (SCN65)'!CX28/'Renda (SCN65)'!$DB28,"")</f>
        <v>7.5086770928838257E-3</v>
      </c>
      <c r="CY29" s="25">
        <f>IF($E29="S",'Renda (SCN65)'!CY28/'Renda (SCN65)'!$DB28,"")</f>
        <v>0</v>
      </c>
      <c r="CZ29" s="25">
        <f>IF($E29="S",'Renda (SCN65)'!CZ28/'Renda (SCN65)'!$DB28,"")</f>
        <v>5.3045915708496198E-2</v>
      </c>
      <c r="DA29" s="25">
        <f>IF($E29="S",'Renda (SCN65)'!DA28/'Renda (SCN65)'!$DB28,"")</f>
        <v>0</v>
      </c>
      <c r="DB29" s="28">
        <f>IF($E29="S",'Renda (SCN65)'!DB28/'Renda (SCN65)'!$DB28,"")</f>
        <v>1</v>
      </c>
      <c r="DD29" s="34">
        <v>20003</v>
      </c>
      <c r="DF29" s="38">
        <f t="shared" si="7"/>
        <v>0.2117449460588347</v>
      </c>
      <c r="DG29" s="38">
        <f t="shared" si="7"/>
        <v>0</v>
      </c>
      <c r="DH29" s="38">
        <f t="shared" si="7"/>
        <v>13.376482812633407</v>
      </c>
      <c r="DI29" s="38">
        <f t="shared" si="7"/>
        <v>9.654561231015915</v>
      </c>
      <c r="DJ29" s="38">
        <f t="shared" si="7"/>
        <v>25.993372644166868</v>
      </c>
      <c r="DK29" s="38">
        <f t="shared" si="7"/>
        <v>15.670176330506838</v>
      </c>
      <c r="DL29" s="38">
        <f t="shared" si="7"/>
        <v>62.112523050102816</v>
      </c>
      <c r="DM29" s="38">
        <f t="shared" si="7"/>
        <v>0</v>
      </c>
      <c r="DN29" s="38">
        <f t="shared" si="7"/>
        <v>82.473606167763052</v>
      </c>
      <c r="DO29" s="38">
        <f t="shared" si="7"/>
        <v>14.892097679512867</v>
      </c>
      <c r="DP29" s="38">
        <f t="shared" si="7"/>
        <v>111.54887608635291</v>
      </c>
      <c r="DQ29" s="38">
        <f t="shared" si="7"/>
        <v>91.909490326509868</v>
      </c>
      <c r="DR29" s="38">
        <f t="shared" si="7"/>
        <v>26.304478065906093</v>
      </c>
      <c r="DS29" s="38">
        <f t="shared" si="7"/>
        <v>1208.8874819644334</v>
      </c>
      <c r="DT29" s="38">
        <f t="shared" si="7"/>
        <v>412.2049158084435</v>
      </c>
      <c r="DU29" s="38">
        <f t="shared" si="7"/>
        <v>79.772114570738808</v>
      </c>
      <c r="DV29" s="38">
        <f t="shared" si="8"/>
        <v>102.58811565676866</v>
      </c>
      <c r="DW29" s="38">
        <f t="shared" si="8"/>
        <v>372.99792330469819</v>
      </c>
      <c r="DX29" s="38">
        <f t="shared" si="8"/>
        <v>75.924175337196019</v>
      </c>
      <c r="DY29" s="38">
        <f t="shared" si="8"/>
        <v>70.385343475869519</v>
      </c>
      <c r="DZ29" s="38">
        <f t="shared" si="8"/>
        <v>45.15349640556424</v>
      </c>
      <c r="EA29" s="38">
        <f t="shared" si="8"/>
        <v>582.49612524590168</v>
      </c>
      <c r="EB29" s="38">
        <f t="shared" si="8"/>
        <v>14.134815407149672</v>
      </c>
      <c r="EC29" s="38">
        <f t="shared" si="8"/>
        <v>66.694133314007786</v>
      </c>
      <c r="ED29" s="38">
        <f t="shared" si="8"/>
        <v>335.4458183853294</v>
      </c>
      <c r="EE29" s="38">
        <f t="shared" si="8"/>
        <v>32.838364128607687</v>
      </c>
      <c r="EF29" s="38">
        <f t="shared" si="8"/>
        <v>25.022454845869316</v>
      </c>
      <c r="EG29" s="38">
        <f t="shared" si="8"/>
        <v>19.218122550689877</v>
      </c>
      <c r="EH29" s="38">
        <f t="shared" si="8"/>
        <v>969.38852924268417</v>
      </c>
      <c r="EI29" s="38">
        <f t="shared" si="8"/>
        <v>106.05186805316164</v>
      </c>
      <c r="EJ29" s="38">
        <f t="shared" si="8"/>
        <v>335.94007898412093</v>
      </c>
      <c r="EK29" s="38">
        <f t="shared" si="8"/>
        <v>12.255999139738742</v>
      </c>
      <c r="EL29" s="38">
        <f t="shared" si="9"/>
        <v>77.869413977567078</v>
      </c>
      <c r="EM29" s="38">
        <f t="shared" si="9"/>
        <v>328.26495488277999</v>
      </c>
      <c r="EN29" s="38">
        <f t="shared" si="9"/>
        <v>88.656474566908784</v>
      </c>
      <c r="EO29" s="38">
        <f t="shared" si="9"/>
        <v>0</v>
      </c>
      <c r="EP29" s="38">
        <f t="shared" si="9"/>
        <v>955.87718506559668</v>
      </c>
      <c r="EQ29" s="38">
        <f t="shared" si="9"/>
        <v>80.504252130757521</v>
      </c>
      <c r="ER29" s="38">
        <f t="shared" si="9"/>
        <v>863.84865122625786</v>
      </c>
      <c r="ES29" s="38">
        <f t="shared" si="9"/>
        <v>46.611490599126299</v>
      </c>
      <c r="ET29" s="38">
        <f t="shared" si="9"/>
        <v>75.950580436124199</v>
      </c>
      <c r="EU29" s="38">
        <f t="shared" si="9"/>
        <v>220.83754292507223</v>
      </c>
      <c r="EV29" s="38">
        <f t="shared" si="9"/>
        <v>0</v>
      </c>
      <c r="EW29" s="38">
        <f t="shared" si="9"/>
        <v>702.60174484243919</v>
      </c>
      <c r="EX29" s="38">
        <f t="shared" si="9"/>
        <v>27.863996398783858</v>
      </c>
      <c r="EY29" s="38">
        <f t="shared" si="9"/>
        <v>129.03627779321468</v>
      </c>
      <c r="EZ29" s="38">
        <f t="shared" si="9"/>
        <v>0</v>
      </c>
      <c r="FA29" s="38">
        <f t="shared" si="9"/>
        <v>1058.8696957577401</v>
      </c>
      <c r="FB29" s="38">
        <f t="shared" si="10"/>
        <v>0</v>
      </c>
      <c r="FC29" s="38">
        <f t="shared" si="10"/>
        <v>42.084308029193394</v>
      </c>
      <c r="FD29" s="38">
        <f t="shared" si="10"/>
        <v>51.486371814611381</v>
      </c>
      <c r="FE29" s="38">
        <f t="shared" si="10"/>
        <v>281.70984557683045</v>
      </c>
      <c r="FF29" s="38">
        <f t="shared" si="10"/>
        <v>67.971178007039015</v>
      </c>
      <c r="FG29" s="38">
        <f t="shared" si="10"/>
        <v>226.06503829378585</v>
      </c>
      <c r="FH29" s="38">
        <f t="shared" si="10"/>
        <v>195.94528601329742</v>
      </c>
      <c r="FI29" s="38">
        <f t="shared" si="10"/>
        <v>112.07357502114036</v>
      </c>
      <c r="FJ29" s="38">
        <f t="shared" si="10"/>
        <v>579.88286070973527</v>
      </c>
      <c r="FK29" s="38">
        <f t="shared" si="10"/>
        <v>32.355383989740147</v>
      </c>
      <c r="FL29" s="38">
        <f t="shared" si="10"/>
        <v>73.404914633729362</v>
      </c>
      <c r="FM29" s="38">
        <f t="shared" si="10"/>
        <v>139.78926593191079</v>
      </c>
      <c r="FN29" s="38">
        <f t="shared" si="10"/>
        <v>128.57623669017016</v>
      </c>
      <c r="FO29" s="38">
        <f t="shared" si="10"/>
        <v>25.098498169751558</v>
      </c>
      <c r="FP29" s="38">
        <f t="shared" si="10"/>
        <v>689.43146127489626</v>
      </c>
      <c r="FQ29" s="38">
        <f t="shared" si="10"/>
        <v>140.75350368131484</v>
      </c>
      <c r="FR29" s="38">
        <f t="shared" si="11"/>
        <v>21.641887963999448</v>
      </c>
      <c r="FS29" s="38">
        <f t="shared" si="11"/>
        <v>272.34538332449233</v>
      </c>
      <c r="FT29" s="38">
        <f t="shared" si="11"/>
        <v>0</v>
      </c>
      <c r="FU29" s="38">
        <f t="shared" si="11"/>
        <v>336.07157931768523</v>
      </c>
      <c r="FV29" s="38">
        <f t="shared" si="11"/>
        <v>59.540410135893687</v>
      </c>
      <c r="FW29" s="38">
        <f t="shared" si="11"/>
        <v>114.59493636891315</v>
      </c>
      <c r="FX29" s="38">
        <f t="shared" si="11"/>
        <v>106.3094070450943</v>
      </c>
      <c r="FY29" s="38">
        <f t="shared" si="11"/>
        <v>313.16405315923686</v>
      </c>
      <c r="FZ29" s="38">
        <f t="shared" si="11"/>
        <v>0</v>
      </c>
      <c r="GA29" s="38">
        <f t="shared" si="11"/>
        <v>129.07808061490684</v>
      </c>
      <c r="GB29" s="38">
        <f t="shared" si="11"/>
        <v>66.271126570080526</v>
      </c>
      <c r="GC29" s="38">
        <f t="shared" si="11"/>
        <v>192.3665023347003</v>
      </c>
      <c r="GD29" s="38">
        <f t="shared" si="11"/>
        <v>41.643172724904154</v>
      </c>
      <c r="GE29" s="38">
        <f t="shared" si="11"/>
        <v>578.99008687962612</v>
      </c>
      <c r="GF29" s="38">
        <f t="shared" si="11"/>
        <v>47.245591089377491</v>
      </c>
      <c r="GG29" s="38">
        <f t="shared" si="11"/>
        <v>0</v>
      </c>
      <c r="GH29" s="38">
        <f t="shared" si="12"/>
        <v>314.29104882948053</v>
      </c>
      <c r="GI29" s="38">
        <f t="shared" si="12"/>
        <v>607.12821736036119</v>
      </c>
      <c r="GJ29" s="38">
        <f t="shared" si="12"/>
        <v>0</v>
      </c>
      <c r="GK29" s="38">
        <f t="shared" si="12"/>
        <v>295.89465631846628</v>
      </c>
      <c r="GL29" s="38">
        <f t="shared" si="12"/>
        <v>158.22052913840704</v>
      </c>
      <c r="GM29" s="38">
        <f t="shared" si="12"/>
        <v>621.964542933546</v>
      </c>
      <c r="GN29" s="38">
        <f t="shared" si="12"/>
        <v>49.791319911101503</v>
      </c>
      <c r="GO29" s="38">
        <f t="shared" si="12"/>
        <v>137.50166428252516</v>
      </c>
      <c r="GP29" s="38">
        <f t="shared" si="12"/>
        <v>0</v>
      </c>
      <c r="GQ29" s="38">
        <f t="shared" si="12"/>
        <v>293.28565609024133</v>
      </c>
      <c r="GR29" s="38">
        <f t="shared" si="12"/>
        <v>538.52117432185378</v>
      </c>
      <c r="GS29" s="38">
        <f t="shared" si="12"/>
        <v>169.39595684706777</v>
      </c>
      <c r="GT29" s="38">
        <f t="shared" si="12"/>
        <v>0</v>
      </c>
      <c r="GU29" s="38">
        <f t="shared" si="12"/>
        <v>0</v>
      </c>
      <c r="GV29" s="38">
        <f t="shared" si="12"/>
        <v>388.4091322051442</v>
      </c>
      <c r="GW29" s="38">
        <f t="shared" si="12"/>
        <v>173.09309082587282</v>
      </c>
      <c r="GX29" s="38">
        <f t="shared" si="13"/>
        <v>150.19606788895516</v>
      </c>
      <c r="GY29" s="38">
        <f t="shared" si="13"/>
        <v>0</v>
      </c>
      <c r="GZ29" s="38">
        <f t="shared" si="13"/>
        <v>1061.0774519170495</v>
      </c>
      <c r="HA29" s="38">
        <f t="shared" si="13"/>
        <v>0</v>
      </c>
    </row>
    <row r="30" spans="2:209" x14ac:dyDescent="0.3">
      <c r="B30" s="10">
        <v>2491</v>
      </c>
      <c r="C30" s="10" t="s">
        <v>135</v>
      </c>
      <c r="D30" s="10">
        <v>27</v>
      </c>
      <c r="E30" s="10" t="s">
        <v>179</v>
      </c>
      <c r="F30" s="25">
        <f>IF($E30="S",'Renda (SCN65)'!F29/'Renda (SCN65)'!$DB29,"")</f>
        <v>0</v>
      </c>
      <c r="G30" s="25">
        <f>IF($E30="S",'Renda (SCN65)'!G29/'Renda (SCN65)'!$DB29,"")</f>
        <v>0</v>
      </c>
      <c r="H30" s="25">
        <f>IF($E30="S",'Renda (SCN65)'!H29/'Renda (SCN65)'!$DB29,"")</f>
        <v>0</v>
      </c>
      <c r="I30" s="25">
        <f>IF($E30="S",'Renda (SCN65)'!I29/'Renda (SCN65)'!$DB29,"")</f>
        <v>0</v>
      </c>
      <c r="J30" s="25">
        <f>IF($E30="S",'Renda (SCN65)'!J29/'Renda (SCN65)'!$DB29,"")</f>
        <v>0</v>
      </c>
      <c r="K30" s="25">
        <f>IF($E30="S",'Renda (SCN65)'!K29/'Renda (SCN65)'!$DB29,"")</f>
        <v>0</v>
      </c>
      <c r="L30" s="25">
        <f>IF($E30="S",'Renda (SCN65)'!L29/'Renda (SCN65)'!$DB29,"")</f>
        <v>0</v>
      </c>
      <c r="M30" s="25">
        <f>IF($E30="S",'Renda (SCN65)'!M29/'Renda (SCN65)'!$DB29,"")</f>
        <v>0</v>
      </c>
      <c r="N30" s="25">
        <f>IF($E30="S",'Renda (SCN65)'!N29/'Renda (SCN65)'!$DB29,"")</f>
        <v>0</v>
      </c>
      <c r="O30" s="25">
        <f>IF($E30="S",'Renda (SCN65)'!O29/'Renda (SCN65)'!$DB29,"")</f>
        <v>0</v>
      </c>
      <c r="P30" s="25">
        <f>IF($E30="S",'Renda (SCN65)'!P29/'Renda (SCN65)'!$DB29,"")</f>
        <v>0</v>
      </c>
      <c r="Q30" s="25">
        <f>IF($E30="S",'Renda (SCN65)'!Q29/'Renda (SCN65)'!$DB29,"")</f>
        <v>0</v>
      </c>
      <c r="R30" s="25">
        <f>IF($E30="S",'Renda (SCN65)'!R29/'Renda (SCN65)'!$DB29,"")</f>
        <v>0</v>
      </c>
      <c r="S30" s="25">
        <f>IF($E30="S",'Renda (SCN65)'!S29/'Renda (SCN65)'!$DB29,"")</f>
        <v>6.4217199385424575E-3</v>
      </c>
      <c r="T30" s="25">
        <f>IF($E30="S",'Renda (SCN65)'!T29/'Renda (SCN65)'!$DB29,"")</f>
        <v>7.0864267695237891E-3</v>
      </c>
      <c r="U30" s="25">
        <f>IF($E30="S",'Renda (SCN65)'!U29/'Renda (SCN65)'!$DB29,"")</f>
        <v>0</v>
      </c>
      <c r="V30" s="25">
        <f>IF($E30="S",'Renda (SCN65)'!V29/'Renda (SCN65)'!$DB29,"")</f>
        <v>5.2974203685569573E-3</v>
      </c>
      <c r="W30" s="25">
        <f>IF($E30="S",'Renda (SCN65)'!W29/'Renda (SCN65)'!$DB29,"")</f>
        <v>5.8083390843061058E-4</v>
      </c>
      <c r="X30" s="25">
        <f>IF($E30="S",'Renda (SCN65)'!X29/'Renda (SCN65)'!$DB29,"")</f>
        <v>3.2942393728147864E-3</v>
      </c>
      <c r="Y30" s="25">
        <f>IF($E30="S",'Renda (SCN65)'!Y29/'Renda (SCN65)'!$DB29,"")</f>
        <v>1.9745505661599434E-3</v>
      </c>
      <c r="Z30" s="25">
        <f>IF($E30="S",'Renda (SCN65)'!Z29/'Renda (SCN65)'!$DB29,"")</f>
        <v>3.6769696900366563E-3</v>
      </c>
      <c r="AA30" s="25">
        <f>IF($E30="S",'Renda (SCN65)'!AA29/'Renda (SCN65)'!$DB29,"")</f>
        <v>1.3416757111406424E-2</v>
      </c>
      <c r="AB30" s="25">
        <f>IF($E30="S",'Renda (SCN65)'!AB29/'Renda (SCN65)'!$DB29,"")</f>
        <v>2.4975858062516254E-3</v>
      </c>
      <c r="AC30" s="25">
        <f>IF($E30="S",'Renda (SCN65)'!AC29/'Renda (SCN65)'!$DB29,"")</f>
        <v>2.4381737103892787E-3</v>
      </c>
      <c r="AD30" s="25">
        <f>IF($E30="S",'Renda (SCN65)'!AD29/'Renda (SCN65)'!$DB29,"")</f>
        <v>1.171696376173449E-2</v>
      </c>
      <c r="AE30" s="25">
        <f>IF($E30="S",'Renda (SCN65)'!AE29/'Renda (SCN65)'!$DB29,"")</f>
        <v>0</v>
      </c>
      <c r="AF30" s="25">
        <f>IF($E30="S",'Renda (SCN65)'!AF29/'Renda (SCN65)'!$DB29,"")</f>
        <v>1.2202826897119966E-3</v>
      </c>
      <c r="AG30" s="25">
        <f>IF($E30="S",'Renda (SCN65)'!AG29/'Renda (SCN65)'!$DB29,"")</f>
        <v>0</v>
      </c>
      <c r="AH30" s="25">
        <f>IF($E30="S",'Renda (SCN65)'!AH29/'Renda (SCN65)'!$DB29,"")</f>
        <v>2.3257728583578177E-2</v>
      </c>
      <c r="AI30" s="25">
        <f>IF($E30="S",'Renda (SCN65)'!AI29/'Renda (SCN65)'!$DB29,"")</f>
        <v>1.7478798170365596E-3</v>
      </c>
      <c r="AJ30" s="25">
        <f>IF($E30="S",'Renda (SCN65)'!AJ29/'Renda (SCN65)'!$DB29,"")</f>
        <v>5.885214160421922E-3</v>
      </c>
      <c r="AK30" s="25">
        <f>IF($E30="S",'Renda (SCN65)'!AK29/'Renda (SCN65)'!$DB29,"")</f>
        <v>0</v>
      </c>
      <c r="AL30" s="25">
        <f>IF($E30="S",'Renda (SCN65)'!AL29/'Renda (SCN65)'!$DB29,"")</f>
        <v>0</v>
      </c>
      <c r="AM30" s="25">
        <f>IF($E30="S",'Renda (SCN65)'!AM29/'Renda (SCN65)'!$DB29,"")</f>
        <v>6.4087872096880768E-3</v>
      </c>
      <c r="AN30" s="25">
        <f>IF($E30="S",'Renda (SCN65)'!AN29/'Renda (SCN65)'!$DB29,"")</f>
        <v>0</v>
      </c>
      <c r="AO30" s="25">
        <f>IF($E30="S",'Renda (SCN65)'!AO29/'Renda (SCN65)'!$DB29,"")</f>
        <v>2.2170930130970328E-3</v>
      </c>
      <c r="AP30" s="25">
        <f>IF($E30="S",'Renda (SCN65)'!AP29/'Renda (SCN65)'!$DB29,"")</f>
        <v>6.7170784099961536E-2</v>
      </c>
      <c r="AQ30" s="25">
        <f>IF($E30="S",'Renda (SCN65)'!AQ29/'Renda (SCN65)'!$DB29,"")</f>
        <v>0</v>
      </c>
      <c r="AR30" s="25">
        <f>IF($E30="S",'Renda (SCN65)'!AR29/'Renda (SCN65)'!$DB29,"")</f>
        <v>2.6204998785690155E-2</v>
      </c>
      <c r="AS30" s="25">
        <f>IF($E30="S",'Renda (SCN65)'!AS29/'Renda (SCN65)'!$DB29,"")</f>
        <v>4.0402123336423356E-3</v>
      </c>
      <c r="AT30" s="25">
        <f>IF($E30="S",'Renda (SCN65)'!AT29/'Renda (SCN65)'!$DB29,"")</f>
        <v>0</v>
      </c>
      <c r="AU30" s="25">
        <f>IF($E30="S",'Renda (SCN65)'!AU29/'Renda (SCN65)'!$DB29,"")</f>
        <v>2.9253680816607425E-2</v>
      </c>
      <c r="AV30" s="25">
        <f>IF($E30="S",'Renda (SCN65)'!AV29/'Renda (SCN65)'!$DB29,"")</f>
        <v>0</v>
      </c>
      <c r="AW30" s="25">
        <f>IF($E30="S",'Renda (SCN65)'!AW29/'Renda (SCN65)'!$DB29,"")</f>
        <v>3.215086516665909E-2</v>
      </c>
      <c r="AX30" s="25">
        <f>IF($E30="S",'Renda (SCN65)'!AX29/'Renda (SCN65)'!$DB29,"")</f>
        <v>0</v>
      </c>
      <c r="AY30" s="25">
        <f>IF($E30="S",'Renda (SCN65)'!AY29/'Renda (SCN65)'!$DB29,"")</f>
        <v>2.1218153724641095E-3</v>
      </c>
      <c r="AZ30" s="25">
        <f>IF($E30="S",'Renda (SCN65)'!AZ29/'Renda (SCN65)'!$DB29,"")</f>
        <v>0</v>
      </c>
      <c r="BA30" s="25">
        <f>IF($E30="S",'Renda (SCN65)'!BA29/'Renda (SCN65)'!$DB29,"")</f>
        <v>6.6947751471724298E-2</v>
      </c>
      <c r="BB30" s="25">
        <f>IF($E30="S",'Renda (SCN65)'!BB29/'Renda (SCN65)'!$DB29,"")</f>
        <v>0</v>
      </c>
      <c r="BC30" s="25">
        <f>IF($E30="S",'Renda (SCN65)'!BC29/'Renda (SCN65)'!$DB29,"")</f>
        <v>2.0395622046035657E-2</v>
      </c>
      <c r="BD30" s="25">
        <f>IF($E30="S",'Renda (SCN65)'!BD29/'Renda (SCN65)'!$DB29,"")</f>
        <v>2.2641133528628508E-3</v>
      </c>
      <c r="BE30" s="25">
        <f>IF($E30="S",'Renda (SCN65)'!BE29/'Renda (SCN65)'!$DB29,"")</f>
        <v>9.8064757590043943E-3</v>
      </c>
      <c r="BF30" s="25">
        <f>IF($E30="S",'Renda (SCN65)'!BF29/'Renda (SCN65)'!$DB29,"")</f>
        <v>0</v>
      </c>
      <c r="BG30" s="25">
        <f>IF($E30="S",'Renda (SCN65)'!BG29/'Renda (SCN65)'!$DB29,"")</f>
        <v>6.1993579899816149E-3</v>
      </c>
      <c r="BH30" s="25">
        <f>IF($E30="S",'Renda (SCN65)'!BH29/'Renda (SCN65)'!$DB29,"")</f>
        <v>1.8929142970583535E-3</v>
      </c>
      <c r="BI30" s="25">
        <f>IF($E30="S",'Renda (SCN65)'!BI29/'Renda (SCN65)'!$DB29,"")</f>
        <v>1.8161499463608111E-2</v>
      </c>
      <c r="BJ30" s="25">
        <f>IF($E30="S",'Renda (SCN65)'!BJ29/'Renda (SCN65)'!$DB29,"")</f>
        <v>2.5585480579698054E-2</v>
      </c>
      <c r="BK30" s="25">
        <f>IF($E30="S",'Renda (SCN65)'!BK29/'Renda (SCN65)'!$DB29,"")</f>
        <v>0</v>
      </c>
      <c r="BL30" s="25">
        <f>IF($E30="S",'Renda (SCN65)'!BL29/'Renda (SCN65)'!$DB29,"")</f>
        <v>6.3663951924061045E-3</v>
      </c>
      <c r="BM30" s="25">
        <f>IF($E30="S",'Renda (SCN65)'!BM29/'Renda (SCN65)'!$DB29,"")</f>
        <v>3.7412537043030503E-3</v>
      </c>
      <c r="BN30" s="25">
        <f>IF($E30="S",'Renda (SCN65)'!BN29/'Renda (SCN65)'!$DB29,"")</f>
        <v>2.5697155072985641E-2</v>
      </c>
      <c r="BO30" s="25">
        <f>IF($E30="S",'Renda (SCN65)'!BO29/'Renda (SCN65)'!$DB29,"")</f>
        <v>0</v>
      </c>
      <c r="BP30" s="25">
        <f>IF($E30="S",'Renda (SCN65)'!BP29/'Renda (SCN65)'!$DB29,"")</f>
        <v>6.0209318873918193E-2</v>
      </c>
      <c r="BQ30" s="25">
        <f>IF($E30="S",'Renda (SCN65)'!BQ29/'Renda (SCN65)'!$DB29,"")</f>
        <v>1.5244612316270466E-2</v>
      </c>
      <c r="BR30" s="25">
        <f>IF($E30="S",'Renda (SCN65)'!BR29/'Renda (SCN65)'!$DB29,"")</f>
        <v>0</v>
      </c>
      <c r="BS30" s="25">
        <f>IF($E30="S",'Renda (SCN65)'!BS29/'Renda (SCN65)'!$DB29,"")</f>
        <v>3.5020235291640375E-2</v>
      </c>
      <c r="BT30" s="25">
        <f>IF($E30="S",'Renda (SCN65)'!BT29/'Renda (SCN65)'!$DB29,"")</f>
        <v>0</v>
      </c>
      <c r="BU30" s="25">
        <f>IF($E30="S",'Renda (SCN65)'!BU29/'Renda (SCN65)'!$DB29,"")</f>
        <v>1.9797704787357085E-2</v>
      </c>
      <c r="BV30" s="25">
        <f>IF($E30="S",'Renda (SCN65)'!BV29/'Renda (SCN65)'!$DB29,"")</f>
        <v>6.8333400991836537E-3</v>
      </c>
      <c r="BW30" s="25">
        <f>IF($E30="S",'Renda (SCN65)'!BW29/'Renda (SCN65)'!$DB29,"")</f>
        <v>0</v>
      </c>
      <c r="BX30" s="25">
        <f>IF($E30="S",'Renda (SCN65)'!BX29/'Renda (SCN65)'!$DB29,"")</f>
        <v>1.2875151636878534E-2</v>
      </c>
      <c r="BY30" s="25">
        <f>IF($E30="S",'Renda (SCN65)'!BY29/'Renda (SCN65)'!$DB29,"")</f>
        <v>5.381888044782978E-2</v>
      </c>
      <c r="BZ30" s="25">
        <f>IF($E30="S",'Renda (SCN65)'!BZ29/'Renda (SCN65)'!$DB29,"")</f>
        <v>6.6275806361971237E-3</v>
      </c>
      <c r="CA30" s="25">
        <f>IF($E30="S",'Renda (SCN65)'!CA29/'Renda (SCN65)'!$DB29,"")</f>
        <v>0</v>
      </c>
      <c r="CB30" s="25">
        <f>IF($E30="S",'Renda (SCN65)'!CB29/'Renda (SCN65)'!$DB29,"")</f>
        <v>0</v>
      </c>
      <c r="CC30" s="25">
        <f>IF($E30="S",'Renda (SCN65)'!CC29/'Renda (SCN65)'!$DB29,"")</f>
        <v>9.3531342607576264E-3</v>
      </c>
      <c r="CD30" s="25">
        <f>IF($E30="S",'Renda (SCN65)'!CD29/'Renda (SCN65)'!$DB29,"")</f>
        <v>0</v>
      </c>
      <c r="CE30" s="25">
        <f>IF($E30="S",'Renda (SCN65)'!CE29/'Renda (SCN65)'!$DB29,"")</f>
        <v>5.5077986632771948E-2</v>
      </c>
      <c r="CF30" s="25">
        <f>IF($E30="S",'Renda (SCN65)'!CF29/'Renda (SCN65)'!$DB29,"")</f>
        <v>1.7344345876747398E-2</v>
      </c>
      <c r="CG30" s="25">
        <f>IF($E30="S",'Renda (SCN65)'!CG29/'Renda (SCN65)'!$DB29,"")</f>
        <v>0</v>
      </c>
      <c r="CH30" s="25">
        <f>IF($E30="S",'Renda (SCN65)'!CH29/'Renda (SCN65)'!$DB29,"")</f>
        <v>0</v>
      </c>
      <c r="CI30" s="25">
        <f>IF($E30="S",'Renda (SCN65)'!CI29/'Renda (SCN65)'!$DB29,"")</f>
        <v>1.4691681213244856E-2</v>
      </c>
      <c r="CJ30" s="25">
        <f>IF($E30="S",'Renda (SCN65)'!CJ29/'Renda (SCN65)'!$DB29,"")</f>
        <v>0</v>
      </c>
      <c r="CK30" s="25">
        <f>IF($E30="S",'Renda (SCN65)'!CK29/'Renda (SCN65)'!$DB29,"")</f>
        <v>1.3057690397861357E-2</v>
      </c>
      <c r="CL30" s="25">
        <f>IF($E30="S",'Renda (SCN65)'!CL29/'Renda (SCN65)'!$DB29,"")</f>
        <v>0</v>
      </c>
      <c r="CM30" s="25">
        <f>IF($E30="S",'Renda (SCN65)'!CM29/'Renda (SCN65)'!$DB29,"")</f>
        <v>0</v>
      </c>
      <c r="CN30" s="25">
        <f>IF($E30="S",'Renda (SCN65)'!CN29/'Renda (SCN65)'!$DB29,"")</f>
        <v>1.6472778655763558E-2</v>
      </c>
      <c r="CO30" s="25">
        <f>IF($E30="S",'Renda (SCN65)'!CO29/'Renda (SCN65)'!$DB29,"")</f>
        <v>4.4131988140561094E-2</v>
      </c>
      <c r="CP30" s="25">
        <f>IF($E30="S",'Renda (SCN65)'!CP29/'Renda (SCN65)'!$DB29,"")</f>
        <v>0</v>
      </c>
      <c r="CQ30" s="25">
        <f>IF($E30="S",'Renda (SCN65)'!CQ29/'Renda (SCN65)'!$DB29,"")</f>
        <v>4.9383536550118907E-2</v>
      </c>
      <c r="CR30" s="25">
        <f>IF($E30="S",'Renda (SCN65)'!CR29/'Renda (SCN65)'!$DB29,"")</f>
        <v>0</v>
      </c>
      <c r="CS30" s="25">
        <f>IF($E30="S",'Renda (SCN65)'!CS29/'Renda (SCN65)'!$DB29,"")</f>
        <v>0</v>
      </c>
      <c r="CT30" s="25">
        <f>IF($E30="S",'Renda (SCN65)'!CT29/'Renda (SCN65)'!$DB29,"")</f>
        <v>0</v>
      </c>
      <c r="CU30" s="25">
        <f>IF($E30="S",'Renda (SCN65)'!CU29/'Renda (SCN65)'!$DB29,"")</f>
        <v>5.1060235741122305E-2</v>
      </c>
      <c r="CV30" s="25">
        <f>IF($E30="S",'Renda (SCN65)'!CV29/'Renda (SCN65)'!$DB29,"")</f>
        <v>0</v>
      </c>
      <c r="CW30" s="25">
        <f>IF($E30="S",'Renda (SCN65)'!CW29/'Renda (SCN65)'!$DB29,"")</f>
        <v>0</v>
      </c>
      <c r="CX30" s="25">
        <f>IF($E30="S",'Renda (SCN65)'!CX29/'Renda (SCN65)'!$DB29,"")</f>
        <v>0</v>
      </c>
      <c r="CY30" s="25">
        <f>IF($E30="S",'Renda (SCN65)'!CY29/'Renda (SCN65)'!$DB29,"")</f>
        <v>7.186079645970217E-2</v>
      </c>
      <c r="CZ30" s="25">
        <f>IF($E30="S",'Renda (SCN65)'!CZ29/'Renda (SCN65)'!$DB29,"")</f>
        <v>0</v>
      </c>
      <c r="DA30" s="25">
        <f>IF($E30="S",'Renda (SCN65)'!DA29/'Renda (SCN65)'!$DB29,"")</f>
        <v>0</v>
      </c>
      <c r="DB30" s="28">
        <f>IF($E30="S",'Renda (SCN65)'!DB29/'Renda (SCN65)'!$DB29,"")</f>
        <v>1</v>
      </c>
      <c r="DD30" s="34">
        <v>12073</v>
      </c>
      <c r="DF30" s="38">
        <f t="shared" si="7"/>
        <v>0</v>
      </c>
      <c r="DG30" s="38">
        <f t="shared" si="7"/>
        <v>0</v>
      </c>
      <c r="DH30" s="38">
        <f t="shared" si="7"/>
        <v>0</v>
      </c>
      <c r="DI30" s="38">
        <f t="shared" si="7"/>
        <v>0</v>
      </c>
      <c r="DJ30" s="38">
        <f t="shared" si="7"/>
        <v>0</v>
      </c>
      <c r="DK30" s="38">
        <f t="shared" si="7"/>
        <v>0</v>
      </c>
      <c r="DL30" s="38">
        <f t="shared" si="7"/>
        <v>0</v>
      </c>
      <c r="DM30" s="38">
        <f t="shared" si="7"/>
        <v>0</v>
      </c>
      <c r="DN30" s="38">
        <f t="shared" si="7"/>
        <v>0</v>
      </c>
      <c r="DO30" s="38">
        <f t="shared" si="7"/>
        <v>0</v>
      </c>
      <c r="DP30" s="38">
        <f t="shared" si="7"/>
        <v>0</v>
      </c>
      <c r="DQ30" s="38">
        <f t="shared" si="7"/>
        <v>0</v>
      </c>
      <c r="DR30" s="38">
        <f t="shared" si="7"/>
        <v>0</v>
      </c>
      <c r="DS30" s="38">
        <f t="shared" si="7"/>
        <v>77.529424818023088</v>
      </c>
      <c r="DT30" s="38">
        <f t="shared" si="7"/>
        <v>85.554430388460702</v>
      </c>
      <c r="DU30" s="38">
        <f t="shared" si="7"/>
        <v>0</v>
      </c>
      <c r="DV30" s="38">
        <f t="shared" si="8"/>
        <v>63.955756109588144</v>
      </c>
      <c r="DW30" s="38">
        <f t="shared" si="8"/>
        <v>7.0124077764827613</v>
      </c>
      <c r="DX30" s="38">
        <f t="shared" si="8"/>
        <v>39.771351947992919</v>
      </c>
      <c r="DY30" s="38">
        <f t="shared" si="8"/>
        <v>23.838748985248998</v>
      </c>
      <c r="DZ30" s="38">
        <f t="shared" si="8"/>
        <v>44.392055067812549</v>
      </c>
      <c r="EA30" s="38">
        <f t="shared" si="8"/>
        <v>161.98050860600975</v>
      </c>
      <c r="EB30" s="38">
        <f t="shared" si="8"/>
        <v>30.153353438875875</v>
      </c>
      <c r="EC30" s="38">
        <f t="shared" si="8"/>
        <v>29.43607120552976</v>
      </c>
      <c r="ED30" s="38">
        <f t="shared" si="8"/>
        <v>141.45890349542049</v>
      </c>
      <c r="EE30" s="38">
        <f t="shared" si="8"/>
        <v>0</v>
      </c>
      <c r="EF30" s="38">
        <f t="shared" si="8"/>
        <v>14.732472912892934</v>
      </c>
      <c r="EG30" s="38">
        <f t="shared" si="8"/>
        <v>0</v>
      </c>
      <c r="EH30" s="38">
        <f t="shared" si="8"/>
        <v>280.79055718953936</v>
      </c>
      <c r="EI30" s="38">
        <f t="shared" si="8"/>
        <v>21.102153031082384</v>
      </c>
      <c r="EJ30" s="38">
        <f t="shared" si="8"/>
        <v>71.052190558773859</v>
      </c>
      <c r="EK30" s="38">
        <f t="shared" si="8"/>
        <v>0</v>
      </c>
      <c r="EL30" s="38">
        <f t="shared" si="9"/>
        <v>0</v>
      </c>
      <c r="EM30" s="38">
        <f t="shared" si="9"/>
        <v>77.37328798256415</v>
      </c>
      <c r="EN30" s="38">
        <f t="shared" si="9"/>
        <v>0</v>
      </c>
      <c r="EO30" s="38">
        <f t="shared" si="9"/>
        <v>26.766963947120477</v>
      </c>
      <c r="EP30" s="38">
        <f t="shared" si="9"/>
        <v>810.95287643883557</v>
      </c>
      <c r="EQ30" s="38">
        <f t="shared" si="9"/>
        <v>0</v>
      </c>
      <c r="ER30" s="38">
        <f t="shared" si="9"/>
        <v>316.37295033963727</v>
      </c>
      <c r="ES30" s="38">
        <f t="shared" si="9"/>
        <v>48.777483504063916</v>
      </c>
      <c r="ET30" s="38">
        <f t="shared" si="9"/>
        <v>0</v>
      </c>
      <c r="EU30" s="38">
        <f t="shared" si="9"/>
        <v>353.17968849890144</v>
      </c>
      <c r="EV30" s="38">
        <f t="shared" si="9"/>
        <v>0</v>
      </c>
      <c r="EW30" s="38">
        <f t="shared" si="9"/>
        <v>388.1573951570752</v>
      </c>
      <c r="EX30" s="38">
        <f t="shared" si="9"/>
        <v>0</v>
      </c>
      <c r="EY30" s="38">
        <f t="shared" si="9"/>
        <v>25.616676991759192</v>
      </c>
      <c r="EZ30" s="38">
        <f t="shared" si="9"/>
        <v>0</v>
      </c>
      <c r="FA30" s="38">
        <f t="shared" si="9"/>
        <v>808.26020351812747</v>
      </c>
      <c r="FB30" s="38">
        <f t="shared" si="10"/>
        <v>0</v>
      </c>
      <c r="FC30" s="38">
        <f t="shared" si="10"/>
        <v>246.23634496178849</v>
      </c>
      <c r="FD30" s="38">
        <f t="shared" si="10"/>
        <v>27.334640509113196</v>
      </c>
      <c r="FE30" s="38">
        <f t="shared" si="10"/>
        <v>118.39358183846005</v>
      </c>
      <c r="FF30" s="38">
        <f t="shared" si="10"/>
        <v>0</v>
      </c>
      <c r="FG30" s="38">
        <f t="shared" si="10"/>
        <v>74.844849013048034</v>
      </c>
      <c r="FH30" s="38">
        <f t="shared" si="10"/>
        <v>22.853154308385502</v>
      </c>
      <c r="FI30" s="38">
        <f t="shared" si="10"/>
        <v>219.26378302414074</v>
      </c>
      <c r="FJ30" s="38">
        <f t="shared" si="10"/>
        <v>308.89350703869462</v>
      </c>
      <c r="FK30" s="38">
        <f t="shared" si="10"/>
        <v>0</v>
      </c>
      <c r="FL30" s="38">
        <f t="shared" si="10"/>
        <v>76.861489157918896</v>
      </c>
      <c r="FM30" s="38">
        <f t="shared" si="10"/>
        <v>45.168155972050727</v>
      </c>
      <c r="FN30" s="38">
        <f t="shared" si="10"/>
        <v>310.24175319615563</v>
      </c>
      <c r="FO30" s="38">
        <f t="shared" si="10"/>
        <v>0</v>
      </c>
      <c r="FP30" s="38">
        <f t="shared" si="10"/>
        <v>726.90710676481433</v>
      </c>
      <c r="FQ30" s="38">
        <f t="shared" si="10"/>
        <v>184.04820449433333</v>
      </c>
      <c r="FR30" s="38">
        <f t="shared" si="11"/>
        <v>0</v>
      </c>
      <c r="FS30" s="38">
        <f t="shared" si="11"/>
        <v>422.79930067597422</v>
      </c>
      <c r="FT30" s="38">
        <f t="shared" si="11"/>
        <v>0</v>
      </c>
      <c r="FU30" s="38">
        <f t="shared" si="11"/>
        <v>239.0176898977621</v>
      </c>
      <c r="FV30" s="38">
        <f t="shared" si="11"/>
        <v>82.498915017444247</v>
      </c>
      <c r="FW30" s="38">
        <f t="shared" si="11"/>
        <v>0</v>
      </c>
      <c r="FX30" s="38">
        <f t="shared" si="11"/>
        <v>155.44170571203455</v>
      </c>
      <c r="FY30" s="38">
        <f t="shared" si="11"/>
        <v>649.75534364664895</v>
      </c>
      <c r="FZ30" s="38">
        <f t="shared" si="11"/>
        <v>80.014781020807874</v>
      </c>
      <c r="GA30" s="38">
        <f t="shared" si="11"/>
        <v>0</v>
      </c>
      <c r="GB30" s="38">
        <f t="shared" si="11"/>
        <v>0</v>
      </c>
      <c r="GC30" s="38">
        <f t="shared" si="11"/>
        <v>112.92038993012682</v>
      </c>
      <c r="GD30" s="38">
        <f t="shared" si="11"/>
        <v>0</v>
      </c>
      <c r="GE30" s="38">
        <f t="shared" si="11"/>
        <v>664.95653261745576</v>
      </c>
      <c r="GF30" s="38">
        <f t="shared" si="11"/>
        <v>209.39828776997132</v>
      </c>
      <c r="GG30" s="38">
        <f t="shared" si="11"/>
        <v>0</v>
      </c>
      <c r="GH30" s="38">
        <f t="shared" si="12"/>
        <v>0</v>
      </c>
      <c r="GI30" s="38">
        <f t="shared" si="12"/>
        <v>177.37266728750515</v>
      </c>
      <c r="GJ30" s="38">
        <f t="shared" si="12"/>
        <v>0</v>
      </c>
      <c r="GK30" s="38">
        <f t="shared" si="12"/>
        <v>157.64549617338017</v>
      </c>
      <c r="GL30" s="38">
        <f t="shared" si="12"/>
        <v>0</v>
      </c>
      <c r="GM30" s="38">
        <f t="shared" si="12"/>
        <v>0</v>
      </c>
      <c r="GN30" s="38">
        <f t="shared" si="12"/>
        <v>198.87585671103344</v>
      </c>
      <c r="GO30" s="38">
        <f t="shared" si="12"/>
        <v>532.80549282099412</v>
      </c>
      <c r="GP30" s="38">
        <f t="shared" si="12"/>
        <v>0</v>
      </c>
      <c r="GQ30" s="38">
        <f t="shared" si="12"/>
        <v>596.20743676958557</v>
      </c>
      <c r="GR30" s="38">
        <f t="shared" si="12"/>
        <v>0</v>
      </c>
      <c r="GS30" s="38">
        <f t="shared" si="12"/>
        <v>0</v>
      </c>
      <c r="GT30" s="38">
        <f t="shared" si="12"/>
        <v>0</v>
      </c>
      <c r="GU30" s="38">
        <f t="shared" si="12"/>
        <v>616.45022610256956</v>
      </c>
      <c r="GV30" s="38">
        <f t="shared" si="12"/>
        <v>0</v>
      </c>
      <c r="GW30" s="38">
        <f t="shared" si="12"/>
        <v>0</v>
      </c>
      <c r="GX30" s="38">
        <f t="shared" si="13"/>
        <v>0</v>
      </c>
      <c r="GY30" s="38">
        <f t="shared" si="13"/>
        <v>867.57539565798425</v>
      </c>
      <c r="GZ30" s="38">
        <f t="shared" si="13"/>
        <v>0</v>
      </c>
      <c r="HA30" s="38">
        <f t="shared" si="13"/>
        <v>0</v>
      </c>
    </row>
    <row r="31" spans="2:209" x14ac:dyDescent="0.3">
      <c r="B31" s="10">
        <v>2492</v>
      </c>
      <c r="C31" s="10" t="s">
        <v>136</v>
      </c>
      <c r="D31" s="10">
        <v>28</v>
      </c>
      <c r="E31" s="10" t="s">
        <v>179</v>
      </c>
      <c r="F31" s="25">
        <f>IF($E31="S",'Renda (SCN65)'!F30/'Renda (SCN65)'!$DB30,"")</f>
        <v>0</v>
      </c>
      <c r="G31" s="25">
        <f>IF($E31="S",'Renda (SCN65)'!G30/'Renda (SCN65)'!$DB30,"")</f>
        <v>0</v>
      </c>
      <c r="H31" s="25">
        <f>IF($E31="S",'Renda (SCN65)'!H30/'Renda (SCN65)'!$DB30,"")</f>
        <v>0</v>
      </c>
      <c r="I31" s="25">
        <f>IF($E31="S",'Renda (SCN65)'!I30/'Renda (SCN65)'!$DB30,"")</f>
        <v>0</v>
      </c>
      <c r="J31" s="25">
        <f>IF($E31="S",'Renda (SCN65)'!J30/'Renda (SCN65)'!$DB30,"")</f>
        <v>2.9507527145873126E-4</v>
      </c>
      <c r="K31" s="25">
        <f>IF($E31="S",'Renda (SCN65)'!K30/'Renda (SCN65)'!$DB30,"")</f>
        <v>0</v>
      </c>
      <c r="L31" s="25">
        <f>IF($E31="S",'Renda (SCN65)'!L30/'Renda (SCN65)'!$DB30,"")</f>
        <v>5.751042117949209E-4</v>
      </c>
      <c r="M31" s="25">
        <f>IF($E31="S",'Renda (SCN65)'!M30/'Renda (SCN65)'!$DB30,"")</f>
        <v>0</v>
      </c>
      <c r="N31" s="25">
        <f>IF($E31="S",'Renda (SCN65)'!N30/'Renda (SCN65)'!$DB30,"")</f>
        <v>1.717778324393031E-3</v>
      </c>
      <c r="O31" s="25">
        <f>IF($E31="S",'Renda (SCN65)'!O30/'Renda (SCN65)'!$DB30,"")</f>
        <v>0</v>
      </c>
      <c r="P31" s="25">
        <f>IF($E31="S",'Renda (SCN65)'!P30/'Renda (SCN65)'!$DB30,"")</f>
        <v>2.337196767701452E-3</v>
      </c>
      <c r="Q31" s="25">
        <f>IF($E31="S",'Renda (SCN65)'!Q30/'Renda (SCN65)'!$DB30,"")</f>
        <v>0</v>
      </c>
      <c r="R31" s="25">
        <f>IF($E31="S",'Renda (SCN65)'!R30/'Renda (SCN65)'!$DB30,"")</f>
        <v>0</v>
      </c>
      <c r="S31" s="25">
        <f>IF($E31="S",'Renda (SCN65)'!S30/'Renda (SCN65)'!$DB30,"")</f>
        <v>1.8790370995631082E-2</v>
      </c>
      <c r="T31" s="25">
        <f>IF($E31="S",'Renda (SCN65)'!T30/'Renda (SCN65)'!$DB30,"")</f>
        <v>4.413590462612184E-3</v>
      </c>
      <c r="U31" s="25">
        <f>IF($E31="S",'Renda (SCN65)'!U30/'Renda (SCN65)'!$DB30,"")</f>
        <v>7.8642157333817092E-4</v>
      </c>
      <c r="V31" s="25">
        <f>IF($E31="S",'Renda (SCN65)'!V30/'Renda (SCN65)'!$DB30,"")</f>
        <v>2.5408795093788197E-3</v>
      </c>
      <c r="W31" s="25">
        <f>IF($E31="S",'Renda (SCN65)'!W30/'Renda (SCN65)'!$DB30,"")</f>
        <v>8.1250188061724304E-3</v>
      </c>
      <c r="X31" s="25">
        <f>IF($E31="S",'Renda (SCN65)'!X30/'Renda (SCN65)'!$DB30,"")</f>
        <v>1.0653248251977854E-3</v>
      </c>
      <c r="Y31" s="25">
        <f>IF($E31="S",'Renda (SCN65)'!Y30/'Renda (SCN65)'!$DB30,"")</f>
        <v>0</v>
      </c>
      <c r="Z31" s="25">
        <f>IF($E31="S",'Renda (SCN65)'!Z30/'Renda (SCN65)'!$DB30,"")</f>
        <v>5.5008773585336493E-3</v>
      </c>
      <c r="AA31" s="25">
        <f>IF($E31="S",'Renda (SCN65)'!AA30/'Renda (SCN65)'!$DB30,"")</f>
        <v>2.6977514431193918E-2</v>
      </c>
      <c r="AB31" s="25">
        <f>IF($E31="S",'Renda (SCN65)'!AB30/'Renda (SCN65)'!$DB30,"")</f>
        <v>1.7894267241124816E-3</v>
      </c>
      <c r="AC31" s="25">
        <f>IF($E31="S",'Renda (SCN65)'!AC30/'Renda (SCN65)'!$DB30,"")</f>
        <v>0</v>
      </c>
      <c r="AD31" s="25">
        <f>IF($E31="S",'Renda (SCN65)'!AD30/'Renda (SCN65)'!$DB30,"")</f>
        <v>1.4546458566359324E-2</v>
      </c>
      <c r="AE31" s="25">
        <f>IF($E31="S",'Renda (SCN65)'!AE30/'Renda (SCN65)'!$DB30,"")</f>
        <v>0</v>
      </c>
      <c r="AF31" s="25">
        <f>IF($E31="S",'Renda (SCN65)'!AF30/'Renda (SCN65)'!$DB30,"")</f>
        <v>0</v>
      </c>
      <c r="AG31" s="25">
        <f>IF($E31="S",'Renda (SCN65)'!AG30/'Renda (SCN65)'!$DB30,"")</f>
        <v>3.5045412906252993E-3</v>
      </c>
      <c r="AH31" s="25">
        <f>IF($E31="S",'Renda (SCN65)'!AH30/'Renda (SCN65)'!$DB30,"")</f>
        <v>4.3801541712287582E-2</v>
      </c>
      <c r="AI31" s="25">
        <f>IF($E31="S",'Renda (SCN65)'!AI30/'Renda (SCN65)'!$DB30,"")</f>
        <v>1.7972006618591279E-3</v>
      </c>
      <c r="AJ31" s="25">
        <f>IF($E31="S",'Renda (SCN65)'!AJ30/'Renda (SCN65)'!$DB30,"")</f>
        <v>3.3324837078814215E-2</v>
      </c>
      <c r="AK31" s="25">
        <f>IF($E31="S",'Renda (SCN65)'!AK30/'Renda (SCN65)'!$DB30,"")</f>
        <v>0</v>
      </c>
      <c r="AL31" s="25">
        <f>IF($E31="S",'Renda (SCN65)'!AL30/'Renda (SCN65)'!$DB30,"")</f>
        <v>0</v>
      </c>
      <c r="AM31" s="25">
        <f>IF($E31="S",'Renda (SCN65)'!AM30/'Renda (SCN65)'!$DB30,"")</f>
        <v>1.503017024837288E-2</v>
      </c>
      <c r="AN31" s="25">
        <f>IF($E31="S",'Renda (SCN65)'!AN30/'Renda (SCN65)'!$DB30,"")</f>
        <v>0</v>
      </c>
      <c r="AO31" s="25">
        <f>IF($E31="S",'Renda (SCN65)'!AO30/'Renda (SCN65)'!$DB30,"")</f>
        <v>0</v>
      </c>
      <c r="AP31" s="25">
        <f>IF($E31="S",'Renda (SCN65)'!AP30/'Renda (SCN65)'!$DB30,"")</f>
        <v>5.9796627602833823E-2</v>
      </c>
      <c r="AQ31" s="25">
        <f>IF($E31="S",'Renda (SCN65)'!AQ30/'Renda (SCN65)'!$DB30,"")</f>
        <v>4.6470872307731066E-3</v>
      </c>
      <c r="AR31" s="25">
        <f>IF($E31="S",'Renda (SCN65)'!AR30/'Renda (SCN65)'!$DB30,"")</f>
        <v>1.7607372715624563E-2</v>
      </c>
      <c r="AS31" s="25">
        <f>IF($E31="S",'Renda (SCN65)'!AS30/'Renda (SCN65)'!$DB30,"")</f>
        <v>0</v>
      </c>
      <c r="AT31" s="25">
        <f>IF($E31="S",'Renda (SCN65)'!AT30/'Renda (SCN65)'!$DB30,"")</f>
        <v>0</v>
      </c>
      <c r="AU31" s="25">
        <f>IF($E31="S",'Renda (SCN65)'!AU30/'Renda (SCN65)'!$DB30,"")</f>
        <v>1.921249302891637E-2</v>
      </c>
      <c r="AV31" s="25">
        <f>IF($E31="S",'Renda (SCN65)'!AV30/'Renda (SCN65)'!$DB30,"")</f>
        <v>0</v>
      </c>
      <c r="AW31" s="25">
        <f>IF($E31="S",'Renda (SCN65)'!AW30/'Renda (SCN65)'!$DB30,"")</f>
        <v>1.6787052315538828E-2</v>
      </c>
      <c r="AX31" s="25">
        <f>IF($E31="S",'Renda (SCN65)'!AX30/'Renda (SCN65)'!$DB30,"")</f>
        <v>8.1367911670970107E-3</v>
      </c>
      <c r="AY31" s="25">
        <f>IF($E31="S",'Renda (SCN65)'!AY30/'Renda (SCN65)'!$DB30,"")</f>
        <v>1.9473062047667408E-2</v>
      </c>
      <c r="AZ31" s="25">
        <f>IF($E31="S",'Renda (SCN65)'!AZ30/'Renda (SCN65)'!$DB30,"")</f>
        <v>0</v>
      </c>
      <c r="BA31" s="25">
        <f>IF($E31="S",'Renda (SCN65)'!BA30/'Renda (SCN65)'!$DB30,"")</f>
        <v>7.9645246075319864E-2</v>
      </c>
      <c r="BB31" s="25">
        <f>IF($E31="S",'Renda (SCN65)'!BB30/'Renda (SCN65)'!$DB30,"")</f>
        <v>0</v>
      </c>
      <c r="BC31" s="25">
        <f>IF($E31="S",'Renda (SCN65)'!BC30/'Renda (SCN65)'!$DB30,"")</f>
        <v>9.1102748589373724E-3</v>
      </c>
      <c r="BD31" s="25">
        <f>IF($E31="S",'Renda (SCN65)'!BD30/'Renda (SCN65)'!$DB30,"")</f>
        <v>0</v>
      </c>
      <c r="BE31" s="25">
        <f>IF($E31="S",'Renda (SCN65)'!BE30/'Renda (SCN65)'!$DB30,"")</f>
        <v>2.5831764179788531E-2</v>
      </c>
      <c r="BF31" s="25">
        <f>IF($E31="S",'Renda (SCN65)'!BF30/'Renda (SCN65)'!$DB30,"")</f>
        <v>0</v>
      </c>
      <c r="BG31" s="25">
        <f>IF($E31="S",'Renda (SCN65)'!BG30/'Renda (SCN65)'!$DB30,"")</f>
        <v>3.5568406657926849E-2</v>
      </c>
      <c r="BH31" s="25">
        <f>IF($E31="S",'Renda (SCN65)'!BH30/'Renda (SCN65)'!$DB30,"")</f>
        <v>7.0809706077249639E-3</v>
      </c>
      <c r="BI31" s="25">
        <f>IF($E31="S",'Renda (SCN65)'!BI30/'Renda (SCN65)'!$DB30,"")</f>
        <v>9.3688488456358625E-3</v>
      </c>
      <c r="BJ31" s="25">
        <f>IF($E31="S",'Renda (SCN65)'!BJ30/'Renda (SCN65)'!$DB30,"")</f>
        <v>5.8844328587942474E-2</v>
      </c>
      <c r="BK31" s="25">
        <f>IF($E31="S",'Renda (SCN65)'!BK30/'Renda (SCN65)'!$DB30,"")</f>
        <v>0</v>
      </c>
      <c r="BL31" s="25">
        <f>IF($E31="S",'Renda (SCN65)'!BL30/'Renda (SCN65)'!$DB30,"")</f>
        <v>0</v>
      </c>
      <c r="BM31" s="25">
        <f>IF($E31="S",'Renda (SCN65)'!BM30/'Renda (SCN65)'!$DB30,"")</f>
        <v>2.8430042656042234E-2</v>
      </c>
      <c r="BN31" s="25">
        <f>IF($E31="S",'Renda (SCN65)'!BN30/'Renda (SCN65)'!$DB30,"")</f>
        <v>3.0483822272547308E-2</v>
      </c>
      <c r="BO31" s="25">
        <f>IF($E31="S",'Renda (SCN65)'!BO30/'Renda (SCN65)'!$DB30,"")</f>
        <v>4.8482622505967169E-3</v>
      </c>
      <c r="BP31" s="25">
        <f>IF($E31="S",'Renda (SCN65)'!BP30/'Renda (SCN65)'!$DB30,"")</f>
        <v>9.8060283554741529E-2</v>
      </c>
      <c r="BQ31" s="25">
        <f>IF($E31="S",'Renda (SCN65)'!BQ30/'Renda (SCN65)'!$DB30,"")</f>
        <v>0</v>
      </c>
      <c r="BR31" s="25">
        <f>IF($E31="S",'Renda (SCN65)'!BR30/'Renda (SCN65)'!$DB30,"")</f>
        <v>0</v>
      </c>
      <c r="BS31" s="25">
        <f>IF($E31="S",'Renda (SCN65)'!BS30/'Renda (SCN65)'!$DB30,"")</f>
        <v>1.9267384273937496E-2</v>
      </c>
      <c r="BT31" s="25">
        <f>IF($E31="S",'Renda (SCN65)'!BT30/'Renda (SCN65)'!$DB30,"")</f>
        <v>3.834250987242029E-3</v>
      </c>
      <c r="BU31" s="25">
        <f>IF($E31="S",'Renda (SCN65)'!BU30/'Renda (SCN65)'!$DB30,"")</f>
        <v>2.3580944498160929E-2</v>
      </c>
      <c r="BV31" s="25">
        <f>IF($E31="S",'Renda (SCN65)'!BV30/'Renda (SCN65)'!$DB30,"")</f>
        <v>0</v>
      </c>
      <c r="BW31" s="25">
        <f>IF($E31="S",'Renda (SCN65)'!BW30/'Renda (SCN65)'!$DB30,"")</f>
        <v>0</v>
      </c>
      <c r="BX31" s="25">
        <f>IF($E31="S",'Renda (SCN65)'!BX30/'Renda (SCN65)'!$DB30,"")</f>
        <v>1.8733239519087268E-2</v>
      </c>
      <c r="BY31" s="25">
        <f>IF($E31="S",'Renda (SCN65)'!BY30/'Renda (SCN65)'!$DB30,"")</f>
        <v>1.8456832843650951E-2</v>
      </c>
      <c r="BZ31" s="25">
        <f>IF($E31="S",'Renda (SCN65)'!BZ30/'Renda (SCN65)'!$DB30,"")</f>
        <v>4.7756776347185311E-3</v>
      </c>
      <c r="CA31" s="25">
        <f>IF($E31="S",'Renda (SCN65)'!CA30/'Renda (SCN65)'!$DB30,"")</f>
        <v>2.9607836020023402E-3</v>
      </c>
      <c r="CB31" s="25">
        <f>IF($E31="S",'Renda (SCN65)'!CB30/'Renda (SCN65)'!$DB30,"")</f>
        <v>5.5263948215744339E-3</v>
      </c>
      <c r="CC31" s="25">
        <f>IF($E31="S",'Renda (SCN65)'!CC30/'Renda (SCN65)'!$DB30,"")</f>
        <v>8.2504048988602755E-3</v>
      </c>
      <c r="CD31" s="25">
        <f>IF($E31="S",'Renda (SCN65)'!CD30/'Renda (SCN65)'!$DB30,"")</f>
        <v>0</v>
      </c>
      <c r="CE31" s="25">
        <f>IF($E31="S",'Renda (SCN65)'!CE30/'Renda (SCN65)'!$DB30,"")</f>
        <v>4.1558523831982781E-2</v>
      </c>
      <c r="CF31" s="25">
        <f>IF($E31="S",'Renda (SCN65)'!CF30/'Renda (SCN65)'!$DB30,"")</f>
        <v>0</v>
      </c>
      <c r="CG31" s="25">
        <f>IF($E31="S",'Renda (SCN65)'!CG30/'Renda (SCN65)'!$DB30,"")</f>
        <v>2.7125191384804046E-2</v>
      </c>
      <c r="CH31" s="25">
        <f>IF($E31="S",'Renda (SCN65)'!CH30/'Renda (SCN65)'!$DB30,"")</f>
        <v>0</v>
      </c>
      <c r="CI31" s="25">
        <f>IF($E31="S",'Renda (SCN65)'!CI30/'Renda (SCN65)'!$DB30,"")</f>
        <v>3.7665982243428979E-2</v>
      </c>
      <c r="CJ31" s="25">
        <f>IF($E31="S",'Renda (SCN65)'!CJ30/'Renda (SCN65)'!$DB30,"")</f>
        <v>1.2586255984005996E-2</v>
      </c>
      <c r="CK31" s="25">
        <f>IF($E31="S",'Renda (SCN65)'!CK30/'Renda (SCN65)'!$DB30,"")</f>
        <v>0</v>
      </c>
      <c r="CL31" s="25">
        <f>IF($E31="S",'Renda (SCN65)'!CL30/'Renda (SCN65)'!$DB30,"")</f>
        <v>2.096734105502316E-2</v>
      </c>
      <c r="CM31" s="25">
        <f>IF($E31="S",'Renda (SCN65)'!CM30/'Renda (SCN65)'!$DB30,"")</f>
        <v>0</v>
      </c>
      <c r="CN31" s="25">
        <f>IF($E31="S",'Renda (SCN65)'!CN30/'Renda (SCN65)'!$DB30,"")</f>
        <v>6.1299867536280337E-3</v>
      </c>
      <c r="CO31" s="25">
        <f>IF($E31="S",'Renda (SCN65)'!CO30/'Renda (SCN65)'!$DB30,"")</f>
        <v>0</v>
      </c>
      <c r="CP31" s="25">
        <f>IF($E31="S",'Renda (SCN65)'!CP30/'Renda (SCN65)'!$DB30,"")</f>
        <v>0</v>
      </c>
      <c r="CQ31" s="25">
        <f>IF($E31="S",'Renda (SCN65)'!CQ30/'Renda (SCN65)'!$DB30,"")</f>
        <v>1.3374516553370255E-2</v>
      </c>
      <c r="CR31" s="25">
        <f>IF($E31="S",'Renda (SCN65)'!CR30/'Renda (SCN65)'!$DB30,"")</f>
        <v>1.535422363903058E-2</v>
      </c>
      <c r="CS31" s="25">
        <f>IF($E31="S",'Renda (SCN65)'!CS30/'Renda (SCN65)'!$DB30,"")</f>
        <v>0</v>
      </c>
      <c r="CT31" s="25">
        <f>IF($E31="S",'Renda (SCN65)'!CT30/'Renda (SCN65)'!$DB30,"")</f>
        <v>0</v>
      </c>
      <c r="CU31" s="25">
        <f>IF($E31="S",'Renda (SCN65)'!CU30/'Renda (SCN65)'!$DB30,"")</f>
        <v>0</v>
      </c>
      <c r="CV31" s="25">
        <f>IF($E31="S",'Renda (SCN65)'!CV30/'Renda (SCN65)'!$DB30,"")</f>
        <v>0</v>
      </c>
      <c r="CW31" s="25">
        <f>IF($E31="S",'Renda (SCN65)'!CW30/'Renda (SCN65)'!$DB30,"")</f>
        <v>0</v>
      </c>
      <c r="CX31" s="25">
        <f>IF($E31="S",'Renda (SCN65)'!CX30/'Renda (SCN65)'!$DB30,"")</f>
        <v>0</v>
      </c>
      <c r="CY31" s="25">
        <f>IF($E31="S",'Renda (SCN65)'!CY30/'Renda (SCN65)'!$DB30,"")</f>
        <v>0</v>
      </c>
      <c r="CZ31" s="25">
        <f>IF($E31="S",'Renda (SCN65)'!CZ30/'Renda (SCN65)'!$DB30,"")</f>
        <v>0</v>
      </c>
      <c r="DA31" s="25">
        <f>IF($E31="S",'Renda (SCN65)'!DA30/'Renda (SCN65)'!$DB30,"")</f>
        <v>0</v>
      </c>
      <c r="DB31" s="28">
        <f>IF($E31="S",'Renda (SCN65)'!DB30/'Renda (SCN65)'!$DB30,"")</f>
        <v>1</v>
      </c>
      <c r="DD31" s="34">
        <v>5838</v>
      </c>
      <c r="DF31" s="38">
        <f t="shared" si="7"/>
        <v>0</v>
      </c>
      <c r="DG31" s="38">
        <f t="shared" si="7"/>
        <v>0</v>
      </c>
      <c r="DH31" s="38">
        <f t="shared" si="7"/>
        <v>0</v>
      </c>
      <c r="DI31" s="38">
        <f t="shared" si="7"/>
        <v>0</v>
      </c>
      <c r="DJ31" s="38">
        <f t="shared" si="7"/>
        <v>1.722649434776073</v>
      </c>
      <c r="DK31" s="38">
        <f t="shared" si="7"/>
        <v>0</v>
      </c>
      <c r="DL31" s="38">
        <f t="shared" si="7"/>
        <v>3.3574583884587481</v>
      </c>
      <c r="DM31" s="38">
        <f t="shared" si="7"/>
        <v>0</v>
      </c>
      <c r="DN31" s="38">
        <f t="shared" si="7"/>
        <v>10.028389857806514</v>
      </c>
      <c r="DO31" s="38">
        <f t="shared" si="7"/>
        <v>0</v>
      </c>
      <c r="DP31" s="38">
        <f t="shared" si="7"/>
        <v>13.644554729841078</v>
      </c>
      <c r="DQ31" s="38">
        <f t="shared" si="7"/>
        <v>0</v>
      </c>
      <c r="DR31" s="38">
        <f t="shared" si="7"/>
        <v>0</v>
      </c>
      <c r="DS31" s="38">
        <f t="shared" si="7"/>
        <v>109.69818587249425</v>
      </c>
      <c r="DT31" s="38">
        <f t="shared" si="7"/>
        <v>25.766541120729929</v>
      </c>
      <c r="DU31" s="38">
        <f t="shared" si="7"/>
        <v>4.5911291451482414</v>
      </c>
      <c r="DV31" s="38">
        <f t="shared" si="8"/>
        <v>14.833654575753549</v>
      </c>
      <c r="DW31" s="38">
        <f t="shared" si="8"/>
        <v>47.433859790434646</v>
      </c>
      <c r="DX31" s="38">
        <f t="shared" si="8"/>
        <v>6.2193663295046715</v>
      </c>
      <c r="DY31" s="38">
        <f t="shared" si="8"/>
        <v>0</v>
      </c>
      <c r="DZ31" s="38">
        <f t="shared" si="8"/>
        <v>32.114122019119442</v>
      </c>
      <c r="EA31" s="38">
        <f t="shared" si="8"/>
        <v>157.4947292493101</v>
      </c>
      <c r="EB31" s="38">
        <f t="shared" si="8"/>
        <v>10.446673215368667</v>
      </c>
      <c r="EC31" s="38">
        <f t="shared" si="8"/>
        <v>0</v>
      </c>
      <c r="ED31" s="38">
        <f t="shared" si="8"/>
        <v>84.922225110405734</v>
      </c>
      <c r="EE31" s="38">
        <f t="shared" si="8"/>
        <v>0</v>
      </c>
      <c r="EF31" s="38">
        <f t="shared" si="8"/>
        <v>0</v>
      </c>
      <c r="EG31" s="38">
        <f t="shared" si="8"/>
        <v>20.459512054670498</v>
      </c>
      <c r="EH31" s="38">
        <f t="shared" si="8"/>
        <v>255.7134005163349</v>
      </c>
      <c r="EI31" s="38">
        <f t="shared" si="8"/>
        <v>10.492057463933589</v>
      </c>
      <c r="EJ31" s="38">
        <f t="shared" si="8"/>
        <v>194.55039886611738</v>
      </c>
      <c r="EK31" s="38">
        <f t="shared" si="8"/>
        <v>0</v>
      </c>
      <c r="EL31" s="38">
        <f t="shared" si="9"/>
        <v>0</v>
      </c>
      <c r="EM31" s="38">
        <f t="shared" si="9"/>
        <v>87.746133910000879</v>
      </c>
      <c r="EN31" s="38">
        <f t="shared" si="9"/>
        <v>0</v>
      </c>
      <c r="EO31" s="38">
        <f t="shared" si="9"/>
        <v>0</v>
      </c>
      <c r="EP31" s="38">
        <f t="shared" si="9"/>
        <v>349.09271194534386</v>
      </c>
      <c r="EQ31" s="38">
        <f t="shared" si="9"/>
        <v>27.129695253253395</v>
      </c>
      <c r="ER31" s="38">
        <f t="shared" si="9"/>
        <v>102.7918419138162</v>
      </c>
      <c r="ES31" s="38">
        <f t="shared" si="9"/>
        <v>0</v>
      </c>
      <c r="ET31" s="38">
        <f t="shared" si="9"/>
        <v>0</v>
      </c>
      <c r="EU31" s="38">
        <f t="shared" si="9"/>
        <v>112.16253430281377</v>
      </c>
      <c r="EV31" s="38">
        <f t="shared" si="9"/>
        <v>0</v>
      </c>
      <c r="EW31" s="38">
        <f t="shared" si="9"/>
        <v>98.002811418115684</v>
      </c>
      <c r="EX31" s="38">
        <f t="shared" si="9"/>
        <v>47.502586833512346</v>
      </c>
      <c r="EY31" s="38">
        <f t="shared" si="9"/>
        <v>113.68373623428232</v>
      </c>
      <c r="EZ31" s="38">
        <f t="shared" si="9"/>
        <v>0</v>
      </c>
      <c r="FA31" s="38">
        <f t="shared" si="9"/>
        <v>464.96894658771737</v>
      </c>
      <c r="FB31" s="38">
        <f t="shared" si="10"/>
        <v>0</v>
      </c>
      <c r="FC31" s="38">
        <f t="shared" si="10"/>
        <v>53.185784626476384</v>
      </c>
      <c r="FD31" s="38">
        <f t="shared" si="10"/>
        <v>0</v>
      </c>
      <c r="FE31" s="38">
        <f t="shared" si="10"/>
        <v>150.80583928160544</v>
      </c>
      <c r="FF31" s="38">
        <f t="shared" si="10"/>
        <v>0</v>
      </c>
      <c r="FG31" s="38">
        <f t="shared" si="10"/>
        <v>207.64835806897693</v>
      </c>
      <c r="FH31" s="38">
        <f t="shared" si="10"/>
        <v>41.338706407898336</v>
      </c>
      <c r="FI31" s="38">
        <f t="shared" si="10"/>
        <v>54.695339560822163</v>
      </c>
      <c r="FJ31" s="38">
        <f t="shared" si="10"/>
        <v>343.53319029640818</v>
      </c>
      <c r="FK31" s="38">
        <f t="shared" si="10"/>
        <v>0</v>
      </c>
      <c r="FL31" s="38">
        <f t="shared" si="10"/>
        <v>0</v>
      </c>
      <c r="FM31" s="38">
        <f t="shared" si="10"/>
        <v>165.97458902597455</v>
      </c>
      <c r="FN31" s="38">
        <f t="shared" si="10"/>
        <v>177.96455442713119</v>
      </c>
      <c r="FO31" s="38">
        <f t="shared" si="10"/>
        <v>28.304155018983632</v>
      </c>
      <c r="FP31" s="38">
        <f t="shared" si="10"/>
        <v>572.47593539258105</v>
      </c>
      <c r="FQ31" s="38">
        <f t="shared" si="10"/>
        <v>0</v>
      </c>
      <c r="FR31" s="38">
        <f t="shared" si="11"/>
        <v>0</v>
      </c>
      <c r="FS31" s="38">
        <f t="shared" si="11"/>
        <v>112.4829893912471</v>
      </c>
      <c r="FT31" s="38">
        <f t="shared" si="11"/>
        <v>22.384357263518964</v>
      </c>
      <c r="FU31" s="38">
        <f t="shared" si="11"/>
        <v>137.6655539802635</v>
      </c>
      <c r="FV31" s="38">
        <f t="shared" si="11"/>
        <v>0</v>
      </c>
      <c r="FW31" s="38">
        <f t="shared" si="11"/>
        <v>0</v>
      </c>
      <c r="FX31" s="38">
        <f t="shared" si="11"/>
        <v>109.36465231243147</v>
      </c>
      <c r="FY31" s="38">
        <f t="shared" si="11"/>
        <v>107.75099014123425</v>
      </c>
      <c r="FZ31" s="38">
        <f t="shared" si="11"/>
        <v>27.880406031486785</v>
      </c>
      <c r="GA31" s="38">
        <f t="shared" si="11"/>
        <v>17.285054668489661</v>
      </c>
      <c r="GB31" s="38">
        <f t="shared" si="11"/>
        <v>32.263092968351543</v>
      </c>
      <c r="GC31" s="38">
        <f t="shared" si="11"/>
        <v>48.165863799546287</v>
      </c>
      <c r="GD31" s="38">
        <f t="shared" si="11"/>
        <v>0</v>
      </c>
      <c r="GE31" s="38">
        <f t="shared" si="11"/>
        <v>242.61866213111549</v>
      </c>
      <c r="GF31" s="38">
        <f t="shared" si="11"/>
        <v>0</v>
      </c>
      <c r="GG31" s="38">
        <f t="shared" si="11"/>
        <v>158.35686730448603</v>
      </c>
      <c r="GH31" s="38">
        <f t="shared" si="12"/>
        <v>0</v>
      </c>
      <c r="GI31" s="38">
        <f t="shared" si="12"/>
        <v>219.89400433713837</v>
      </c>
      <c r="GJ31" s="38">
        <f t="shared" si="12"/>
        <v>73.478562434627008</v>
      </c>
      <c r="GK31" s="38">
        <f t="shared" si="12"/>
        <v>0</v>
      </c>
      <c r="GL31" s="38">
        <f t="shared" si="12"/>
        <v>122.40733707922521</v>
      </c>
      <c r="GM31" s="38">
        <f t="shared" si="12"/>
        <v>0</v>
      </c>
      <c r="GN31" s="38">
        <f t="shared" si="12"/>
        <v>35.78686266768046</v>
      </c>
      <c r="GO31" s="38">
        <f t="shared" si="12"/>
        <v>0</v>
      </c>
      <c r="GP31" s="38">
        <f t="shared" si="12"/>
        <v>0</v>
      </c>
      <c r="GQ31" s="38">
        <f t="shared" si="12"/>
        <v>78.080427638575557</v>
      </c>
      <c r="GR31" s="38">
        <f t="shared" si="12"/>
        <v>89.637957604660528</v>
      </c>
      <c r="GS31" s="38">
        <f t="shared" si="12"/>
        <v>0</v>
      </c>
      <c r="GT31" s="38">
        <f t="shared" si="12"/>
        <v>0</v>
      </c>
      <c r="GU31" s="38">
        <f t="shared" si="12"/>
        <v>0</v>
      </c>
      <c r="GV31" s="38">
        <f t="shared" si="12"/>
        <v>0</v>
      </c>
      <c r="GW31" s="38">
        <f t="shared" si="12"/>
        <v>0</v>
      </c>
      <c r="GX31" s="38">
        <f t="shared" si="13"/>
        <v>0</v>
      </c>
      <c r="GY31" s="38">
        <f t="shared" si="13"/>
        <v>0</v>
      </c>
      <c r="GZ31" s="38">
        <f t="shared" si="13"/>
        <v>0</v>
      </c>
      <c r="HA31" s="38">
        <f t="shared" si="13"/>
        <v>0</v>
      </c>
    </row>
    <row r="32" spans="2:209" x14ac:dyDescent="0.3">
      <c r="B32" s="10">
        <v>2500</v>
      </c>
      <c r="C32" s="10" t="s">
        <v>137</v>
      </c>
      <c r="D32" s="10">
        <v>29</v>
      </c>
      <c r="E32" s="10" t="s">
        <v>179</v>
      </c>
      <c r="F32" s="25">
        <f>IF($E32="S",'Renda (SCN65)'!F31/'Renda (SCN65)'!$DB31,"")</f>
        <v>0</v>
      </c>
      <c r="G32" s="25">
        <f>IF($E32="S",'Renda (SCN65)'!G31/'Renda (SCN65)'!$DB31,"")</f>
        <v>0</v>
      </c>
      <c r="H32" s="25">
        <f>IF($E32="S",'Renda (SCN65)'!H31/'Renda (SCN65)'!$DB31,"")</f>
        <v>8.9024999038505236E-5</v>
      </c>
      <c r="I32" s="25">
        <f>IF($E32="S",'Renda (SCN65)'!I31/'Renda (SCN65)'!$DB31,"")</f>
        <v>4.3804828620695345E-4</v>
      </c>
      <c r="J32" s="25">
        <f>IF($E32="S",'Renda (SCN65)'!J31/'Renda (SCN65)'!$DB31,"")</f>
        <v>1.1497882924309331E-3</v>
      </c>
      <c r="K32" s="25">
        <f>IF($E32="S",'Renda (SCN65)'!K31/'Renda (SCN65)'!$DB31,"")</f>
        <v>2.7344403520253118E-4</v>
      </c>
      <c r="L32" s="25">
        <f>IF($E32="S",'Renda (SCN65)'!L31/'Renda (SCN65)'!$DB31,"")</f>
        <v>1.2763552326379018E-3</v>
      </c>
      <c r="M32" s="25">
        <f>IF($E32="S",'Renda (SCN65)'!M31/'Renda (SCN65)'!$DB31,"")</f>
        <v>0</v>
      </c>
      <c r="N32" s="25">
        <f>IF($E32="S",'Renda (SCN65)'!N31/'Renda (SCN65)'!$DB31,"")</f>
        <v>3.1261220409587926E-3</v>
      </c>
      <c r="O32" s="25">
        <f>IF($E32="S",'Renda (SCN65)'!O31/'Renda (SCN65)'!$DB31,"")</f>
        <v>2.8793359685049143E-4</v>
      </c>
      <c r="P32" s="25">
        <f>IF($E32="S",'Renda (SCN65)'!P31/'Renda (SCN65)'!$DB31,"")</f>
        <v>3.7773632620651111E-3</v>
      </c>
      <c r="Q32" s="25">
        <f>IF($E32="S",'Renda (SCN65)'!Q31/'Renda (SCN65)'!$DB31,"")</f>
        <v>3.0705132617501623E-3</v>
      </c>
      <c r="R32" s="25">
        <f>IF($E32="S",'Renda (SCN65)'!R31/'Renda (SCN65)'!$DB31,"")</f>
        <v>1.4595712282743805E-4</v>
      </c>
      <c r="S32" s="25">
        <f>IF($E32="S",'Renda (SCN65)'!S31/'Renda (SCN65)'!$DB31,"")</f>
        <v>2.1816624782657373E-2</v>
      </c>
      <c r="T32" s="25">
        <f>IF($E32="S",'Renda (SCN65)'!T31/'Renda (SCN65)'!$DB31,"")</f>
        <v>1.2931416817213093E-2</v>
      </c>
      <c r="U32" s="25">
        <f>IF($E32="S",'Renda (SCN65)'!U31/'Renda (SCN65)'!$DB31,"")</f>
        <v>3.2829702189150273E-4</v>
      </c>
      <c r="V32" s="25">
        <f>IF($E32="S",'Renda (SCN65)'!V31/'Renda (SCN65)'!$DB31,"")</f>
        <v>1.0477336568081913E-3</v>
      </c>
      <c r="W32" s="25">
        <f>IF($E32="S",'Renda (SCN65)'!W31/'Renda (SCN65)'!$DB31,"")</f>
        <v>7.5128819438985304E-3</v>
      </c>
      <c r="X32" s="25">
        <f>IF($E32="S",'Renda (SCN65)'!X31/'Renda (SCN65)'!$DB31,"")</f>
        <v>6.3823422999083551E-4</v>
      </c>
      <c r="Y32" s="25">
        <f>IF($E32="S",'Renda (SCN65)'!Y31/'Renda (SCN65)'!$DB31,"")</f>
        <v>1.3452469946124525E-3</v>
      </c>
      <c r="Z32" s="25">
        <f>IF($E32="S",'Renda (SCN65)'!Z31/'Renda (SCN65)'!$DB31,"")</f>
        <v>2.4796646751267218E-3</v>
      </c>
      <c r="AA32" s="25">
        <f>IF($E32="S",'Renda (SCN65)'!AA31/'Renda (SCN65)'!$DB31,"")</f>
        <v>2.7863062598514732E-2</v>
      </c>
      <c r="AB32" s="25">
        <f>IF($E32="S",'Renda (SCN65)'!AB31/'Renda (SCN65)'!$DB31,"")</f>
        <v>5.1960028055669392E-4</v>
      </c>
      <c r="AC32" s="25">
        <f>IF($E32="S",'Renda (SCN65)'!AC31/'Renda (SCN65)'!$DB31,"")</f>
        <v>2.0584023426335469E-3</v>
      </c>
      <c r="AD32" s="25">
        <f>IF($E32="S",'Renda (SCN65)'!AD31/'Renda (SCN65)'!$DB31,"")</f>
        <v>2.1081800551722454E-2</v>
      </c>
      <c r="AE32" s="25">
        <f>IF($E32="S",'Renda (SCN65)'!AE31/'Renda (SCN65)'!$DB31,"")</f>
        <v>1.4645886149451516E-3</v>
      </c>
      <c r="AF32" s="25">
        <f>IF($E32="S",'Renda (SCN65)'!AF31/'Renda (SCN65)'!$DB31,"")</f>
        <v>1.7636857202203841E-3</v>
      </c>
      <c r="AG32" s="25">
        <f>IF($E32="S",'Renda (SCN65)'!AG31/'Renda (SCN65)'!$DB31,"")</f>
        <v>0</v>
      </c>
      <c r="AH32" s="25">
        <f>IF($E32="S",'Renda (SCN65)'!AH31/'Renda (SCN65)'!$DB31,"")</f>
        <v>4.1409198449430501E-2</v>
      </c>
      <c r="AI32" s="25">
        <f>IF($E32="S",'Renda (SCN65)'!AI31/'Renda (SCN65)'!$DB31,"")</f>
        <v>2.0850949812562286E-3</v>
      </c>
      <c r="AJ32" s="25">
        <f>IF($E32="S",'Renda (SCN65)'!AJ31/'Renda (SCN65)'!$DB31,"")</f>
        <v>1.8851942288444654E-2</v>
      </c>
      <c r="AK32" s="25">
        <f>IF($E32="S",'Renda (SCN65)'!AK31/'Renda (SCN65)'!$DB31,"")</f>
        <v>0</v>
      </c>
      <c r="AL32" s="25">
        <f>IF($E32="S",'Renda (SCN65)'!AL31/'Renda (SCN65)'!$DB31,"")</f>
        <v>8.2997907529672643E-4</v>
      </c>
      <c r="AM32" s="25">
        <f>IF($E32="S",'Renda (SCN65)'!AM31/'Renda (SCN65)'!$DB31,"")</f>
        <v>1.5348362035942482E-2</v>
      </c>
      <c r="AN32" s="25">
        <f>IF($E32="S",'Renda (SCN65)'!AN31/'Renda (SCN65)'!$DB31,"")</f>
        <v>0</v>
      </c>
      <c r="AO32" s="25">
        <f>IF($E32="S",'Renda (SCN65)'!AO31/'Renda (SCN65)'!$DB31,"")</f>
        <v>1.005968335717138E-3</v>
      </c>
      <c r="AP32" s="25">
        <f>IF($E32="S",'Renda (SCN65)'!AP31/'Renda (SCN65)'!$DB31,"")</f>
        <v>5.9334686304319914E-2</v>
      </c>
      <c r="AQ32" s="25">
        <f>IF($E32="S",'Renda (SCN65)'!AQ31/'Renda (SCN65)'!$DB31,"")</f>
        <v>2.6370591750166424E-3</v>
      </c>
      <c r="AR32" s="25">
        <f>IF($E32="S",'Renda (SCN65)'!AR31/'Renda (SCN65)'!$DB31,"")</f>
        <v>2.0427500776992572E-2</v>
      </c>
      <c r="AS32" s="25">
        <f>IF($E32="S",'Renda (SCN65)'!AS31/'Renda (SCN65)'!$DB31,"")</f>
        <v>1.7165548383764695E-3</v>
      </c>
      <c r="AT32" s="25">
        <f>IF($E32="S",'Renda (SCN65)'!AT31/'Renda (SCN65)'!$DB31,"")</f>
        <v>1.709074756978719E-3</v>
      </c>
      <c r="AU32" s="25">
        <f>IF($E32="S",'Renda (SCN65)'!AU31/'Renda (SCN65)'!$DB31,"")</f>
        <v>1.9715206664455021E-2</v>
      </c>
      <c r="AV32" s="25">
        <f>IF($E32="S",'Renda (SCN65)'!AV31/'Renda (SCN65)'!$DB31,"")</f>
        <v>1.1735872647494143E-3</v>
      </c>
      <c r="AW32" s="25">
        <f>IF($E32="S",'Renda (SCN65)'!AW31/'Renda (SCN65)'!$DB31,"")</f>
        <v>2.4472391945548275E-2</v>
      </c>
      <c r="AX32" s="25">
        <f>IF($E32="S",'Renda (SCN65)'!AX31/'Renda (SCN65)'!$DB31,"")</f>
        <v>1.5029514543559415E-3</v>
      </c>
      <c r="AY32" s="25">
        <f>IF($E32="S",'Renda (SCN65)'!AY31/'Renda (SCN65)'!$DB31,"")</f>
        <v>5.6566257934378694E-3</v>
      </c>
      <c r="AZ32" s="25">
        <f>IF($E32="S",'Renda (SCN65)'!AZ31/'Renda (SCN65)'!$DB31,"")</f>
        <v>4.4273660590989539E-4</v>
      </c>
      <c r="BA32" s="25">
        <f>IF($E32="S",'Renda (SCN65)'!BA31/'Renda (SCN65)'!$DB31,"")</f>
        <v>8.2241078979817986E-2</v>
      </c>
      <c r="BB32" s="25">
        <f>IF($E32="S",'Renda (SCN65)'!BB31/'Renda (SCN65)'!$DB31,"")</f>
        <v>2.6516343648433282E-3</v>
      </c>
      <c r="BC32" s="25">
        <f>IF($E32="S",'Renda (SCN65)'!BC31/'Renda (SCN65)'!$DB31,"")</f>
        <v>6.9312118488293779E-3</v>
      </c>
      <c r="BD32" s="25">
        <f>IF($E32="S",'Renda (SCN65)'!BD31/'Renda (SCN65)'!$DB31,"")</f>
        <v>0</v>
      </c>
      <c r="BE32" s="25">
        <f>IF($E32="S",'Renda (SCN65)'!BE31/'Renda (SCN65)'!$DB31,"")</f>
        <v>8.8959893315837969E-3</v>
      </c>
      <c r="BF32" s="25">
        <f>IF($E32="S",'Renda (SCN65)'!BF31/'Renda (SCN65)'!$DB31,"")</f>
        <v>4.2399266835398859E-3</v>
      </c>
      <c r="BG32" s="25">
        <f>IF($E32="S",'Renda (SCN65)'!BG31/'Renda (SCN65)'!$DB31,"")</f>
        <v>1.8730916411373387E-2</v>
      </c>
      <c r="BH32" s="25">
        <f>IF($E32="S",'Renda (SCN65)'!BH31/'Renda (SCN65)'!$DB31,"")</f>
        <v>0</v>
      </c>
      <c r="BI32" s="25">
        <f>IF($E32="S",'Renda (SCN65)'!BI31/'Renda (SCN65)'!$DB31,"")</f>
        <v>8.3901461732950565E-3</v>
      </c>
      <c r="BJ32" s="25">
        <f>IF($E32="S",'Renda (SCN65)'!BJ31/'Renda (SCN65)'!$DB31,"")</f>
        <v>4.7250400381971876E-2</v>
      </c>
      <c r="BK32" s="25">
        <f>IF($E32="S",'Renda (SCN65)'!BK31/'Renda (SCN65)'!$DB31,"")</f>
        <v>1.9475103128296218E-3</v>
      </c>
      <c r="BL32" s="25">
        <f>IF($E32="S",'Renda (SCN65)'!BL31/'Renda (SCN65)'!$DB31,"")</f>
        <v>1.0937053737202692E-2</v>
      </c>
      <c r="BM32" s="25">
        <f>IF($E32="S",'Renda (SCN65)'!BM31/'Renda (SCN65)'!$DB31,"")</f>
        <v>2.1426151795618628E-3</v>
      </c>
      <c r="BN32" s="25">
        <f>IF($E32="S",'Renda (SCN65)'!BN31/'Renda (SCN65)'!$DB31,"")</f>
        <v>2.8751253266584985E-3</v>
      </c>
      <c r="BO32" s="25">
        <f>IF($E32="S",'Renda (SCN65)'!BO31/'Renda (SCN65)'!$DB31,"")</f>
        <v>2.154925822513165E-3</v>
      </c>
      <c r="BP32" s="25">
        <f>IF($E32="S",'Renda (SCN65)'!BP31/'Renda (SCN65)'!$DB31,"")</f>
        <v>4.7364413240438441E-2</v>
      </c>
      <c r="BQ32" s="25">
        <f>IF($E32="S",'Renda (SCN65)'!BQ31/'Renda (SCN65)'!$DB31,"")</f>
        <v>2.9133395551805912E-3</v>
      </c>
      <c r="BR32" s="25">
        <f>IF($E32="S",'Renda (SCN65)'!BR31/'Renda (SCN65)'!$DB31,"")</f>
        <v>0</v>
      </c>
      <c r="BS32" s="25">
        <f>IF($E32="S",'Renda (SCN65)'!BS31/'Renda (SCN65)'!$DB31,"")</f>
        <v>1.5436128088452454E-2</v>
      </c>
      <c r="BT32" s="25">
        <f>IF($E32="S",'Renda (SCN65)'!BT31/'Renda (SCN65)'!$DB31,"")</f>
        <v>3.8160445533802516E-3</v>
      </c>
      <c r="BU32" s="25">
        <f>IF($E32="S",'Renda (SCN65)'!BU31/'Renda (SCN65)'!$DB31,"")</f>
        <v>3.2125994247624919E-2</v>
      </c>
      <c r="BV32" s="25">
        <f>IF($E32="S",'Renda (SCN65)'!BV31/'Renda (SCN65)'!$DB31,"")</f>
        <v>4.7766724146268251E-3</v>
      </c>
      <c r="BW32" s="25">
        <f>IF($E32="S",'Renda (SCN65)'!BW31/'Renda (SCN65)'!$DB31,"")</f>
        <v>2.8147609990115626E-3</v>
      </c>
      <c r="BX32" s="25">
        <f>IF($E32="S",'Renda (SCN65)'!BX31/'Renda (SCN65)'!$DB31,"")</f>
        <v>1.1983257409528202E-2</v>
      </c>
      <c r="BY32" s="25">
        <f>IF($E32="S",'Renda (SCN65)'!BY31/'Renda (SCN65)'!$DB31,"")</f>
        <v>4.5973132253874838E-2</v>
      </c>
      <c r="BZ32" s="25">
        <f>IF($E32="S",'Renda (SCN65)'!BZ31/'Renda (SCN65)'!$DB31,"")</f>
        <v>2.0561576105433232E-3</v>
      </c>
      <c r="CA32" s="25">
        <f>IF($E32="S",'Renda (SCN65)'!CA31/'Renda (SCN65)'!$DB31,"")</f>
        <v>5.5937138505561274E-3</v>
      </c>
      <c r="CB32" s="25">
        <f>IF($E32="S",'Renda (SCN65)'!CB31/'Renda (SCN65)'!$DB31,"")</f>
        <v>2.410044012126657E-3</v>
      </c>
      <c r="CC32" s="25">
        <f>IF($E32="S",'Renda (SCN65)'!CC31/'Renda (SCN65)'!$DB31,"")</f>
        <v>8.2064624071946316E-3</v>
      </c>
      <c r="CD32" s="25">
        <f>IF($E32="S",'Renda (SCN65)'!CD31/'Renda (SCN65)'!$DB31,"")</f>
        <v>0</v>
      </c>
      <c r="CE32" s="25">
        <f>IF($E32="S",'Renda (SCN65)'!CE31/'Renda (SCN65)'!$DB31,"")</f>
        <v>3.0695295992011675E-2</v>
      </c>
      <c r="CF32" s="25">
        <f>IF($E32="S",'Renda (SCN65)'!CF31/'Renda (SCN65)'!$DB31,"")</f>
        <v>1.0352163739545103E-2</v>
      </c>
      <c r="CG32" s="25">
        <f>IF($E32="S",'Renda (SCN65)'!CG31/'Renda (SCN65)'!$DB31,"")</f>
        <v>1.1828294466845723E-2</v>
      </c>
      <c r="CH32" s="25">
        <f>IF($E32="S",'Renda (SCN65)'!CH31/'Renda (SCN65)'!$DB31,"")</f>
        <v>4.784492178055883E-3</v>
      </c>
      <c r="CI32" s="25">
        <f>IF($E32="S",'Renda (SCN65)'!CI31/'Renda (SCN65)'!$DB31,"")</f>
        <v>1.2572481183768554E-2</v>
      </c>
      <c r="CJ32" s="25">
        <f>IF($E32="S",'Renda (SCN65)'!CJ31/'Renda (SCN65)'!$DB31,"")</f>
        <v>0</v>
      </c>
      <c r="CK32" s="25">
        <f>IF($E32="S",'Renda (SCN65)'!CK31/'Renda (SCN65)'!$DB31,"")</f>
        <v>1.8815907686290115E-2</v>
      </c>
      <c r="CL32" s="25">
        <f>IF($E32="S",'Renda (SCN65)'!CL31/'Renda (SCN65)'!$DB31,"")</f>
        <v>9.2535046695349336E-3</v>
      </c>
      <c r="CM32" s="25">
        <f>IF($E32="S",'Renda (SCN65)'!CM31/'Renda (SCN65)'!$DB31,"")</f>
        <v>6.6524602818876675E-3</v>
      </c>
      <c r="CN32" s="25">
        <f>IF($E32="S",'Renda (SCN65)'!CN31/'Renda (SCN65)'!$DB31,"")</f>
        <v>2.7525354969014214E-2</v>
      </c>
      <c r="CO32" s="25">
        <f>IF($E32="S",'Renda (SCN65)'!CO31/'Renda (SCN65)'!$DB31,"")</f>
        <v>0</v>
      </c>
      <c r="CP32" s="25">
        <f>IF($E32="S",'Renda (SCN65)'!CP31/'Renda (SCN65)'!$DB31,"")</f>
        <v>0</v>
      </c>
      <c r="CQ32" s="25">
        <f>IF($E32="S",'Renda (SCN65)'!CQ31/'Renda (SCN65)'!$DB31,"")</f>
        <v>5.9019752939676769E-3</v>
      </c>
      <c r="CR32" s="25">
        <f>IF($E32="S",'Renda (SCN65)'!CR31/'Renda (SCN65)'!$DB31,"")</f>
        <v>9.3426712027531496E-3</v>
      </c>
      <c r="CS32" s="25">
        <f>IF($E32="S",'Renda (SCN65)'!CS31/'Renda (SCN65)'!$DB31,"")</f>
        <v>2.5119486215189047E-2</v>
      </c>
      <c r="CT32" s="25">
        <f>IF($E32="S",'Renda (SCN65)'!CT31/'Renda (SCN65)'!$DB31,"")</f>
        <v>0</v>
      </c>
      <c r="CU32" s="25">
        <f>IF($E32="S",'Renda (SCN65)'!CU31/'Renda (SCN65)'!$DB31,"")</f>
        <v>5.1013331403731814E-2</v>
      </c>
      <c r="CV32" s="25">
        <f>IF($E32="S",'Renda (SCN65)'!CV31/'Renda (SCN65)'!$DB31,"")</f>
        <v>0</v>
      </c>
      <c r="CW32" s="25">
        <f>IF($E32="S",'Renda (SCN65)'!CW31/'Renda (SCN65)'!$DB31,"")</f>
        <v>1.5229077736952566E-2</v>
      </c>
      <c r="CX32" s="25">
        <f>IF($E32="S",'Renda (SCN65)'!CX31/'Renda (SCN65)'!$DB31,"")</f>
        <v>0</v>
      </c>
      <c r="CY32" s="25">
        <f>IF($E32="S",'Renda (SCN65)'!CY31/'Renda (SCN65)'!$DB31,"")</f>
        <v>1.2759306300987676E-2</v>
      </c>
      <c r="CZ32" s="25">
        <f>IF($E32="S",'Renda (SCN65)'!CZ31/'Renda (SCN65)'!$DB31,"")</f>
        <v>0</v>
      </c>
      <c r="DA32" s="25">
        <f>IF($E32="S",'Renda (SCN65)'!DA31/'Renda (SCN65)'!$DB31,"")</f>
        <v>2.8490830375915908E-2</v>
      </c>
      <c r="DB32" s="28">
        <f>IF($E32="S",'Renda (SCN65)'!DB31/'Renda (SCN65)'!$DB31,"")</f>
        <v>1</v>
      </c>
      <c r="DD32" s="34">
        <v>22659</v>
      </c>
      <c r="DF32" s="38">
        <f t="shared" si="7"/>
        <v>0</v>
      </c>
      <c r="DG32" s="38">
        <f t="shared" si="7"/>
        <v>0</v>
      </c>
      <c r="DH32" s="38">
        <f t="shared" si="7"/>
        <v>2.0172174532134903</v>
      </c>
      <c r="DI32" s="38">
        <f t="shared" si="7"/>
        <v>9.9257361171633587</v>
      </c>
      <c r="DJ32" s="38">
        <f t="shared" si="7"/>
        <v>26.053052918192513</v>
      </c>
      <c r="DK32" s="38">
        <f t="shared" si="7"/>
        <v>6.1959683936541543</v>
      </c>
      <c r="DL32" s="38">
        <f t="shared" si="7"/>
        <v>28.920933216342217</v>
      </c>
      <c r="DM32" s="38">
        <f t="shared" si="7"/>
        <v>0</v>
      </c>
      <c r="DN32" s="38">
        <f t="shared" si="7"/>
        <v>70.834799326085289</v>
      </c>
      <c r="DO32" s="38">
        <f t="shared" si="7"/>
        <v>6.5242873710352853</v>
      </c>
      <c r="DP32" s="38">
        <f t="shared" si="7"/>
        <v>85.591274155133348</v>
      </c>
      <c r="DQ32" s="38">
        <f t="shared" si="7"/>
        <v>69.574759997996921</v>
      </c>
      <c r="DR32" s="38">
        <f t="shared" si="7"/>
        <v>3.307242446146919</v>
      </c>
      <c r="DS32" s="38">
        <f t="shared" si="7"/>
        <v>494.3429009502334</v>
      </c>
      <c r="DT32" s="38">
        <f t="shared" si="7"/>
        <v>293.01297366123151</v>
      </c>
      <c r="DU32" s="38">
        <f t="shared" si="7"/>
        <v>7.4388822190395603</v>
      </c>
      <c r="DV32" s="38">
        <f t="shared" si="8"/>
        <v>23.740596929616807</v>
      </c>
      <c r="DW32" s="38">
        <f t="shared" si="8"/>
        <v>170.23439196679681</v>
      </c>
      <c r="DX32" s="38">
        <f t="shared" si="8"/>
        <v>14.461749417362341</v>
      </c>
      <c r="DY32" s="38">
        <f t="shared" si="8"/>
        <v>30.481951650923563</v>
      </c>
      <c r="DZ32" s="38">
        <f t="shared" si="8"/>
        <v>56.186721873696392</v>
      </c>
      <c r="EA32" s="38">
        <f t="shared" si="8"/>
        <v>631.34913541974527</v>
      </c>
      <c r="EB32" s="38">
        <f t="shared" si="8"/>
        <v>11.773622757134127</v>
      </c>
      <c r="EC32" s="38">
        <f t="shared" si="8"/>
        <v>46.641338681733544</v>
      </c>
      <c r="ED32" s="38">
        <f t="shared" si="8"/>
        <v>477.69251870147906</v>
      </c>
      <c r="EE32" s="38">
        <f t="shared" si="8"/>
        <v>33.186113426042191</v>
      </c>
      <c r="EF32" s="38">
        <f t="shared" si="8"/>
        <v>39.963354734473683</v>
      </c>
      <c r="EG32" s="38">
        <f t="shared" si="8"/>
        <v>0</v>
      </c>
      <c r="EH32" s="38">
        <f t="shared" si="8"/>
        <v>938.29102766564574</v>
      </c>
      <c r="EI32" s="38">
        <f t="shared" si="8"/>
        <v>47.246167180284885</v>
      </c>
      <c r="EJ32" s="38">
        <f t="shared" si="8"/>
        <v>427.16616031386741</v>
      </c>
      <c r="EK32" s="38">
        <f t="shared" si="8"/>
        <v>0</v>
      </c>
      <c r="EL32" s="38">
        <f t="shared" si="9"/>
        <v>18.806495867148524</v>
      </c>
      <c r="EM32" s="38">
        <f t="shared" si="9"/>
        <v>347.77853537242072</v>
      </c>
      <c r="EN32" s="38">
        <f t="shared" si="9"/>
        <v>0</v>
      </c>
      <c r="EO32" s="38">
        <f t="shared" si="9"/>
        <v>22.794236519014628</v>
      </c>
      <c r="EP32" s="38">
        <f t="shared" si="9"/>
        <v>1344.4646569695849</v>
      </c>
      <c r="EQ32" s="38">
        <f t="shared" si="9"/>
        <v>59.753123846702103</v>
      </c>
      <c r="ER32" s="38">
        <f t="shared" si="9"/>
        <v>462.86674010587467</v>
      </c>
      <c r="ES32" s="38">
        <f t="shared" si="9"/>
        <v>38.895416082772421</v>
      </c>
      <c r="ET32" s="38">
        <f t="shared" si="9"/>
        <v>38.725924918380791</v>
      </c>
      <c r="EU32" s="38">
        <f t="shared" si="9"/>
        <v>446.7268678098863</v>
      </c>
      <c r="EV32" s="38">
        <f t="shared" si="9"/>
        <v>26.592313831956979</v>
      </c>
      <c r="EW32" s="38">
        <f t="shared" si="9"/>
        <v>554.51992909417834</v>
      </c>
      <c r="EX32" s="38">
        <f t="shared" si="9"/>
        <v>34.055377004251277</v>
      </c>
      <c r="EY32" s="38">
        <f t="shared" si="9"/>
        <v>128.17348385350869</v>
      </c>
      <c r="EZ32" s="38">
        <f t="shared" si="9"/>
        <v>10.03196875331232</v>
      </c>
      <c r="FA32" s="38">
        <f t="shared" si="9"/>
        <v>1863.5006086036958</v>
      </c>
      <c r="FB32" s="38">
        <f t="shared" si="10"/>
        <v>60.083383072984972</v>
      </c>
      <c r="FC32" s="38">
        <f t="shared" si="10"/>
        <v>157.05432928262488</v>
      </c>
      <c r="FD32" s="38">
        <f t="shared" si="10"/>
        <v>0</v>
      </c>
      <c r="FE32" s="38">
        <f t="shared" si="10"/>
        <v>201.57422226435725</v>
      </c>
      <c r="FF32" s="38">
        <f t="shared" si="10"/>
        <v>96.07249872233028</v>
      </c>
      <c r="FG32" s="38">
        <f t="shared" si="10"/>
        <v>424.4238349653096</v>
      </c>
      <c r="FH32" s="38">
        <f t="shared" si="10"/>
        <v>0</v>
      </c>
      <c r="FI32" s="38">
        <f t="shared" si="10"/>
        <v>190.1123221406927</v>
      </c>
      <c r="FJ32" s="38">
        <f t="shared" si="10"/>
        <v>1070.6468222551007</v>
      </c>
      <c r="FK32" s="38">
        <f t="shared" si="10"/>
        <v>44.128636178406403</v>
      </c>
      <c r="FL32" s="38">
        <f t="shared" si="10"/>
        <v>247.82270063127578</v>
      </c>
      <c r="FM32" s="38">
        <f t="shared" si="10"/>
        <v>48.549517353692252</v>
      </c>
      <c r="FN32" s="38">
        <f t="shared" si="10"/>
        <v>65.147464776754916</v>
      </c>
      <c r="FO32" s="38">
        <f t="shared" si="10"/>
        <v>48.828464212325805</v>
      </c>
      <c r="FP32" s="38">
        <f t="shared" si="10"/>
        <v>1073.2302396150947</v>
      </c>
      <c r="FQ32" s="38">
        <f t="shared" si="10"/>
        <v>66.013360980837021</v>
      </c>
      <c r="FR32" s="38">
        <f t="shared" si="11"/>
        <v>0</v>
      </c>
      <c r="FS32" s="38">
        <f t="shared" si="11"/>
        <v>349.76722635624418</v>
      </c>
      <c r="FT32" s="38">
        <f t="shared" si="11"/>
        <v>86.467753535043116</v>
      </c>
      <c r="FU32" s="38">
        <f t="shared" si="11"/>
        <v>727.94290365693303</v>
      </c>
      <c r="FV32" s="38">
        <f t="shared" si="11"/>
        <v>108.23462024302923</v>
      </c>
      <c r="FW32" s="38">
        <f t="shared" si="11"/>
        <v>63.779669476602997</v>
      </c>
      <c r="FX32" s="38">
        <f t="shared" si="11"/>
        <v>271.52862964249954</v>
      </c>
      <c r="FY32" s="38">
        <f t="shared" si="11"/>
        <v>1041.7052037405499</v>
      </c>
      <c r="FZ32" s="38">
        <f t="shared" si="11"/>
        <v>46.590475297301161</v>
      </c>
      <c r="GA32" s="38">
        <f t="shared" si="11"/>
        <v>126.74796213975129</v>
      </c>
      <c r="GB32" s="38">
        <f t="shared" si="11"/>
        <v>54.609187270777923</v>
      </c>
      <c r="GC32" s="38">
        <f t="shared" si="11"/>
        <v>185.95023168462316</v>
      </c>
      <c r="GD32" s="38">
        <f t="shared" si="11"/>
        <v>0</v>
      </c>
      <c r="GE32" s="38">
        <f t="shared" si="11"/>
        <v>695.52471188299251</v>
      </c>
      <c r="GF32" s="38">
        <f t="shared" si="11"/>
        <v>234.5696781743525</v>
      </c>
      <c r="GG32" s="38">
        <f t="shared" si="11"/>
        <v>268.01732432425723</v>
      </c>
      <c r="GH32" s="38">
        <f t="shared" si="12"/>
        <v>108.41180826256826</v>
      </c>
      <c r="GI32" s="38">
        <f t="shared" si="12"/>
        <v>284.87985114301165</v>
      </c>
      <c r="GJ32" s="38">
        <f t="shared" si="12"/>
        <v>0</v>
      </c>
      <c r="GK32" s="38">
        <f t="shared" si="12"/>
        <v>426.34965226364773</v>
      </c>
      <c r="GL32" s="38">
        <f t="shared" si="12"/>
        <v>209.67516230699206</v>
      </c>
      <c r="GM32" s="38">
        <f t="shared" si="12"/>
        <v>150.73809752729267</v>
      </c>
      <c r="GN32" s="38">
        <f t="shared" si="12"/>
        <v>623.69701824289314</v>
      </c>
      <c r="GO32" s="38">
        <f t="shared" si="12"/>
        <v>0</v>
      </c>
      <c r="GP32" s="38">
        <f t="shared" si="12"/>
        <v>0</v>
      </c>
      <c r="GQ32" s="38">
        <f t="shared" si="12"/>
        <v>133.7328581860136</v>
      </c>
      <c r="GR32" s="38">
        <f t="shared" si="12"/>
        <v>211.69558678318361</v>
      </c>
      <c r="GS32" s="38">
        <f t="shared" si="12"/>
        <v>569.18243814996856</v>
      </c>
      <c r="GT32" s="38">
        <f t="shared" si="12"/>
        <v>0</v>
      </c>
      <c r="GU32" s="38">
        <f t="shared" si="12"/>
        <v>1155.9110762771593</v>
      </c>
      <c r="GV32" s="38">
        <f t="shared" si="12"/>
        <v>0</v>
      </c>
      <c r="GW32" s="38">
        <f t="shared" si="12"/>
        <v>345.07567244160816</v>
      </c>
      <c r="GX32" s="38">
        <f t="shared" si="13"/>
        <v>0</v>
      </c>
      <c r="GY32" s="38">
        <f t="shared" si="13"/>
        <v>289.11312147407972</v>
      </c>
      <c r="GZ32" s="38">
        <f t="shared" si="13"/>
        <v>0</v>
      </c>
      <c r="HA32" s="38">
        <f t="shared" si="13"/>
        <v>645.57372548787851</v>
      </c>
    </row>
    <row r="33" spans="2:209" x14ac:dyDescent="0.3">
      <c r="B33" s="10">
        <v>2600</v>
      </c>
      <c r="C33" s="10" t="s">
        <v>138</v>
      </c>
      <c r="D33" s="10">
        <v>30</v>
      </c>
      <c r="E33" s="10" t="s">
        <v>179</v>
      </c>
      <c r="F33" s="25">
        <f>IF($E33="S",'Renda (SCN65)'!F32/'Renda (SCN65)'!$DB32,"")</f>
        <v>0</v>
      </c>
      <c r="G33" s="25">
        <f>IF($E33="S",'Renda (SCN65)'!G32/'Renda (SCN65)'!$DB32,"")</f>
        <v>0</v>
      </c>
      <c r="H33" s="25">
        <f>IF($E33="S",'Renda (SCN65)'!H32/'Renda (SCN65)'!$DB32,"")</f>
        <v>2.3302540677117036E-4</v>
      </c>
      <c r="I33" s="25">
        <f>IF($E33="S",'Renda (SCN65)'!I32/'Renda (SCN65)'!$DB32,"")</f>
        <v>4.2435347234654933E-4</v>
      </c>
      <c r="J33" s="25">
        <f>IF($E33="S",'Renda (SCN65)'!J32/'Renda (SCN65)'!$DB32,"")</f>
        <v>7.73707080993589E-4</v>
      </c>
      <c r="K33" s="25">
        <f>IF($E33="S",'Renda (SCN65)'!K32/'Renda (SCN65)'!$DB32,"")</f>
        <v>7.0868505893951464E-4</v>
      </c>
      <c r="L33" s="25">
        <f>IF($E33="S",'Renda (SCN65)'!L32/'Renda (SCN65)'!$DB32,"")</f>
        <v>2.334021588540102E-3</v>
      </c>
      <c r="M33" s="25">
        <f>IF($E33="S",'Renda (SCN65)'!M32/'Renda (SCN65)'!$DB32,"")</f>
        <v>8.3730475139265662E-4</v>
      </c>
      <c r="N33" s="25">
        <f>IF($E33="S",'Renda (SCN65)'!N32/'Renda (SCN65)'!$DB32,"")</f>
        <v>3.9659153017959923E-3</v>
      </c>
      <c r="O33" s="25">
        <f>IF($E33="S",'Renda (SCN65)'!O32/'Renda (SCN65)'!$DB32,"")</f>
        <v>1.7930779221738869E-3</v>
      </c>
      <c r="P33" s="25">
        <f>IF($E33="S",'Renda (SCN65)'!P32/'Renda (SCN65)'!$DB32,"")</f>
        <v>2.3866008287789365E-3</v>
      </c>
      <c r="Q33" s="25">
        <f>IF($E33="S",'Renda (SCN65)'!Q32/'Renda (SCN65)'!$DB32,"")</f>
        <v>4.4802501604309817E-3</v>
      </c>
      <c r="R33" s="25">
        <f>IF($E33="S",'Renda (SCN65)'!R32/'Renda (SCN65)'!$DB32,"")</f>
        <v>0</v>
      </c>
      <c r="S33" s="25">
        <f>IF($E33="S",'Renda (SCN65)'!S32/'Renda (SCN65)'!$DB32,"")</f>
        <v>2.3471307898084354E-2</v>
      </c>
      <c r="T33" s="25">
        <f>IF($E33="S",'Renda (SCN65)'!T32/'Renda (SCN65)'!$DB32,"")</f>
        <v>1.739418794598685E-2</v>
      </c>
      <c r="U33" s="25">
        <f>IF($E33="S",'Renda (SCN65)'!U32/'Renda (SCN65)'!$DB32,"")</f>
        <v>1.199555015568837E-3</v>
      </c>
      <c r="V33" s="25">
        <f>IF($E33="S",'Renda (SCN65)'!V32/'Renda (SCN65)'!$DB32,"")</f>
        <v>5.2167801872168189E-4</v>
      </c>
      <c r="W33" s="25">
        <f>IF($E33="S",'Renda (SCN65)'!W32/'Renda (SCN65)'!$DB32,"")</f>
        <v>1.0931160946137395E-2</v>
      </c>
      <c r="X33" s="25">
        <f>IF($E33="S",'Renda (SCN65)'!X32/'Renda (SCN65)'!$DB32,"")</f>
        <v>5.5165951405051409E-4</v>
      </c>
      <c r="Y33" s="25">
        <f>IF($E33="S",'Renda (SCN65)'!Y32/'Renda (SCN65)'!$DB32,"")</f>
        <v>3.2107543125590443E-3</v>
      </c>
      <c r="Z33" s="25">
        <f>IF($E33="S",'Renda (SCN65)'!Z32/'Renda (SCN65)'!$DB32,"")</f>
        <v>4.6873162047851259E-3</v>
      </c>
      <c r="AA33" s="25">
        <f>IF($E33="S",'Renda (SCN65)'!AA32/'Renda (SCN65)'!$DB32,"")</f>
        <v>3.3036840329727445E-2</v>
      </c>
      <c r="AB33" s="25">
        <f>IF($E33="S",'Renda (SCN65)'!AB32/'Renda (SCN65)'!$DB32,"")</f>
        <v>2.5889731547259088E-3</v>
      </c>
      <c r="AC33" s="25">
        <f>IF($E33="S",'Renda (SCN65)'!AC32/'Renda (SCN65)'!$DB32,"")</f>
        <v>0</v>
      </c>
      <c r="AD33" s="25">
        <f>IF($E33="S",'Renda (SCN65)'!AD32/'Renda (SCN65)'!$DB32,"")</f>
        <v>1.6015616650585977E-2</v>
      </c>
      <c r="AE33" s="25">
        <f>IF($E33="S",'Renda (SCN65)'!AE32/'Renda (SCN65)'!$DB32,"")</f>
        <v>3.5825230096214679E-3</v>
      </c>
      <c r="AF33" s="25">
        <f>IF($E33="S",'Renda (SCN65)'!AF32/'Renda (SCN65)'!$DB32,"")</f>
        <v>3.9128194573299531E-3</v>
      </c>
      <c r="AG33" s="25">
        <f>IF($E33="S",'Renda (SCN65)'!AG32/'Renda (SCN65)'!$DB32,"")</f>
        <v>1.6377866914762157E-3</v>
      </c>
      <c r="AH33" s="25">
        <f>IF($E33="S",'Renda (SCN65)'!AH32/'Renda (SCN65)'!$DB32,"")</f>
        <v>4.5996226372171628E-2</v>
      </c>
      <c r="AI33" s="25">
        <f>IF($E33="S",'Renda (SCN65)'!AI32/'Renda (SCN65)'!$DB32,"")</f>
        <v>0</v>
      </c>
      <c r="AJ33" s="25">
        <f>IF($E33="S",'Renda (SCN65)'!AJ32/'Renda (SCN65)'!$DB32,"")</f>
        <v>1.1571930999350491E-2</v>
      </c>
      <c r="AK33" s="25">
        <f>IF($E33="S",'Renda (SCN65)'!AK32/'Renda (SCN65)'!$DB32,"")</f>
        <v>0</v>
      </c>
      <c r="AL33" s="25">
        <f>IF($E33="S",'Renda (SCN65)'!AL32/'Renda (SCN65)'!$DB32,"")</f>
        <v>1.704793949774833E-3</v>
      </c>
      <c r="AM33" s="25">
        <f>IF($E33="S",'Renda (SCN65)'!AM32/'Renda (SCN65)'!$DB32,"")</f>
        <v>9.7426391208495691E-3</v>
      </c>
      <c r="AN33" s="25">
        <f>IF($E33="S",'Renda (SCN65)'!AN32/'Renda (SCN65)'!$DB32,"")</f>
        <v>0</v>
      </c>
      <c r="AO33" s="25">
        <f>IF($E33="S",'Renda (SCN65)'!AO32/'Renda (SCN65)'!$DB32,"")</f>
        <v>1.1109832208146264E-3</v>
      </c>
      <c r="AP33" s="25">
        <f>IF($E33="S",'Renda (SCN65)'!AP32/'Renda (SCN65)'!$DB32,"")</f>
        <v>6.7463899535164129E-2</v>
      </c>
      <c r="AQ33" s="25">
        <f>IF($E33="S",'Renda (SCN65)'!AQ32/'Renda (SCN65)'!$DB32,"")</f>
        <v>3.3253814105153332E-3</v>
      </c>
      <c r="AR33" s="25">
        <f>IF($E33="S",'Renda (SCN65)'!AR32/'Renda (SCN65)'!$DB32,"")</f>
        <v>1.5892159310374684E-2</v>
      </c>
      <c r="AS33" s="25">
        <f>IF($E33="S",'Renda (SCN65)'!AS32/'Renda (SCN65)'!$DB32,"")</f>
        <v>0</v>
      </c>
      <c r="AT33" s="25">
        <f>IF($E33="S",'Renda (SCN65)'!AT32/'Renda (SCN65)'!$DB32,"")</f>
        <v>0</v>
      </c>
      <c r="AU33" s="25">
        <f>IF($E33="S",'Renda (SCN65)'!AU32/'Renda (SCN65)'!$DB32,"")</f>
        <v>3.0487029465453832E-3</v>
      </c>
      <c r="AV33" s="25">
        <f>IF($E33="S",'Renda (SCN65)'!AV32/'Renda (SCN65)'!$DB32,"")</f>
        <v>0</v>
      </c>
      <c r="AW33" s="25">
        <f>IF($E33="S",'Renda (SCN65)'!AW32/'Renda (SCN65)'!$DB32,"")</f>
        <v>1.6979028183869444E-2</v>
      </c>
      <c r="AX33" s="25">
        <f>IF($E33="S",'Renda (SCN65)'!AX32/'Renda (SCN65)'!$DB32,"")</f>
        <v>3.9184430633460937E-3</v>
      </c>
      <c r="AY33" s="25">
        <f>IF($E33="S",'Renda (SCN65)'!AY32/'Renda (SCN65)'!$DB32,"")</f>
        <v>2.0332066370691189E-3</v>
      </c>
      <c r="AZ33" s="25">
        <f>IF($E33="S",'Renda (SCN65)'!AZ32/'Renda (SCN65)'!$DB32,"")</f>
        <v>0</v>
      </c>
      <c r="BA33" s="25">
        <f>IF($E33="S",'Renda (SCN65)'!BA32/'Renda (SCN65)'!$DB32,"")</f>
        <v>6.3992503629859643E-2</v>
      </c>
      <c r="BB33" s="25">
        <f>IF($E33="S",'Renda (SCN65)'!BB32/'Renda (SCN65)'!$DB32,"")</f>
        <v>2.6605025450276627E-3</v>
      </c>
      <c r="BC33" s="25">
        <f>IF($E33="S",'Renda (SCN65)'!BC32/'Renda (SCN65)'!$DB32,"")</f>
        <v>6.5712057700411742E-3</v>
      </c>
      <c r="BD33" s="25">
        <f>IF($E33="S",'Renda (SCN65)'!BD32/'Renda (SCN65)'!$DB32,"")</f>
        <v>2.553006430421893E-3</v>
      </c>
      <c r="BE33" s="25">
        <f>IF($E33="S",'Renda (SCN65)'!BE32/'Renda (SCN65)'!$DB32,"")</f>
        <v>1.2465290999425029E-2</v>
      </c>
      <c r="BF33" s="25">
        <f>IF($E33="S",'Renda (SCN65)'!BF32/'Renda (SCN65)'!$DB32,"")</f>
        <v>0</v>
      </c>
      <c r="BG33" s="25">
        <f>IF($E33="S",'Renda (SCN65)'!BG32/'Renda (SCN65)'!$DB32,"")</f>
        <v>7.9141922592631444E-3</v>
      </c>
      <c r="BH33" s="25">
        <f>IF($E33="S",'Renda (SCN65)'!BH32/'Renda (SCN65)'!$DB32,"")</f>
        <v>6.3993684439521822E-3</v>
      </c>
      <c r="BI33" s="25">
        <f>IF($E33="S",'Renda (SCN65)'!BI32/'Renda (SCN65)'!$DB32,"")</f>
        <v>3.4273000444823916E-3</v>
      </c>
      <c r="BJ33" s="25">
        <f>IF($E33="S",'Renda (SCN65)'!BJ32/'Renda (SCN65)'!$DB32,"")</f>
        <v>4.5055453174130303E-2</v>
      </c>
      <c r="BK33" s="25">
        <f>IF($E33="S",'Renda (SCN65)'!BK32/'Renda (SCN65)'!$DB32,"")</f>
        <v>0</v>
      </c>
      <c r="BL33" s="25">
        <f>IF($E33="S",'Renda (SCN65)'!BL32/'Renda (SCN65)'!$DB32,"")</f>
        <v>1.2197439087679887E-2</v>
      </c>
      <c r="BM33" s="25">
        <f>IF($E33="S",'Renda (SCN65)'!BM32/'Renda (SCN65)'!$DB32,"")</f>
        <v>7.3378095429107015E-3</v>
      </c>
      <c r="BN33" s="25">
        <f>IF($E33="S",'Renda (SCN65)'!BN32/'Renda (SCN65)'!$DB32,"")</f>
        <v>1.0890017109470752E-2</v>
      </c>
      <c r="BO33" s="25">
        <f>IF($E33="S",'Renda (SCN65)'!BO32/'Renda (SCN65)'!$DB32,"")</f>
        <v>0</v>
      </c>
      <c r="BP33" s="25">
        <f>IF($E33="S",'Renda (SCN65)'!BP32/'Renda (SCN65)'!$DB32,"")</f>
        <v>5.4320934490552635E-2</v>
      </c>
      <c r="BQ33" s="25">
        <f>IF($E33="S",'Renda (SCN65)'!BQ32/'Renda (SCN65)'!$DB32,"")</f>
        <v>0</v>
      </c>
      <c r="BR33" s="25">
        <f>IF($E33="S",'Renda (SCN65)'!BR32/'Renda (SCN65)'!$DB32,"")</f>
        <v>0</v>
      </c>
      <c r="BS33" s="25">
        <f>IF($E33="S",'Renda (SCN65)'!BS32/'Renda (SCN65)'!$DB32,"")</f>
        <v>9.7893733532606036E-3</v>
      </c>
      <c r="BT33" s="25">
        <f>IF($E33="S",'Renda (SCN65)'!BT32/'Renda (SCN65)'!$DB32,"")</f>
        <v>8.851275427110155E-3</v>
      </c>
      <c r="BU33" s="25">
        <f>IF($E33="S",'Renda (SCN65)'!BU32/'Renda (SCN65)'!$DB32,"")</f>
        <v>3.7001777773521941E-2</v>
      </c>
      <c r="BV33" s="25">
        <f>IF($E33="S",'Renda (SCN65)'!BV32/'Renda (SCN65)'!$DB32,"")</f>
        <v>0</v>
      </c>
      <c r="BW33" s="25">
        <f>IF($E33="S",'Renda (SCN65)'!BW32/'Renda (SCN65)'!$DB32,"")</f>
        <v>0</v>
      </c>
      <c r="BX33" s="25">
        <f>IF($E33="S",'Renda (SCN65)'!BX32/'Renda (SCN65)'!$DB32,"")</f>
        <v>7.5368866718941475E-3</v>
      </c>
      <c r="BY33" s="25">
        <f>IF($E33="S",'Renda (SCN65)'!BY32/'Renda (SCN65)'!$DB32,"")</f>
        <v>3.251654607232863E-2</v>
      </c>
      <c r="BZ33" s="25">
        <f>IF($E33="S",'Renda (SCN65)'!BZ32/'Renda (SCN65)'!$DB32,"")</f>
        <v>0</v>
      </c>
      <c r="CA33" s="25">
        <f>IF($E33="S",'Renda (SCN65)'!CA32/'Renda (SCN65)'!$DB32,"")</f>
        <v>8.8959247924614016E-3</v>
      </c>
      <c r="CB33" s="25">
        <f>IF($E33="S",'Renda (SCN65)'!CB32/'Renda (SCN65)'!$DB32,"")</f>
        <v>3.9409522475314322E-3</v>
      </c>
      <c r="CC33" s="25">
        <f>IF($E33="S",'Renda (SCN65)'!CC32/'Renda (SCN65)'!$DB32,"")</f>
        <v>1.2229682571517835E-2</v>
      </c>
      <c r="CD33" s="25">
        <f>IF($E33="S",'Renda (SCN65)'!CD32/'Renda (SCN65)'!$DB32,"")</f>
        <v>3.6575579286078235E-3</v>
      </c>
      <c r="CE33" s="25">
        <f>IF($E33="S",'Renda (SCN65)'!CE32/'Renda (SCN65)'!$DB32,"")</f>
        <v>4.506449374810638E-2</v>
      </c>
      <c r="CF33" s="25">
        <f>IF($E33="S",'Renda (SCN65)'!CF32/'Renda (SCN65)'!$DB32,"")</f>
        <v>0</v>
      </c>
      <c r="CG33" s="25">
        <f>IF($E33="S",'Renda (SCN65)'!CG32/'Renda (SCN65)'!$DB32,"")</f>
        <v>2.5673385076966236E-3</v>
      </c>
      <c r="CH33" s="25">
        <f>IF($E33="S",'Renda (SCN65)'!CH32/'Renda (SCN65)'!$DB32,"")</f>
        <v>0</v>
      </c>
      <c r="CI33" s="25">
        <f>IF($E33="S",'Renda (SCN65)'!CI32/'Renda (SCN65)'!$DB32,"")</f>
        <v>4.2298816117465173E-2</v>
      </c>
      <c r="CJ33" s="25">
        <f>IF($E33="S",'Renda (SCN65)'!CJ32/'Renda (SCN65)'!$DB32,"")</f>
        <v>7.3224036668494245E-3</v>
      </c>
      <c r="CK33" s="25">
        <f>IF($E33="S",'Renda (SCN65)'!CK32/'Renda (SCN65)'!$DB32,"")</f>
        <v>3.0341273272778278E-3</v>
      </c>
      <c r="CL33" s="25">
        <f>IF($E33="S",'Renda (SCN65)'!CL32/'Renda (SCN65)'!$DB32,"")</f>
        <v>3.2546066313883175E-2</v>
      </c>
      <c r="CM33" s="25">
        <f>IF($E33="S",'Renda (SCN65)'!CM32/'Renda (SCN65)'!$DB32,"")</f>
        <v>0</v>
      </c>
      <c r="CN33" s="25">
        <f>IF($E33="S",'Renda (SCN65)'!CN32/'Renda (SCN65)'!$DB32,"")</f>
        <v>6.3695087196197625E-2</v>
      </c>
      <c r="CO33" s="25">
        <f>IF($E33="S",'Renda (SCN65)'!CO32/'Renda (SCN65)'!$DB32,"")</f>
        <v>1.906269598384586E-2</v>
      </c>
      <c r="CP33" s="25">
        <f>IF($E33="S",'Renda (SCN65)'!CP32/'Renda (SCN65)'!$DB32,"")</f>
        <v>0</v>
      </c>
      <c r="CQ33" s="25">
        <f>IF($E33="S",'Renda (SCN65)'!CQ32/'Renda (SCN65)'!$DB32,"")</f>
        <v>1.06641872615785E-2</v>
      </c>
      <c r="CR33" s="25">
        <f>IF($E33="S",'Renda (SCN65)'!CR32/'Renda (SCN65)'!$DB32,"")</f>
        <v>2.1817303523904111E-2</v>
      </c>
      <c r="CS33" s="25">
        <f>IF($E33="S",'Renda (SCN65)'!CS32/'Renda (SCN65)'!$DB32,"")</f>
        <v>4.5911355677702319E-2</v>
      </c>
      <c r="CT33" s="25">
        <f>IF($E33="S",'Renda (SCN65)'!CT32/'Renda (SCN65)'!$DB32,"")</f>
        <v>0</v>
      </c>
      <c r="CU33" s="25">
        <f>IF($E33="S",'Renda (SCN65)'!CU32/'Renda (SCN65)'!$DB32,"")</f>
        <v>0</v>
      </c>
      <c r="CV33" s="25">
        <f>IF($E33="S",'Renda (SCN65)'!CV32/'Renda (SCN65)'!$DB32,"")</f>
        <v>0</v>
      </c>
      <c r="CW33" s="25">
        <f>IF($E33="S",'Renda (SCN65)'!CW32/'Renda (SCN65)'!$DB32,"")</f>
        <v>0</v>
      </c>
      <c r="CX33" s="25">
        <f>IF($E33="S",'Renda (SCN65)'!CX32/'Renda (SCN65)'!$DB32,"")</f>
        <v>0</v>
      </c>
      <c r="CY33" s="25">
        <f>IF($E33="S",'Renda (SCN65)'!CY32/'Renda (SCN65)'!$DB32,"")</f>
        <v>2.234460883867213E-2</v>
      </c>
      <c r="CZ33" s="25">
        <f>IF($E33="S",'Renda (SCN65)'!CZ32/'Renda (SCN65)'!$DB32,"")</f>
        <v>0</v>
      </c>
      <c r="DA33" s="25">
        <f>IF($E33="S",'Renda (SCN65)'!DA32/'Renda (SCN65)'!$DB32,"")</f>
        <v>0</v>
      </c>
      <c r="DB33" s="28">
        <f>IF($E33="S",'Renda (SCN65)'!DB32/'Renda (SCN65)'!$DB32,"")</f>
        <v>1</v>
      </c>
      <c r="DD33" s="34">
        <v>10116</v>
      </c>
      <c r="DF33" s="38">
        <f t="shared" si="7"/>
        <v>0</v>
      </c>
      <c r="DG33" s="38">
        <f t="shared" si="7"/>
        <v>0</v>
      </c>
      <c r="DH33" s="38">
        <f t="shared" si="7"/>
        <v>2.3572850148971596</v>
      </c>
      <c r="DI33" s="38">
        <f t="shared" si="7"/>
        <v>4.2927597262576933</v>
      </c>
      <c r="DJ33" s="38">
        <f t="shared" si="7"/>
        <v>7.8268208313311467</v>
      </c>
      <c r="DK33" s="38">
        <f t="shared" si="7"/>
        <v>7.1690580562321298</v>
      </c>
      <c r="DL33" s="38">
        <f t="shared" si="7"/>
        <v>23.610962389671673</v>
      </c>
      <c r="DM33" s="38">
        <f t="shared" si="7"/>
        <v>8.470174865088115</v>
      </c>
      <c r="DN33" s="38">
        <f t="shared" si="7"/>
        <v>40.11919919296826</v>
      </c>
      <c r="DO33" s="38">
        <f t="shared" si="7"/>
        <v>18.13877626071104</v>
      </c>
      <c r="DP33" s="38">
        <f t="shared" si="7"/>
        <v>24.142853983927722</v>
      </c>
      <c r="DQ33" s="38">
        <f t="shared" si="7"/>
        <v>45.322210622919812</v>
      </c>
      <c r="DR33" s="38">
        <f t="shared" si="7"/>
        <v>0</v>
      </c>
      <c r="DS33" s="38">
        <f t="shared" si="7"/>
        <v>237.43575069702132</v>
      </c>
      <c r="DT33" s="38">
        <f t="shared" si="7"/>
        <v>175.95960526160297</v>
      </c>
      <c r="DU33" s="38">
        <f t="shared" si="7"/>
        <v>12.134698537494355</v>
      </c>
      <c r="DV33" s="38">
        <f t="shared" si="8"/>
        <v>5.277294837388534</v>
      </c>
      <c r="DW33" s="38">
        <f t="shared" si="8"/>
        <v>110.57962413112588</v>
      </c>
      <c r="DX33" s="38">
        <f t="shared" si="8"/>
        <v>5.5805876441350009</v>
      </c>
      <c r="DY33" s="38">
        <f t="shared" si="8"/>
        <v>32.479990625847293</v>
      </c>
      <c r="DZ33" s="38">
        <f t="shared" si="8"/>
        <v>47.416890727606336</v>
      </c>
      <c r="EA33" s="38">
        <f t="shared" si="8"/>
        <v>334.20067677552282</v>
      </c>
      <c r="EB33" s="38">
        <f t="shared" si="8"/>
        <v>26.190052433207292</v>
      </c>
      <c r="EC33" s="38">
        <f t="shared" si="8"/>
        <v>0</v>
      </c>
      <c r="ED33" s="38">
        <f t="shared" si="8"/>
        <v>162.01397803732775</v>
      </c>
      <c r="EE33" s="38">
        <f t="shared" si="8"/>
        <v>36.24080276533077</v>
      </c>
      <c r="EF33" s="38">
        <f t="shared" si="8"/>
        <v>39.582081630349805</v>
      </c>
      <c r="EG33" s="38">
        <f t="shared" si="8"/>
        <v>16.567850170973397</v>
      </c>
      <c r="EH33" s="38">
        <f t="shared" si="8"/>
        <v>465.29782598088821</v>
      </c>
      <c r="EI33" s="38">
        <f t="shared" si="8"/>
        <v>0</v>
      </c>
      <c r="EJ33" s="38">
        <f t="shared" si="8"/>
        <v>117.06165398942956</v>
      </c>
      <c r="EK33" s="38">
        <f t="shared" si="8"/>
        <v>0</v>
      </c>
      <c r="EL33" s="38">
        <f t="shared" si="9"/>
        <v>17.245695595922211</v>
      </c>
      <c r="EM33" s="38">
        <f t="shared" si="9"/>
        <v>98.556537346514247</v>
      </c>
      <c r="EN33" s="38">
        <f t="shared" si="9"/>
        <v>0</v>
      </c>
      <c r="EO33" s="38">
        <f t="shared" si="9"/>
        <v>11.238706261760761</v>
      </c>
      <c r="EP33" s="38">
        <f t="shared" si="9"/>
        <v>682.46480769772029</v>
      </c>
      <c r="EQ33" s="38">
        <f t="shared" si="9"/>
        <v>33.639558348773107</v>
      </c>
      <c r="ER33" s="38">
        <f t="shared" si="9"/>
        <v>160.76508358375031</v>
      </c>
      <c r="ES33" s="38">
        <f t="shared" si="9"/>
        <v>0</v>
      </c>
      <c r="ET33" s="38">
        <f t="shared" si="9"/>
        <v>0</v>
      </c>
      <c r="EU33" s="38">
        <f t="shared" si="9"/>
        <v>30.840679007253097</v>
      </c>
      <c r="EV33" s="38">
        <f t="shared" si="9"/>
        <v>0</v>
      </c>
      <c r="EW33" s="38">
        <f t="shared" si="9"/>
        <v>171.7598491080233</v>
      </c>
      <c r="EX33" s="38">
        <f t="shared" si="9"/>
        <v>39.638970028809084</v>
      </c>
      <c r="EY33" s="38">
        <f t="shared" si="9"/>
        <v>20.567918340591206</v>
      </c>
      <c r="EZ33" s="38">
        <f t="shared" si="9"/>
        <v>0</v>
      </c>
      <c r="FA33" s="38">
        <f t="shared" si="9"/>
        <v>647.34816671966018</v>
      </c>
      <c r="FB33" s="38">
        <f t="shared" si="10"/>
        <v>26.913643745499837</v>
      </c>
      <c r="FC33" s="38">
        <f t="shared" si="10"/>
        <v>66.474317569736513</v>
      </c>
      <c r="FD33" s="38">
        <f t="shared" si="10"/>
        <v>25.826213050147871</v>
      </c>
      <c r="FE33" s="38">
        <f t="shared" si="10"/>
        <v>126.09888375018359</v>
      </c>
      <c r="FF33" s="38">
        <f t="shared" si="10"/>
        <v>0</v>
      </c>
      <c r="FG33" s="38">
        <f t="shared" si="10"/>
        <v>80.059968894705975</v>
      </c>
      <c r="FH33" s="38">
        <f t="shared" si="10"/>
        <v>64.736011179020281</v>
      </c>
      <c r="FI33" s="38">
        <f t="shared" si="10"/>
        <v>34.670567249983876</v>
      </c>
      <c r="FJ33" s="38">
        <f t="shared" si="10"/>
        <v>455.78096430950217</v>
      </c>
      <c r="FK33" s="38">
        <f t="shared" si="10"/>
        <v>0</v>
      </c>
      <c r="FL33" s="38">
        <f t="shared" si="10"/>
        <v>123.38929381096973</v>
      </c>
      <c r="FM33" s="38">
        <f t="shared" si="10"/>
        <v>74.229281336084654</v>
      </c>
      <c r="FN33" s="38">
        <f t="shared" si="10"/>
        <v>110.16341307940613</v>
      </c>
      <c r="FO33" s="38">
        <f t="shared" si="10"/>
        <v>0</v>
      </c>
      <c r="FP33" s="38">
        <f t="shared" si="10"/>
        <v>549.5105733064305</v>
      </c>
      <c r="FQ33" s="38">
        <f t="shared" si="10"/>
        <v>0</v>
      </c>
      <c r="FR33" s="38">
        <f t="shared" si="11"/>
        <v>0</v>
      </c>
      <c r="FS33" s="38">
        <f t="shared" si="11"/>
        <v>99.029300841584259</v>
      </c>
      <c r="FT33" s="38">
        <f t="shared" si="11"/>
        <v>89.539502220646327</v>
      </c>
      <c r="FU33" s="38">
        <f t="shared" si="11"/>
        <v>374.30998395694797</v>
      </c>
      <c r="FV33" s="38">
        <f t="shared" si="11"/>
        <v>0</v>
      </c>
      <c r="FW33" s="38">
        <f t="shared" si="11"/>
        <v>0</v>
      </c>
      <c r="FX33" s="38">
        <f t="shared" si="11"/>
        <v>76.24314557288119</v>
      </c>
      <c r="FY33" s="38">
        <f t="shared" si="11"/>
        <v>328.93738006767643</v>
      </c>
      <c r="FZ33" s="38">
        <f t="shared" si="11"/>
        <v>0</v>
      </c>
      <c r="GA33" s="38">
        <f t="shared" si="11"/>
        <v>89.991175200539544</v>
      </c>
      <c r="GB33" s="38">
        <f t="shared" si="11"/>
        <v>39.866672936027967</v>
      </c>
      <c r="GC33" s="38">
        <f t="shared" si="11"/>
        <v>123.71546889347442</v>
      </c>
      <c r="GD33" s="38">
        <f t="shared" si="11"/>
        <v>36.999856005796744</v>
      </c>
      <c r="GE33" s="38">
        <f t="shared" si="11"/>
        <v>455.87241875584414</v>
      </c>
      <c r="GF33" s="38">
        <f t="shared" si="11"/>
        <v>0</v>
      </c>
      <c r="GG33" s="38">
        <f t="shared" si="11"/>
        <v>25.971196343859045</v>
      </c>
      <c r="GH33" s="38">
        <f t="shared" si="12"/>
        <v>0</v>
      </c>
      <c r="GI33" s="38">
        <f t="shared" si="12"/>
        <v>427.89482384427771</v>
      </c>
      <c r="GJ33" s="38">
        <f t="shared" si="12"/>
        <v>74.073435493848777</v>
      </c>
      <c r="GK33" s="38">
        <f t="shared" si="12"/>
        <v>30.693232042742508</v>
      </c>
      <c r="GL33" s="38">
        <f t="shared" si="12"/>
        <v>329.23600683124221</v>
      </c>
      <c r="GM33" s="38">
        <f t="shared" si="12"/>
        <v>0</v>
      </c>
      <c r="GN33" s="38">
        <f t="shared" si="12"/>
        <v>644.33950207673513</v>
      </c>
      <c r="GO33" s="38">
        <f t="shared" si="12"/>
        <v>192.83823257258473</v>
      </c>
      <c r="GP33" s="38">
        <f t="shared" si="12"/>
        <v>0</v>
      </c>
      <c r="GQ33" s="38">
        <f t="shared" si="12"/>
        <v>107.87891833812812</v>
      </c>
      <c r="GR33" s="38">
        <f t="shared" si="12"/>
        <v>220.703842447814</v>
      </c>
      <c r="GS33" s="38">
        <f t="shared" si="12"/>
        <v>464.43927403563663</v>
      </c>
      <c r="GT33" s="38">
        <f t="shared" si="12"/>
        <v>0</v>
      </c>
      <c r="GU33" s="38">
        <f t="shared" si="12"/>
        <v>0</v>
      </c>
      <c r="GV33" s="38">
        <f t="shared" si="12"/>
        <v>0</v>
      </c>
      <c r="GW33" s="38">
        <f t="shared" si="12"/>
        <v>0</v>
      </c>
      <c r="GX33" s="38">
        <f t="shared" si="13"/>
        <v>0</v>
      </c>
      <c r="GY33" s="38">
        <f t="shared" si="13"/>
        <v>226.03806301200726</v>
      </c>
      <c r="GZ33" s="38">
        <f t="shared" si="13"/>
        <v>0</v>
      </c>
      <c r="HA33" s="38">
        <f t="shared" si="13"/>
        <v>0</v>
      </c>
    </row>
    <row r="34" spans="2:209" x14ac:dyDescent="0.3">
      <c r="B34" s="10">
        <v>2700</v>
      </c>
      <c r="C34" s="10" t="s">
        <v>139</v>
      </c>
      <c r="D34" s="10">
        <v>31</v>
      </c>
      <c r="E34" s="10" t="s">
        <v>179</v>
      </c>
      <c r="F34" s="25">
        <f>IF($E34="S",'Renda (SCN65)'!F33/'Renda (SCN65)'!$DB33,"")</f>
        <v>0</v>
      </c>
      <c r="G34" s="25">
        <f>IF($E34="S",'Renda (SCN65)'!G33/'Renda (SCN65)'!$DB33,"")</f>
        <v>0</v>
      </c>
      <c r="H34" s="25">
        <f>IF($E34="S",'Renda (SCN65)'!H33/'Renda (SCN65)'!$DB33,"")</f>
        <v>0</v>
      </c>
      <c r="I34" s="25">
        <f>IF($E34="S",'Renda (SCN65)'!I33/'Renda (SCN65)'!$DB33,"")</f>
        <v>8.7040170677243287E-5</v>
      </c>
      <c r="J34" s="25">
        <f>IF($E34="S",'Renda (SCN65)'!J33/'Renda (SCN65)'!$DB33,"")</f>
        <v>0</v>
      </c>
      <c r="K34" s="25">
        <f>IF($E34="S",'Renda (SCN65)'!K33/'Renda (SCN65)'!$DB33,"")</f>
        <v>0</v>
      </c>
      <c r="L34" s="25">
        <f>IF($E34="S",'Renda (SCN65)'!L33/'Renda (SCN65)'!$DB33,"")</f>
        <v>1.2691776048801909E-3</v>
      </c>
      <c r="M34" s="25">
        <f>IF($E34="S",'Renda (SCN65)'!M33/'Renda (SCN65)'!$DB33,"")</f>
        <v>0</v>
      </c>
      <c r="N34" s="25">
        <f>IF($E34="S",'Renda (SCN65)'!N33/'Renda (SCN65)'!$DB33,"")</f>
        <v>1.0138084015766389E-3</v>
      </c>
      <c r="O34" s="25">
        <f>IF($E34="S",'Renda (SCN65)'!O33/'Renda (SCN65)'!$DB33,"")</f>
        <v>8.1381326719615142E-4</v>
      </c>
      <c r="P34" s="25">
        <f>IF($E34="S",'Renda (SCN65)'!P33/'Renda (SCN65)'!$DB33,"")</f>
        <v>1.0467012026201068E-3</v>
      </c>
      <c r="Q34" s="25">
        <f>IF($E34="S",'Renda (SCN65)'!Q33/'Renda (SCN65)'!$DB33,"")</f>
        <v>1.2280554392578192E-3</v>
      </c>
      <c r="R34" s="25">
        <f>IF($E34="S",'Renda (SCN65)'!R33/'Renda (SCN65)'!$DB33,"")</f>
        <v>2.8937774591165076E-4</v>
      </c>
      <c r="S34" s="25">
        <f>IF($E34="S",'Renda (SCN65)'!S33/'Renda (SCN65)'!$DB33,"")</f>
        <v>1.9160189757089784E-2</v>
      </c>
      <c r="T34" s="25">
        <f>IF($E34="S",'Renda (SCN65)'!T33/'Renda (SCN65)'!$DB33,"")</f>
        <v>5.5133192031465474E-3</v>
      </c>
      <c r="U34" s="25">
        <f>IF($E34="S",'Renda (SCN65)'!U33/'Renda (SCN65)'!$DB33,"")</f>
        <v>0</v>
      </c>
      <c r="V34" s="25">
        <f>IF($E34="S",'Renda (SCN65)'!V33/'Renda (SCN65)'!$DB33,"")</f>
        <v>4.7468405012900854E-3</v>
      </c>
      <c r="W34" s="25">
        <f>IF($E34="S",'Renda (SCN65)'!W33/'Renda (SCN65)'!$DB33,"")</f>
        <v>1.2893928694495219E-2</v>
      </c>
      <c r="X34" s="25">
        <f>IF($E34="S",'Renda (SCN65)'!X33/'Renda (SCN65)'!$DB33,"")</f>
        <v>4.7353058293799394E-4</v>
      </c>
      <c r="Y34" s="25">
        <f>IF($E34="S",'Renda (SCN65)'!Y33/'Renda (SCN65)'!$DB33,"")</f>
        <v>6.3565338016502186E-3</v>
      </c>
      <c r="Z34" s="25">
        <f>IF($E34="S",'Renda (SCN65)'!Z33/'Renda (SCN65)'!$DB33,"")</f>
        <v>1.7337760909831052E-3</v>
      </c>
      <c r="AA34" s="25">
        <f>IF($E34="S",'Renda (SCN65)'!AA33/'Renda (SCN65)'!$DB33,"")</f>
        <v>1.9351241698862726E-2</v>
      </c>
      <c r="AB34" s="25">
        <f>IF($E34="S",'Renda (SCN65)'!AB33/'Renda (SCN65)'!$DB33,"")</f>
        <v>1.8549197347662112E-3</v>
      </c>
      <c r="AC34" s="25">
        <f>IF($E34="S",'Renda (SCN65)'!AC33/'Renda (SCN65)'!$DB33,"")</f>
        <v>8.4401842557564805E-4</v>
      </c>
      <c r="AD34" s="25">
        <f>IF($E34="S",'Renda (SCN65)'!AD33/'Renda (SCN65)'!$DB33,"")</f>
        <v>1.7968042703258951E-2</v>
      </c>
      <c r="AE34" s="25">
        <f>IF($E34="S",'Renda (SCN65)'!AE33/'Renda (SCN65)'!$DB33,"")</f>
        <v>1.4120849899234298E-3</v>
      </c>
      <c r="AF34" s="25">
        <f>IF($E34="S",'Renda (SCN65)'!AF33/'Renda (SCN65)'!$DB33,"")</f>
        <v>3.5691672662092663E-3</v>
      </c>
      <c r="AG34" s="25">
        <f>IF($E34="S",'Renda (SCN65)'!AG33/'Renda (SCN65)'!$DB33,"")</f>
        <v>1.5407540331656559E-3</v>
      </c>
      <c r="AH34" s="25">
        <f>IF($E34="S",'Renda (SCN65)'!AH33/'Renda (SCN65)'!$DB33,"")</f>
        <v>4.7079845855507008E-2</v>
      </c>
      <c r="AI34" s="25">
        <f>IF($E34="S",'Renda (SCN65)'!AI33/'Renda (SCN65)'!$DB33,"")</f>
        <v>3.5284112610782705E-3</v>
      </c>
      <c r="AJ34" s="25">
        <f>IF($E34="S",'Renda (SCN65)'!AJ33/'Renda (SCN65)'!$DB33,"")</f>
        <v>2.6866995233119299E-2</v>
      </c>
      <c r="AK34" s="25">
        <f>IF($E34="S",'Renda (SCN65)'!AK33/'Renda (SCN65)'!$DB33,"")</f>
        <v>0</v>
      </c>
      <c r="AL34" s="25">
        <f>IF($E34="S",'Renda (SCN65)'!AL33/'Renda (SCN65)'!$DB33,"")</f>
        <v>1.6713931924523897E-3</v>
      </c>
      <c r="AM34" s="25">
        <f>IF($E34="S",'Renda (SCN65)'!AM33/'Renda (SCN65)'!$DB33,"")</f>
        <v>1.8302599968924686E-2</v>
      </c>
      <c r="AN34" s="25">
        <f>IF($E34="S",'Renda (SCN65)'!AN33/'Renda (SCN65)'!$DB33,"")</f>
        <v>2.0522247607555125E-3</v>
      </c>
      <c r="AO34" s="25">
        <f>IF($E34="S",'Renda (SCN65)'!AO33/'Renda (SCN65)'!$DB33,"")</f>
        <v>6.0893599293065156E-4</v>
      </c>
      <c r="AP34" s="25">
        <f>IF($E34="S",'Renda (SCN65)'!AP33/'Renda (SCN65)'!$DB33,"")</f>
        <v>3.9752552783720772E-2</v>
      </c>
      <c r="AQ34" s="25">
        <f>IF($E34="S",'Renda (SCN65)'!AQ33/'Renda (SCN65)'!$DB33,"")</f>
        <v>6.2698511614190993E-4</v>
      </c>
      <c r="AR34" s="25">
        <f>IF($E34="S",'Renda (SCN65)'!AR33/'Renda (SCN65)'!$DB33,"")</f>
        <v>2.7939907116031167E-2</v>
      </c>
      <c r="AS34" s="25">
        <f>IF($E34="S",'Renda (SCN65)'!AS33/'Renda (SCN65)'!$DB33,"")</f>
        <v>6.4973144969708192E-3</v>
      </c>
      <c r="AT34" s="25">
        <f>IF($E34="S",'Renda (SCN65)'!AT33/'Renda (SCN65)'!$DB33,"")</f>
        <v>1.4850581868410789E-3</v>
      </c>
      <c r="AU34" s="25">
        <f>IF($E34="S",'Renda (SCN65)'!AU33/'Renda (SCN65)'!$DB33,"")</f>
        <v>1.1791354113191078E-2</v>
      </c>
      <c r="AV34" s="25">
        <f>IF($E34="S",'Renda (SCN65)'!AV33/'Renda (SCN65)'!$DB33,"")</f>
        <v>9.6118978281594834E-4</v>
      </c>
      <c r="AW34" s="25">
        <f>IF($E34="S",'Renda (SCN65)'!AW33/'Renda (SCN65)'!$DB33,"")</f>
        <v>2.2069491434749743E-2</v>
      </c>
      <c r="AX34" s="25">
        <f>IF($E34="S",'Renda (SCN65)'!AX33/'Renda (SCN65)'!$DB33,"")</f>
        <v>7.3725243718118251E-4</v>
      </c>
      <c r="AY34" s="25">
        <f>IF($E34="S",'Renda (SCN65)'!AY33/'Renda (SCN65)'!$DB33,"")</f>
        <v>1.1995639612925062E-2</v>
      </c>
      <c r="AZ34" s="25">
        <f>IF($E34="S",'Renda (SCN65)'!AZ33/'Renda (SCN65)'!$DB33,"")</f>
        <v>0</v>
      </c>
      <c r="BA34" s="25">
        <f>IF($E34="S",'Renda (SCN65)'!BA33/'Renda (SCN65)'!$DB33,"")</f>
        <v>4.9790429645483671E-2</v>
      </c>
      <c r="BB34" s="25">
        <f>IF($E34="S",'Renda (SCN65)'!BB33/'Renda (SCN65)'!$DB33,"")</f>
        <v>0</v>
      </c>
      <c r="BC34" s="25">
        <f>IF($E34="S",'Renda (SCN65)'!BC33/'Renda (SCN65)'!$DB33,"")</f>
        <v>1.1422727894600488E-2</v>
      </c>
      <c r="BD34" s="25">
        <f>IF($E34="S",'Renda (SCN65)'!BD33/'Renda (SCN65)'!$DB33,"")</f>
        <v>0</v>
      </c>
      <c r="BE34" s="25">
        <f>IF($E34="S",'Renda (SCN65)'!BE33/'Renda (SCN65)'!$DB33,"")</f>
        <v>5.5846255684670913E-3</v>
      </c>
      <c r="BF34" s="25">
        <f>IF($E34="S",'Renda (SCN65)'!BF33/'Renda (SCN65)'!$DB33,"")</f>
        <v>0</v>
      </c>
      <c r="BG34" s="25">
        <f>IF($E34="S",'Renda (SCN65)'!BG33/'Renda (SCN65)'!$DB33,"")</f>
        <v>1.2340471563894255E-2</v>
      </c>
      <c r="BH34" s="25">
        <f>IF($E34="S",'Renda (SCN65)'!BH33/'Renda (SCN65)'!$DB33,"")</f>
        <v>0</v>
      </c>
      <c r="BI34" s="25">
        <f>IF($E34="S",'Renda (SCN65)'!BI33/'Renda (SCN65)'!$DB33,"")</f>
        <v>8.8677413547772737E-3</v>
      </c>
      <c r="BJ34" s="25">
        <f>IF($E34="S",'Renda (SCN65)'!BJ33/'Renda (SCN65)'!$DB33,"")</f>
        <v>4.0707701534860821E-2</v>
      </c>
      <c r="BK34" s="25">
        <f>IF($E34="S",'Renda (SCN65)'!BK33/'Renda (SCN65)'!$DB33,"")</f>
        <v>8.0162024611969338E-4</v>
      </c>
      <c r="BL34" s="25">
        <f>IF($E34="S",'Renda (SCN65)'!BL33/'Renda (SCN65)'!$DB33,"")</f>
        <v>4.048477513738406E-3</v>
      </c>
      <c r="BM34" s="25">
        <f>IF($E34="S",'Renda (SCN65)'!BM33/'Renda (SCN65)'!$DB33,"")</f>
        <v>3.9844918925181667E-3</v>
      </c>
      <c r="BN34" s="25">
        <f>IF($E34="S",'Renda (SCN65)'!BN33/'Renda (SCN65)'!$DB33,"")</f>
        <v>7.9048304943654963E-3</v>
      </c>
      <c r="BO34" s="25">
        <f>IF($E34="S",'Renda (SCN65)'!BO33/'Renda (SCN65)'!$DB33,"")</f>
        <v>0</v>
      </c>
      <c r="BP34" s="25">
        <f>IF($E34="S",'Renda (SCN65)'!BP33/'Renda (SCN65)'!$DB33,"")</f>
        <v>3.7995623514192077E-2</v>
      </c>
      <c r="BQ34" s="25">
        <f>IF($E34="S",'Renda (SCN65)'!BQ33/'Renda (SCN65)'!$DB33,"")</f>
        <v>6.8352424117389832E-3</v>
      </c>
      <c r="BR34" s="25">
        <f>IF($E34="S",'Renda (SCN65)'!BR33/'Renda (SCN65)'!$DB33,"")</f>
        <v>2.8660380279516636E-3</v>
      </c>
      <c r="BS34" s="25">
        <f>IF($E34="S",'Renda (SCN65)'!BS33/'Renda (SCN65)'!$DB33,"")</f>
        <v>6.6404992763257065E-3</v>
      </c>
      <c r="BT34" s="25">
        <f>IF($E34="S",'Renda (SCN65)'!BT33/'Renda (SCN65)'!$DB33,"")</f>
        <v>0</v>
      </c>
      <c r="BU34" s="25">
        <f>IF($E34="S",'Renda (SCN65)'!BU33/'Renda (SCN65)'!$DB33,"")</f>
        <v>3.3286084534205257E-2</v>
      </c>
      <c r="BV34" s="25">
        <f>IF($E34="S",'Renda (SCN65)'!BV33/'Renda (SCN65)'!$DB33,"")</f>
        <v>2.9452371860863111E-3</v>
      </c>
      <c r="BW34" s="25">
        <f>IF($E34="S",'Renda (SCN65)'!BW33/'Renda (SCN65)'!$DB33,"")</f>
        <v>0</v>
      </c>
      <c r="BX34" s="25">
        <f>IF($E34="S",'Renda (SCN65)'!BX33/'Renda (SCN65)'!$DB33,"")</f>
        <v>1.714666705069546E-3</v>
      </c>
      <c r="BY34" s="25">
        <f>IF($E34="S",'Renda (SCN65)'!BY33/'Renda (SCN65)'!$DB33,"")</f>
        <v>2.9919134022596883E-2</v>
      </c>
      <c r="BZ34" s="25">
        <f>IF($E34="S",'Renda (SCN65)'!BZ33/'Renda (SCN65)'!$DB33,"")</f>
        <v>2.0876079462857798E-3</v>
      </c>
      <c r="CA34" s="25">
        <f>IF($E34="S",'Renda (SCN65)'!CA33/'Renda (SCN65)'!$DB33,"")</f>
        <v>1.3359310048988784E-3</v>
      </c>
      <c r="CB34" s="25">
        <f>IF($E34="S",'Renda (SCN65)'!CB33/'Renda (SCN65)'!$DB33,"")</f>
        <v>0</v>
      </c>
      <c r="CC34" s="25">
        <f>IF($E34="S",'Renda (SCN65)'!CC33/'Renda (SCN65)'!$DB33,"")</f>
        <v>4.6163961344533086E-2</v>
      </c>
      <c r="CD34" s="25">
        <f>IF($E34="S",'Renda (SCN65)'!CD33/'Renda (SCN65)'!$DB33,"")</f>
        <v>6.3164139541406032E-3</v>
      </c>
      <c r="CE34" s="25">
        <f>IF($E34="S",'Renda (SCN65)'!CE33/'Renda (SCN65)'!$DB33,"")</f>
        <v>3.8819916122050505E-2</v>
      </c>
      <c r="CF34" s="25">
        <f>IF($E34="S",'Renda (SCN65)'!CF33/'Renda (SCN65)'!$DB33,"")</f>
        <v>0</v>
      </c>
      <c r="CG34" s="25">
        <f>IF($E34="S",'Renda (SCN65)'!CG33/'Renda (SCN65)'!$DB33,"")</f>
        <v>9.4067739811725185E-3</v>
      </c>
      <c r="CH34" s="25">
        <f>IF($E34="S",'Renda (SCN65)'!CH33/'Renda (SCN65)'!$DB33,"")</f>
        <v>3.2253881807607311E-3</v>
      </c>
      <c r="CI34" s="25">
        <f>IF($E34="S",'Renda (SCN65)'!CI33/'Renda (SCN65)'!$DB33,"")</f>
        <v>2.6792591914417154E-2</v>
      </c>
      <c r="CJ34" s="25">
        <f>IF($E34="S",'Renda (SCN65)'!CJ33/'Renda (SCN65)'!$DB33,"")</f>
        <v>1.9338698544521787E-3</v>
      </c>
      <c r="CK34" s="25">
        <f>IF($E34="S",'Renda (SCN65)'!CK33/'Renda (SCN65)'!$DB33,"")</f>
        <v>0</v>
      </c>
      <c r="CL34" s="25">
        <f>IF($E34="S",'Renda (SCN65)'!CL33/'Renda (SCN65)'!$DB33,"")</f>
        <v>4.3659398926249524E-2</v>
      </c>
      <c r="CM34" s="25">
        <f>IF($E34="S",'Renda (SCN65)'!CM33/'Renda (SCN65)'!$DB33,"")</f>
        <v>2.8126895539354362E-2</v>
      </c>
      <c r="CN34" s="25">
        <f>IF($E34="S",'Renda (SCN65)'!CN33/'Renda (SCN65)'!$DB33,"")</f>
        <v>1.4134164826193422E-2</v>
      </c>
      <c r="CO34" s="25">
        <f>IF($E34="S",'Renda (SCN65)'!CO33/'Renda (SCN65)'!$DB33,"")</f>
        <v>1.553408145231254E-2</v>
      </c>
      <c r="CP34" s="25">
        <f>IF($E34="S",'Renda (SCN65)'!CP33/'Renda (SCN65)'!$DB33,"")</f>
        <v>0</v>
      </c>
      <c r="CQ34" s="25">
        <f>IF($E34="S",'Renda (SCN65)'!CQ33/'Renda (SCN65)'!$DB33,"")</f>
        <v>2.109429632135457E-2</v>
      </c>
      <c r="CR34" s="25">
        <f>IF($E34="S",'Renda (SCN65)'!CR33/'Renda (SCN65)'!$DB33,"")</f>
        <v>1.5388110401205095E-2</v>
      </c>
      <c r="CS34" s="25">
        <f>IF($E34="S",'Renda (SCN65)'!CS33/'Renda (SCN65)'!$DB33,"")</f>
        <v>1.6964203236811155E-2</v>
      </c>
      <c r="CT34" s="25">
        <f>IF($E34="S",'Renda (SCN65)'!CT33/'Renda (SCN65)'!$DB33,"")</f>
        <v>0</v>
      </c>
      <c r="CU34" s="25">
        <f>IF($E34="S",'Renda (SCN65)'!CU33/'Renda (SCN65)'!$DB33,"")</f>
        <v>6.5682041543920863E-2</v>
      </c>
      <c r="CV34" s="25">
        <f>IF($E34="S",'Renda (SCN65)'!CV33/'Renda (SCN65)'!$DB33,"")</f>
        <v>5.3025463751108122E-3</v>
      </c>
      <c r="CW34" s="25">
        <f>IF($E34="S",'Renda (SCN65)'!CW33/'Renda (SCN65)'!$DB33,"")</f>
        <v>2.3670981260666728E-2</v>
      </c>
      <c r="CX34" s="25">
        <f>IF($E34="S",'Renda (SCN65)'!CX33/'Renda (SCN65)'!$DB33,"")</f>
        <v>0</v>
      </c>
      <c r="CY34" s="25">
        <f>IF($E34="S",'Renda (SCN65)'!CY33/'Renda (SCN65)'!$DB33,"")</f>
        <v>1.9571709766306476E-2</v>
      </c>
      <c r="CZ34" s="25">
        <f>IF($E34="S",'Renda (SCN65)'!CZ33/'Renda (SCN65)'!$DB33,"")</f>
        <v>0</v>
      </c>
      <c r="DA34" s="25">
        <f>IF($E34="S",'Renda (SCN65)'!DA33/'Renda (SCN65)'!$DB33,"")</f>
        <v>0</v>
      </c>
      <c r="DB34" s="28">
        <f>IF($E34="S",'Renda (SCN65)'!DB33/'Renda (SCN65)'!$DB33,"")</f>
        <v>1</v>
      </c>
      <c r="DD34" s="34">
        <v>14442</v>
      </c>
      <c r="DF34" s="38">
        <f t="shared" si="7"/>
        <v>0</v>
      </c>
      <c r="DG34" s="38">
        <f t="shared" si="7"/>
        <v>0</v>
      </c>
      <c r="DH34" s="38">
        <f t="shared" si="7"/>
        <v>0</v>
      </c>
      <c r="DI34" s="38">
        <f t="shared" si="7"/>
        <v>1.2570341449207476</v>
      </c>
      <c r="DJ34" s="38">
        <f t="shared" si="7"/>
        <v>0</v>
      </c>
      <c r="DK34" s="38">
        <f t="shared" si="7"/>
        <v>0</v>
      </c>
      <c r="DL34" s="38">
        <f t="shared" si="7"/>
        <v>18.329462969679717</v>
      </c>
      <c r="DM34" s="38">
        <f t="shared" si="7"/>
        <v>0</v>
      </c>
      <c r="DN34" s="38">
        <f t="shared" si="7"/>
        <v>14.641420935569819</v>
      </c>
      <c r="DO34" s="38">
        <f t="shared" si="7"/>
        <v>11.753091204846818</v>
      </c>
      <c r="DP34" s="38">
        <f t="shared" si="7"/>
        <v>15.116458768239582</v>
      </c>
      <c r="DQ34" s="38">
        <f t="shared" si="7"/>
        <v>17.735576653761424</v>
      </c>
      <c r="DR34" s="38">
        <f t="shared" si="7"/>
        <v>4.1791934064560605</v>
      </c>
      <c r="DS34" s="38">
        <f t="shared" si="7"/>
        <v>276.71146047189069</v>
      </c>
      <c r="DT34" s="38">
        <f t="shared" si="7"/>
        <v>79.62335593184244</v>
      </c>
      <c r="DU34" s="38">
        <f t="shared" si="7"/>
        <v>0</v>
      </c>
      <c r="DV34" s="38">
        <f t="shared" si="8"/>
        <v>68.553870519631417</v>
      </c>
      <c r="DW34" s="38">
        <f t="shared" si="8"/>
        <v>186.21411820589995</v>
      </c>
      <c r="DX34" s="38">
        <f t="shared" si="8"/>
        <v>6.8387286787905088</v>
      </c>
      <c r="DY34" s="38">
        <f t="shared" si="8"/>
        <v>91.80106116343245</v>
      </c>
      <c r="DZ34" s="38">
        <f t="shared" si="8"/>
        <v>25.039194305978004</v>
      </c>
      <c r="EA34" s="38">
        <f t="shared" si="8"/>
        <v>279.4706326149755</v>
      </c>
      <c r="EB34" s="38">
        <f t="shared" si="8"/>
        <v>26.788750809493621</v>
      </c>
      <c r="EC34" s="38">
        <f t="shared" si="8"/>
        <v>12.189314102163509</v>
      </c>
      <c r="ED34" s="38">
        <f t="shared" si="8"/>
        <v>259.49447272046575</v>
      </c>
      <c r="EE34" s="38">
        <f t="shared" si="8"/>
        <v>20.393331424474173</v>
      </c>
      <c r="EF34" s="38">
        <f t="shared" si="8"/>
        <v>51.545913658594223</v>
      </c>
      <c r="EG34" s="38">
        <f t="shared" si="8"/>
        <v>22.251569746978401</v>
      </c>
      <c r="EH34" s="38">
        <f t="shared" si="8"/>
        <v>679.92713384523222</v>
      </c>
      <c r="EI34" s="38">
        <f t="shared" si="8"/>
        <v>50.957315432492379</v>
      </c>
      <c r="EJ34" s="38">
        <f t="shared" si="8"/>
        <v>388.0131451567089</v>
      </c>
      <c r="EK34" s="38">
        <f t="shared" si="8"/>
        <v>0</v>
      </c>
      <c r="EL34" s="38">
        <f t="shared" si="9"/>
        <v>24.138260485397414</v>
      </c>
      <c r="EM34" s="38">
        <f t="shared" si="9"/>
        <v>264.32614875121033</v>
      </c>
      <c r="EN34" s="38">
        <f t="shared" si="9"/>
        <v>29.638229994831111</v>
      </c>
      <c r="EO34" s="38">
        <f t="shared" si="9"/>
        <v>8.7942536099044695</v>
      </c>
      <c r="EP34" s="38">
        <f t="shared" si="9"/>
        <v>574.10636730249541</v>
      </c>
      <c r="EQ34" s="38">
        <f t="shared" si="9"/>
        <v>9.054919047321464</v>
      </c>
      <c r="ER34" s="38">
        <f t="shared" si="9"/>
        <v>403.50813856972212</v>
      </c>
      <c r="ES34" s="38">
        <f t="shared" si="9"/>
        <v>93.834215965252568</v>
      </c>
      <c r="ET34" s="38">
        <f t="shared" si="9"/>
        <v>21.447210334358861</v>
      </c>
      <c r="EU34" s="38">
        <f t="shared" si="9"/>
        <v>170.29073610270555</v>
      </c>
      <c r="EV34" s="38">
        <f t="shared" si="9"/>
        <v>13.881502843427926</v>
      </c>
      <c r="EW34" s="38">
        <f t="shared" si="9"/>
        <v>318.72759530065576</v>
      </c>
      <c r="EX34" s="38">
        <f t="shared" si="9"/>
        <v>10.647399697770638</v>
      </c>
      <c r="EY34" s="38">
        <f t="shared" si="9"/>
        <v>173.24102728986375</v>
      </c>
      <c r="EZ34" s="38">
        <f t="shared" si="9"/>
        <v>0</v>
      </c>
      <c r="FA34" s="38">
        <f t="shared" si="9"/>
        <v>719.07338494007513</v>
      </c>
      <c r="FB34" s="38">
        <f t="shared" si="10"/>
        <v>0</v>
      </c>
      <c r="FC34" s="38">
        <f t="shared" si="10"/>
        <v>164.96703625382025</v>
      </c>
      <c r="FD34" s="38">
        <f t="shared" si="10"/>
        <v>0</v>
      </c>
      <c r="FE34" s="38">
        <f t="shared" si="10"/>
        <v>80.653162459801734</v>
      </c>
      <c r="FF34" s="38">
        <f t="shared" si="10"/>
        <v>0</v>
      </c>
      <c r="FG34" s="38">
        <f t="shared" si="10"/>
        <v>178.22109032576083</v>
      </c>
      <c r="FH34" s="38">
        <f t="shared" si="10"/>
        <v>0</v>
      </c>
      <c r="FI34" s="38">
        <f t="shared" si="10"/>
        <v>128.06792064569339</v>
      </c>
      <c r="FJ34" s="38">
        <f t="shared" si="10"/>
        <v>587.90062556646001</v>
      </c>
      <c r="FK34" s="38">
        <f t="shared" si="10"/>
        <v>11.576999594460611</v>
      </c>
      <c r="FL34" s="38">
        <f t="shared" si="10"/>
        <v>58.468112253410062</v>
      </c>
      <c r="FM34" s="38">
        <f t="shared" si="10"/>
        <v>57.544031911747361</v>
      </c>
      <c r="FN34" s="38">
        <f t="shared" si="10"/>
        <v>114.1615619996265</v>
      </c>
      <c r="FO34" s="38">
        <f t="shared" si="10"/>
        <v>0</v>
      </c>
      <c r="FP34" s="38">
        <f t="shared" si="10"/>
        <v>548.73279479196196</v>
      </c>
      <c r="FQ34" s="38">
        <f t="shared" si="10"/>
        <v>98.714570910334402</v>
      </c>
      <c r="FR34" s="38">
        <f t="shared" si="11"/>
        <v>41.391321199677925</v>
      </c>
      <c r="FS34" s="38">
        <f t="shared" si="11"/>
        <v>95.902090548695853</v>
      </c>
      <c r="FT34" s="38">
        <f t="shared" si="11"/>
        <v>0</v>
      </c>
      <c r="FU34" s="38">
        <f t="shared" si="11"/>
        <v>480.71763284299232</v>
      </c>
      <c r="FV34" s="38">
        <f t="shared" si="11"/>
        <v>42.535115441458508</v>
      </c>
      <c r="FW34" s="38">
        <f t="shared" si="11"/>
        <v>0</v>
      </c>
      <c r="FX34" s="38">
        <f t="shared" si="11"/>
        <v>24.763216554614385</v>
      </c>
      <c r="FY34" s="38">
        <f t="shared" si="11"/>
        <v>432.09213355434417</v>
      </c>
      <c r="FZ34" s="38">
        <f t="shared" si="11"/>
        <v>30.149233960259231</v>
      </c>
      <c r="GA34" s="38">
        <f t="shared" si="11"/>
        <v>19.293515572749602</v>
      </c>
      <c r="GB34" s="38">
        <f t="shared" si="11"/>
        <v>0</v>
      </c>
      <c r="GC34" s="38">
        <f t="shared" si="11"/>
        <v>666.69992973774686</v>
      </c>
      <c r="GD34" s="38">
        <f t="shared" si="11"/>
        <v>91.22165032569859</v>
      </c>
      <c r="GE34" s="38">
        <f t="shared" si="11"/>
        <v>560.63722863465341</v>
      </c>
      <c r="GF34" s="38">
        <f t="shared" si="11"/>
        <v>0</v>
      </c>
      <c r="GG34" s="38">
        <f t="shared" si="11"/>
        <v>135.85262983609351</v>
      </c>
      <c r="GH34" s="38">
        <f t="shared" si="12"/>
        <v>46.581056106546477</v>
      </c>
      <c r="GI34" s="38">
        <f t="shared" si="12"/>
        <v>386.93861242801256</v>
      </c>
      <c r="GJ34" s="38">
        <f t="shared" si="12"/>
        <v>27.928948437998365</v>
      </c>
      <c r="GK34" s="38">
        <f t="shared" si="12"/>
        <v>0</v>
      </c>
      <c r="GL34" s="38">
        <f t="shared" si="12"/>
        <v>630.52903929289562</v>
      </c>
      <c r="GM34" s="38">
        <f t="shared" si="12"/>
        <v>406.20862537935568</v>
      </c>
      <c r="GN34" s="38">
        <f t="shared" si="12"/>
        <v>204.1256084198854</v>
      </c>
      <c r="GO34" s="38">
        <f t="shared" si="12"/>
        <v>224.3432043342977</v>
      </c>
      <c r="GP34" s="38">
        <f t="shared" si="12"/>
        <v>0</v>
      </c>
      <c r="GQ34" s="38">
        <f t="shared" si="12"/>
        <v>304.64382747300272</v>
      </c>
      <c r="GR34" s="38">
        <f t="shared" si="12"/>
        <v>222.235090414204</v>
      </c>
      <c r="GS34" s="38">
        <f t="shared" si="12"/>
        <v>244.99702314602669</v>
      </c>
      <c r="GT34" s="38">
        <f t="shared" si="12"/>
        <v>0</v>
      </c>
      <c r="GU34" s="38">
        <f t="shared" si="12"/>
        <v>948.58004397730508</v>
      </c>
      <c r="GV34" s="38">
        <f t="shared" si="12"/>
        <v>76.57937474935035</v>
      </c>
      <c r="GW34" s="38">
        <f t="shared" si="12"/>
        <v>341.85631136654888</v>
      </c>
      <c r="GX34" s="38">
        <f t="shared" si="13"/>
        <v>0</v>
      </c>
      <c r="GY34" s="38">
        <f t="shared" si="13"/>
        <v>282.65463244499813</v>
      </c>
      <c r="GZ34" s="38">
        <f t="shared" si="13"/>
        <v>0</v>
      </c>
      <c r="HA34" s="38">
        <f t="shared" si="13"/>
        <v>0</v>
      </c>
    </row>
    <row r="35" spans="2:209" x14ac:dyDescent="0.3">
      <c r="B35" s="10">
        <v>2800</v>
      </c>
      <c r="C35" s="10" t="s">
        <v>140</v>
      </c>
      <c r="D35" s="10">
        <v>32</v>
      </c>
      <c r="E35" s="10" t="s">
        <v>179</v>
      </c>
      <c r="F35" s="25">
        <f>IF($E35="S",'Renda (SCN65)'!F34/'Renda (SCN65)'!$DB34,"")</f>
        <v>0</v>
      </c>
      <c r="G35" s="25">
        <f>IF($E35="S",'Renda (SCN65)'!G34/'Renda (SCN65)'!$DB34,"")</f>
        <v>0</v>
      </c>
      <c r="H35" s="25">
        <f>IF($E35="S",'Renda (SCN65)'!H34/'Renda (SCN65)'!$DB34,"")</f>
        <v>0</v>
      </c>
      <c r="I35" s="25">
        <f>IF($E35="S",'Renda (SCN65)'!I34/'Renda (SCN65)'!$DB34,"")</f>
        <v>1.383517843242823E-4</v>
      </c>
      <c r="J35" s="25">
        <f>IF($E35="S",'Renda (SCN65)'!J34/'Renda (SCN65)'!$DB34,"")</f>
        <v>2.9634610592917256E-4</v>
      </c>
      <c r="K35" s="25">
        <f>IF($E35="S",'Renda (SCN65)'!K34/'Renda (SCN65)'!$DB34,"")</f>
        <v>0</v>
      </c>
      <c r="L35" s="25">
        <f>IF($E35="S",'Renda (SCN65)'!L34/'Renda (SCN65)'!$DB34,"")</f>
        <v>1.3398229026043794E-4</v>
      </c>
      <c r="M35" s="25">
        <f>IF($E35="S",'Renda (SCN65)'!M34/'Renda (SCN65)'!$DB34,"")</f>
        <v>0</v>
      </c>
      <c r="N35" s="25">
        <f>IF($E35="S",'Renda (SCN65)'!N34/'Renda (SCN65)'!$DB34,"")</f>
        <v>1.0686937773421693E-3</v>
      </c>
      <c r="O35" s="25">
        <f>IF($E35="S",'Renda (SCN65)'!O34/'Renda (SCN65)'!$DB34,"")</f>
        <v>2.8202956887563854E-4</v>
      </c>
      <c r="P35" s="25">
        <f>IF($E35="S",'Renda (SCN65)'!P34/'Renda (SCN65)'!$DB34,"")</f>
        <v>9.6427001195711895E-5</v>
      </c>
      <c r="Q35" s="25">
        <f>IF($E35="S",'Renda (SCN65)'!Q34/'Renda (SCN65)'!$DB34,"")</f>
        <v>5.7227328970498579E-4</v>
      </c>
      <c r="R35" s="25">
        <f>IF($E35="S",'Renda (SCN65)'!R34/'Renda (SCN65)'!$DB34,"")</f>
        <v>1.956489879333285E-4</v>
      </c>
      <c r="S35" s="25">
        <f>IF($E35="S",'Renda (SCN65)'!S34/'Renda (SCN65)'!$DB34,"")</f>
        <v>9.4081262996576018E-3</v>
      </c>
      <c r="T35" s="25">
        <f>IF($E35="S",'Renda (SCN65)'!T34/'Renda (SCN65)'!$DB34,"")</f>
        <v>4.7869756195445309E-3</v>
      </c>
      <c r="U35" s="25">
        <f>IF($E35="S",'Renda (SCN65)'!U34/'Renda (SCN65)'!$DB34,"")</f>
        <v>1.7991182183963411E-3</v>
      </c>
      <c r="V35" s="25">
        <f>IF($E35="S",'Renda (SCN65)'!V34/'Renda (SCN65)'!$DB34,"")</f>
        <v>2.8650387489730427E-3</v>
      </c>
      <c r="W35" s="25">
        <f>IF($E35="S",'Renda (SCN65)'!W34/'Renda (SCN65)'!$DB34,"")</f>
        <v>5.4797011403325173E-3</v>
      </c>
      <c r="X35" s="25">
        <f>IF($E35="S",'Renda (SCN65)'!X34/'Renda (SCN65)'!$DB34,"")</f>
        <v>1.7116957289547989E-3</v>
      </c>
      <c r="Y35" s="25">
        <f>IF($E35="S",'Renda (SCN65)'!Y34/'Renda (SCN65)'!$DB34,"")</f>
        <v>1.0731579903604893E-3</v>
      </c>
      <c r="Z35" s="25">
        <f>IF($E35="S",'Renda (SCN65)'!Z34/'Renda (SCN65)'!$DB34,"")</f>
        <v>2.1114019529933524E-3</v>
      </c>
      <c r="AA35" s="25">
        <f>IF($E35="S",'Renda (SCN65)'!AA34/'Renda (SCN65)'!$DB34,"")</f>
        <v>1.5572883054620196E-2</v>
      </c>
      <c r="AB35" s="25">
        <f>IF($E35="S",'Renda (SCN65)'!AB34/'Renda (SCN65)'!$DB34,"")</f>
        <v>1.1122194660783528E-3</v>
      </c>
      <c r="AC35" s="25">
        <f>IF($E35="S",'Renda (SCN65)'!AC34/'Renda (SCN65)'!$DB34,"")</f>
        <v>1.0845553202924784E-3</v>
      </c>
      <c r="AD35" s="25">
        <f>IF($E35="S",'Renda (SCN65)'!AD34/'Renda (SCN65)'!$DB34,"")</f>
        <v>8.9008892179732475E-3</v>
      </c>
      <c r="AE35" s="25">
        <f>IF($E35="S",'Renda (SCN65)'!AE34/'Renda (SCN65)'!$DB34,"")</f>
        <v>1.503956875782987E-3</v>
      </c>
      <c r="AF35" s="25">
        <f>IF($E35="S",'Renda (SCN65)'!AF34/'Renda (SCN65)'!$DB34,"")</f>
        <v>3.5060407331534648E-3</v>
      </c>
      <c r="AG35" s="25">
        <f>IF($E35="S",'Renda (SCN65)'!AG34/'Renda (SCN65)'!$DB34,"")</f>
        <v>6.7814113095335357E-4</v>
      </c>
      <c r="AH35" s="25">
        <f>IF($E35="S",'Renda (SCN65)'!AH34/'Renda (SCN65)'!$DB34,"")</f>
        <v>3.1657678580628457E-2</v>
      </c>
      <c r="AI35" s="25">
        <f>IF($E35="S",'Renda (SCN65)'!AI34/'Renda (SCN65)'!$DB34,"")</f>
        <v>2.9565015452923827E-3</v>
      </c>
      <c r="AJ35" s="25">
        <f>IF($E35="S",'Renda (SCN65)'!AJ34/'Renda (SCN65)'!$DB34,"")</f>
        <v>1.2029850687819622E-2</v>
      </c>
      <c r="AK35" s="25">
        <f>IF($E35="S",'Renda (SCN65)'!AK34/'Renda (SCN65)'!$DB34,"")</f>
        <v>0</v>
      </c>
      <c r="AL35" s="25">
        <f>IF($E35="S",'Renda (SCN65)'!AL34/'Renda (SCN65)'!$DB34,"")</f>
        <v>2.0125060479022914E-3</v>
      </c>
      <c r="AM35" s="25">
        <f>IF($E35="S",'Renda (SCN65)'!AM34/'Renda (SCN65)'!$DB34,"")</f>
        <v>1.2619530526371693E-2</v>
      </c>
      <c r="AN35" s="25">
        <f>IF($E35="S",'Renda (SCN65)'!AN34/'Renda (SCN65)'!$DB34,"")</f>
        <v>2.8481679056881567E-4</v>
      </c>
      <c r="AO35" s="25">
        <f>IF($E35="S",'Renda (SCN65)'!AO34/'Renda (SCN65)'!$DB34,"")</f>
        <v>2.9267380548105888E-4</v>
      </c>
      <c r="AP35" s="25">
        <f>IF($E35="S",'Renda (SCN65)'!AP34/'Renda (SCN65)'!$DB34,"")</f>
        <v>5.6198673361044199E-2</v>
      </c>
      <c r="AQ35" s="25">
        <f>IF($E35="S",'Renda (SCN65)'!AQ34/'Renda (SCN65)'!$DB34,"")</f>
        <v>2.3319573676445428E-3</v>
      </c>
      <c r="AR35" s="25">
        <f>IF($E35="S",'Renda (SCN65)'!AR34/'Renda (SCN65)'!$DB34,"")</f>
        <v>2.6061625297725936E-2</v>
      </c>
      <c r="AS35" s="25">
        <f>IF($E35="S",'Renda (SCN65)'!AS34/'Renda (SCN65)'!$DB34,"")</f>
        <v>2.5454166245587862E-3</v>
      </c>
      <c r="AT35" s="25">
        <f>IF($E35="S",'Renda (SCN65)'!AT34/'Renda (SCN65)'!$DB34,"")</f>
        <v>2.7902418303321821E-3</v>
      </c>
      <c r="AU35" s="25">
        <f>IF($E35="S",'Renda (SCN65)'!AU34/'Renda (SCN65)'!$DB34,"")</f>
        <v>7.5564421670667606E-3</v>
      </c>
      <c r="AV35" s="25">
        <f>IF($E35="S",'Renda (SCN65)'!AV34/'Renda (SCN65)'!$DB34,"")</f>
        <v>0</v>
      </c>
      <c r="AW35" s="25">
        <f>IF($E35="S",'Renda (SCN65)'!AW34/'Renda (SCN65)'!$DB34,"")</f>
        <v>2.8355547570454394E-2</v>
      </c>
      <c r="AX35" s="25">
        <f>IF($E35="S",'Renda (SCN65)'!AX34/'Renda (SCN65)'!$DB34,"")</f>
        <v>3.258318059034961E-3</v>
      </c>
      <c r="AY35" s="25">
        <f>IF($E35="S",'Renda (SCN65)'!AY34/'Renda (SCN65)'!$DB34,"")</f>
        <v>8.2494495155635561E-3</v>
      </c>
      <c r="AZ35" s="25">
        <f>IF($E35="S",'Renda (SCN65)'!AZ34/'Renda (SCN65)'!$DB34,"")</f>
        <v>0</v>
      </c>
      <c r="BA35" s="25">
        <f>IF($E35="S",'Renda (SCN65)'!BA34/'Renda (SCN65)'!$DB34,"")</f>
        <v>7.7141600956569523E-2</v>
      </c>
      <c r="BB35" s="25">
        <f>IF($E35="S",'Renda (SCN65)'!BB34/'Renda (SCN65)'!$DB34,"")</f>
        <v>1.1344892897683513E-3</v>
      </c>
      <c r="BC35" s="25">
        <f>IF($E35="S",'Renda (SCN65)'!BC34/'Renda (SCN65)'!$DB34,"")</f>
        <v>9.8461005340740662E-3</v>
      </c>
      <c r="BD35" s="25">
        <f>IF($E35="S",'Renda (SCN65)'!BD34/'Renda (SCN65)'!$DB34,"")</f>
        <v>1.0599594475237172E-3</v>
      </c>
      <c r="BE35" s="25">
        <f>IF($E35="S",'Renda (SCN65)'!BE34/'Renda (SCN65)'!$DB34,"")</f>
        <v>1.7415244357659038E-2</v>
      </c>
      <c r="BF35" s="25">
        <f>IF($E35="S",'Renda (SCN65)'!BF34/'Renda (SCN65)'!$DB34,"")</f>
        <v>6.1120021792440155E-3</v>
      </c>
      <c r="BG35" s="25">
        <f>IF($E35="S",'Renda (SCN65)'!BG34/'Renda (SCN65)'!$DB34,"")</f>
        <v>1.935413825023629E-2</v>
      </c>
      <c r="BH35" s="25">
        <f>IF($E35="S",'Renda (SCN65)'!BH34/'Renda (SCN65)'!$DB34,"")</f>
        <v>1.3453290241219318E-3</v>
      </c>
      <c r="BI35" s="25">
        <f>IF($E35="S",'Renda (SCN65)'!BI34/'Renda (SCN65)'!$DB34,"")</f>
        <v>1.1317175957726291E-2</v>
      </c>
      <c r="BJ35" s="25">
        <f>IF($E35="S",'Renda (SCN65)'!BJ34/'Renda (SCN65)'!$DB34,"")</f>
        <v>4.1197186281222778E-2</v>
      </c>
      <c r="BK35" s="25">
        <f>IF($E35="S",'Renda (SCN65)'!BK34/'Renda (SCN65)'!$DB34,"")</f>
        <v>0</v>
      </c>
      <c r="BL35" s="25">
        <f>IF($E35="S",'Renda (SCN65)'!BL34/'Renda (SCN65)'!$DB34,"")</f>
        <v>7.840244998991764E-3</v>
      </c>
      <c r="BM35" s="25">
        <f>IF($E35="S",'Renda (SCN65)'!BM34/'Renda (SCN65)'!$DB34,"")</f>
        <v>9.6720474677611887E-3</v>
      </c>
      <c r="BN35" s="25">
        <f>IF($E35="S",'Renda (SCN65)'!BN34/'Renda (SCN65)'!$DB34,"")</f>
        <v>1.4686717360861858E-2</v>
      </c>
      <c r="BO35" s="25">
        <f>IF($E35="S",'Renda (SCN65)'!BO34/'Renda (SCN65)'!$DB34,"")</f>
        <v>7.355454756748394E-3</v>
      </c>
      <c r="BP35" s="25">
        <f>IF($E35="S",'Renda (SCN65)'!BP34/'Renda (SCN65)'!$DB34,"")</f>
        <v>5.8550288793666805E-2</v>
      </c>
      <c r="BQ35" s="25">
        <f>IF($E35="S",'Renda (SCN65)'!BQ34/'Renda (SCN65)'!$DB34,"")</f>
        <v>5.525996970294678E-3</v>
      </c>
      <c r="BR35" s="25">
        <f>IF($E35="S",'Renda (SCN65)'!BR34/'Renda (SCN65)'!$DB34,"")</f>
        <v>2.8075629768432638E-3</v>
      </c>
      <c r="BS35" s="25">
        <f>IF($E35="S",'Renda (SCN65)'!BS34/'Renda (SCN65)'!$DB34,"")</f>
        <v>1.6577136887524008E-2</v>
      </c>
      <c r="BT35" s="25">
        <f>IF($E35="S",'Renda (SCN65)'!BT34/'Renda (SCN65)'!$DB34,"")</f>
        <v>8.9459723347641695E-3</v>
      </c>
      <c r="BU35" s="25">
        <f>IF($E35="S",'Renda (SCN65)'!BU34/'Renda (SCN65)'!$DB34,"")</f>
        <v>2.6586523582495636E-2</v>
      </c>
      <c r="BV35" s="25">
        <f>IF($E35="S",'Renda (SCN65)'!BV34/'Renda (SCN65)'!$DB34,"")</f>
        <v>1.7233334276433917E-2</v>
      </c>
      <c r="BW35" s="25">
        <f>IF($E35="S",'Renda (SCN65)'!BW34/'Renda (SCN65)'!$DB34,"")</f>
        <v>7.2677387938249521E-4</v>
      </c>
      <c r="BX35" s="25">
        <f>IF($E35="S",'Renda (SCN65)'!BX34/'Renda (SCN65)'!$DB34,"")</f>
        <v>3.3171820073172194E-3</v>
      </c>
      <c r="BY35" s="25">
        <f>IF($E35="S",'Renda (SCN65)'!BY34/'Renda (SCN65)'!$DB34,"")</f>
        <v>4.4665235397013031E-2</v>
      </c>
      <c r="BZ35" s="25">
        <f>IF($E35="S",'Renda (SCN65)'!BZ34/'Renda (SCN65)'!$DB34,"")</f>
        <v>2.9608213507243712E-3</v>
      </c>
      <c r="CA35" s="25">
        <f>IF($E35="S",'Renda (SCN65)'!CA34/'Renda (SCN65)'!$DB34,"")</f>
        <v>1.0918999211887057E-2</v>
      </c>
      <c r="CB35" s="25">
        <f>IF($E35="S",'Renda (SCN65)'!CB34/'Renda (SCN65)'!$DB34,"")</f>
        <v>1.6431409446908587E-3</v>
      </c>
      <c r="CC35" s="25">
        <f>IF($E35="S",'Renda (SCN65)'!CC34/'Renda (SCN65)'!$DB34,"")</f>
        <v>2.5393608225513259E-2</v>
      </c>
      <c r="CD35" s="25">
        <f>IF($E35="S",'Renda (SCN65)'!CD34/'Renda (SCN65)'!$DB34,"")</f>
        <v>5.9063820803899421E-3</v>
      </c>
      <c r="CE35" s="25">
        <f>IF($E35="S",'Renda (SCN65)'!CE34/'Renda (SCN65)'!$DB34,"")</f>
        <v>5.0143174143684403E-2</v>
      </c>
      <c r="CF35" s="25">
        <f>IF($E35="S",'Renda (SCN65)'!CF34/'Renda (SCN65)'!$DB34,"")</f>
        <v>6.487394358222617E-3</v>
      </c>
      <c r="CG35" s="25">
        <f>IF($E35="S",'Renda (SCN65)'!CG34/'Renda (SCN65)'!$DB34,"")</f>
        <v>1.5567448360510936E-2</v>
      </c>
      <c r="CH35" s="25">
        <f>IF($E35="S",'Renda (SCN65)'!CH34/'Renda (SCN65)'!$DB34,"")</f>
        <v>3.2064074136730633E-3</v>
      </c>
      <c r="CI35" s="25">
        <f>IF($E35="S",'Renda (SCN65)'!CI34/'Renda (SCN65)'!$DB34,"")</f>
        <v>1.2815008709633015E-2</v>
      </c>
      <c r="CJ35" s="25">
        <f>IF($E35="S",'Renda (SCN65)'!CJ34/'Renda (SCN65)'!$DB34,"")</f>
        <v>2.1736354116233514E-3</v>
      </c>
      <c r="CK35" s="25">
        <f>IF($E35="S",'Renda (SCN65)'!CK34/'Renda (SCN65)'!$DB34,"")</f>
        <v>1.5918141407532702E-2</v>
      </c>
      <c r="CL35" s="25">
        <f>IF($E35="S",'Renda (SCN65)'!CL34/'Renda (SCN65)'!$DB34,"")</f>
        <v>5.8422961674535591E-3</v>
      </c>
      <c r="CM35" s="25">
        <f>IF($E35="S",'Renda (SCN65)'!CM34/'Renda (SCN65)'!$DB34,"")</f>
        <v>1.0478385268903238E-2</v>
      </c>
      <c r="CN35" s="25">
        <f>IF($E35="S",'Renda (SCN65)'!CN34/'Renda (SCN65)'!$DB34,"")</f>
        <v>1.2217658188538164E-2</v>
      </c>
      <c r="CO35" s="25">
        <f>IF($E35="S",'Renda (SCN65)'!CO34/'Renda (SCN65)'!$DB34,"")</f>
        <v>0</v>
      </c>
      <c r="CP35" s="25">
        <f>IF($E35="S",'Renda (SCN65)'!CP34/'Renda (SCN65)'!$DB34,"")</f>
        <v>0</v>
      </c>
      <c r="CQ35" s="25">
        <f>IF($E35="S",'Renda (SCN65)'!CQ34/'Renda (SCN65)'!$DB34,"")</f>
        <v>8.7653852133622173E-3</v>
      </c>
      <c r="CR35" s="25">
        <f>IF($E35="S",'Renda (SCN65)'!CR34/'Renda (SCN65)'!$DB34,"")</f>
        <v>9.8041881731034605E-3</v>
      </c>
      <c r="CS35" s="25">
        <f>IF($E35="S",'Renda (SCN65)'!CS34/'Renda (SCN65)'!$DB34,"")</f>
        <v>2.3571044736729573E-3</v>
      </c>
      <c r="CT35" s="25">
        <f>IF($E35="S",'Renda (SCN65)'!CT34/'Renda (SCN65)'!$DB34,"")</f>
        <v>0</v>
      </c>
      <c r="CU35" s="25">
        <f>IF($E35="S",'Renda (SCN65)'!CU34/'Renda (SCN65)'!$DB34,"")</f>
        <v>1.7291643885917033E-2</v>
      </c>
      <c r="CV35" s="25">
        <f>IF($E35="S",'Renda (SCN65)'!CV34/'Renda (SCN65)'!$DB34,"")</f>
        <v>2.2094360708756595E-2</v>
      </c>
      <c r="CW35" s="25">
        <f>IF($E35="S",'Renda (SCN65)'!CW34/'Renda (SCN65)'!$DB34,"")</f>
        <v>4.3902545953417062E-2</v>
      </c>
      <c r="CX35" s="25">
        <f>IF($E35="S",'Renda (SCN65)'!CX34/'Renda (SCN65)'!$DB34,"")</f>
        <v>0</v>
      </c>
      <c r="CY35" s="25">
        <f>IF($E35="S",'Renda (SCN65)'!CY34/'Renda (SCN65)'!$DB34,"")</f>
        <v>0</v>
      </c>
      <c r="CZ35" s="25">
        <f>IF($E35="S",'Renda (SCN65)'!CZ34/'Renda (SCN65)'!$DB34,"")</f>
        <v>4.0119688299423611E-2</v>
      </c>
      <c r="DA35" s="25">
        <f>IF($E35="S",'Renda (SCN65)'!DA34/'Renda (SCN65)'!$DB34,"")</f>
        <v>0</v>
      </c>
      <c r="DB35" s="28">
        <f>IF($E35="S",'Renda (SCN65)'!DB34/'Renda (SCN65)'!$DB34,"")</f>
        <v>1</v>
      </c>
      <c r="DD35" s="34">
        <v>28171</v>
      </c>
      <c r="DF35" s="38">
        <f t="shared" ref="DF35:DU50" si="14">IF($DD35=0,0,F35*$DD35)</f>
        <v>0</v>
      </c>
      <c r="DG35" s="38">
        <f t="shared" si="14"/>
        <v>0</v>
      </c>
      <c r="DH35" s="38">
        <f t="shared" si="14"/>
        <v>0</v>
      </c>
      <c r="DI35" s="38">
        <f t="shared" si="14"/>
        <v>3.8975081161993566</v>
      </c>
      <c r="DJ35" s="38">
        <f t="shared" si="14"/>
        <v>8.3483661501307207</v>
      </c>
      <c r="DK35" s="38">
        <f t="shared" si="14"/>
        <v>0</v>
      </c>
      <c r="DL35" s="38">
        <f t="shared" si="14"/>
        <v>3.7744150989267973</v>
      </c>
      <c r="DM35" s="38">
        <f t="shared" si="14"/>
        <v>0</v>
      </c>
      <c r="DN35" s="38">
        <f t="shared" si="14"/>
        <v>30.10617240150625</v>
      </c>
      <c r="DO35" s="38">
        <f t="shared" si="14"/>
        <v>7.9450549847956129</v>
      </c>
      <c r="DP35" s="38">
        <f t="shared" si="14"/>
        <v>2.7164450506844</v>
      </c>
      <c r="DQ35" s="38">
        <f t="shared" si="14"/>
        <v>16.121510844279154</v>
      </c>
      <c r="DR35" s="38">
        <f t="shared" si="14"/>
        <v>5.5116276390697969</v>
      </c>
      <c r="DS35" s="38">
        <f t="shared" si="14"/>
        <v>265.03632598765432</v>
      </c>
      <c r="DT35" s="38">
        <f t="shared" si="14"/>
        <v>134.85389017818898</v>
      </c>
      <c r="DU35" s="38">
        <f t="shared" si="14"/>
        <v>50.682959330443325</v>
      </c>
      <c r="DV35" s="38">
        <f t="shared" si="8"/>
        <v>80.711006597319582</v>
      </c>
      <c r="DW35" s="38">
        <f t="shared" si="8"/>
        <v>154.36866082430734</v>
      </c>
      <c r="DX35" s="38">
        <f t="shared" si="8"/>
        <v>48.220180380385642</v>
      </c>
      <c r="DY35" s="38">
        <f t="shared" si="8"/>
        <v>30.231933746445343</v>
      </c>
      <c r="DZ35" s="38">
        <f t="shared" si="8"/>
        <v>59.480304417775727</v>
      </c>
      <c r="EA35" s="38">
        <f t="shared" si="8"/>
        <v>438.70368853170555</v>
      </c>
      <c r="EB35" s="38">
        <f t="shared" si="8"/>
        <v>31.332334578893278</v>
      </c>
      <c r="EC35" s="38">
        <f t="shared" si="8"/>
        <v>30.55300792795941</v>
      </c>
      <c r="ED35" s="38">
        <f t="shared" si="8"/>
        <v>250.74695015952435</v>
      </c>
      <c r="EE35" s="38">
        <f t="shared" si="8"/>
        <v>42.36796914768253</v>
      </c>
      <c r="EF35" s="38">
        <f t="shared" si="8"/>
        <v>98.768673493666256</v>
      </c>
      <c r="EG35" s="38">
        <f t="shared" si="8"/>
        <v>19.103913800086925</v>
      </c>
      <c r="EH35" s="38">
        <f t="shared" si="8"/>
        <v>891.82846329488427</v>
      </c>
      <c r="EI35" s="38">
        <f t="shared" si="8"/>
        <v>83.287605032431713</v>
      </c>
      <c r="EJ35" s="38">
        <f t="shared" ref="EJ35:EY51" si="15">IF($DD35=0,0,AJ35*$DD35)</f>
        <v>338.89292372656661</v>
      </c>
      <c r="EK35" s="38">
        <f t="shared" si="15"/>
        <v>0</v>
      </c>
      <c r="EL35" s="38">
        <f t="shared" si="9"/>
        <v>56.694307875455451</v>
      </c>
      <c r="EM35" s="38">
        <f t="shared" si="9"/>
        <v>355.50479445841694</v>
      </c>
      <c r="EN35" s="38">
        <f t="shared" si="9"/>
        <v>8.0235738071141061</v>
      </c>
      <c r="EO35" s="38">
        <f t="shared" si="9"/>
        <v>8.2449137742069105</v>
      </c>
      <c r="EP35" s="38">
        <f t="shared" si="9"/>
        <v>1583.172827253976</v>
      </c>
      <c r="EQ35" s="38">
        <f t="shared" si="9"/>
        <v>65.693571003914414</v>
      </c>
      <c r="ER35" s="38">
        <f t="shared" si="9"/>
        <v>734.18204626223735</v>
      </c>
      <c r="ES35" s="38">
        <f t="shared" si="9"/>
        <v>71.706931730445561</v>
      </c>
      <c r="ET35" s="38">
        <f t="shared" si="9"/>
        <v>78.603902602287903</v>
      </c>
      <c r="EU35" s="38">
        <f t="shared" si="9"/>
        <v>212.87253228843772</v>
      </c>
      <c r="EV35" s="38">
        <f t="shared" si="9"/>
        <v>0</v>
      </c>
      <c r="EW35" s="38">
        <f t="shared" si="9"/>
        <v>798.80413060727074</v>
      </c>
      <c r="EX35" s="38">
        <f t="shared" si="9"/>
        <v>91.790078041073883</v>
      </c>
      <c r="EY35" s="38">
        <f t="shared" si="9"/>
        <v>232.39524230294094</v>
      </c>
      <c r="EZ35" s="38">
        <f t="shared" ref="EZ35:FO51" si="16">IF($DD35=0,0,AZ35*$DD35)</f>
        <v>0</v>
      </c>
      <c r="FA35" s="38">
        <f t="shared" si="16"/>
        <v>2173.1560405475202</v>
      </c>
      <c r="FB35" s="38">
        <f t="shared" si="10"/>
        <v>31.959697782064225</v>
      </c>
      <c r="FC35" s="38">
        <f t="shared" si="10"/>
        <v>277.37449814540054</v>
      </c>
      <c r="FD35" s="38">
        <f t="shared" si="10"/>
        <v>29.860117596190637</v>
      </c>
      <c r="FE35" s="38">
        <f t="shared" si="10"/>
        <v>490.60484879961274</v>
      </c>
      <c r="FF35" s="38">
        <f t="shared" si="10"/>
        <v>172.18121339148317</v>
      </c>
      <c r="FG35" s="38">
        <f t="shared" si="10"/>
        <v>545.22542864740649</v>
      </c>
      <c r="FH35" s="38">
        <f t="shared" si="10"/>
        <v>37.899263938538944</v>
      </c>
      <c r="FI35" s="38">
        <f t="shared" si="10"/>
        <v>318.81616390510737</v>
      </c>
      <c r="FJ35" s="38">
        <f t="shared" si="10"/>
        <v>1160.565934728327</v>
      </c>
      <c r="FK35" s="38">
        <f t="shared" si="10"/>
        <v>0</v>
      </c>
      <c r="FL35" s="38">
        <f t="shared" si="10"/>
        <v>220.86754186659698</v>
      </c>
      <c r="FM35" s="38">
        <f t="shared" si="10"/>
        <v>272.47124921430043</v>
      </c>
      <c r="FN35" s="38">
        <f t="shared" si="10"/>
        <v>413.73951477283941</v>
      </c>
      <c r="FO35" s="38">
        <f t="shared" si="10"/>
        <v>207.210515952359</v>
      </c>
      <c r="FP35" s="38">
        <f t="shared" ref="FP35:GE51" si="17">IF($DD35=0,0,BP35*$DD35)</f>
        <v>1649.4201856063876</v>
      </c>
      <c r="FQ35" s="38">
        <f t="shared" si="17"/>
        <v>155.67286065017137</v>
      </c>
      <c r="FR35" s="38">
        <f t="shared" si="11"/>
        <v>79.091856620651583</v>
      </c>
      <c r="FS35" s="38">
        <f t="shared" si="11"/>
        <v>466.99452325843885</v>
      </c>
      <c r="FT35" s="38">
        <f t="shared" si="11"/>
        <v>252.01698664264143</v>
      </c>
      <c r="FU35" s="38">
        <f t="shared" si="11"/>
        <v>748.96895584248455</v>
      </c>
      <c r="FV35" s="38">
        <f t="shared" si="11"/>
        <v>485.48025990141986</v>
      </c>
      <c r="FW35" s="38">
        <f t="shared" si="11"/>
        <v>20.473946956084273</v>
      </c>
      <c r="FX35" s="38">
        <f t="shared" si="11"/>
        <v>93.448334328133384</v>
      </c>
      <c r="FY35" s="38">
        <f t="shared" si="11"/>
        <v>1258.2643463692541</v>
      </c>
      <c r="FZ35" s="38">
        <f t="shared" si="11"/>
        <v>83.409298271256262</v>
      </c>
      <c r="GA35" s="38">
        <f t="shared" si="11"/>
        <v>307.5991267980703</v>
      </c>
      <c r="GB35" s="38">
        <f t="shared" si="11"/>
        <v>46.288923552886182</v>
      </c>
      <c r="GC35" s="38">
        <f t="shared" si="11"/>
        <v>715.36333732093397</v>
      </c>
      <c r="GD35" s="38">
        <f t="shared" si="11"/>
        <v>166.38868958666507</v>
      </c>
      <c r="GE35" s="38">
        <f t="shared" si="11"/>
        <v>1412.5833588017333</v>
      </c>
      <c r="GF35" s="38">
        <f t="shared" ref="GF35:GU51" si="18">IF($DD35=0,0,CF35*$DD35)</f>
        <v>182.75638646548936</v>
      </c>
      <c r="GG35" s="38">
        <f t="shared" si="18"/>
        <v>438.55058776395362</v>
      </c>
      <c r="GH35" s="38">
        <f t="shared" si="12"/>
        <v>90.327703250583866</v>
      </c>
      <c r="GI35" s="38">
        <f t="shared" si="12"/>
        <v>361.01161035907165</v>
      </c>
      <c r="GJ35" s="38">
        <f t="shared" si="12"/>
        <v>61.233483180841432</v>
      </c>
      <c r="GK35" s="38">
        <f t="shared" si="12"/>
        <v>448.42996159160373</v>
      </c>
      <c r="GL35" s="38">
        <f t="shared" si="12"/>
        <v>164.58332533333422</v>
      </c>
      <c r="GM35" s="38">
        <f t="shared" si="12"/>
        <v>295.18659141027314</v>
      </c>
      <c r="GN35" s="38">
        <f t="shared" si="12"/>
        <v>344.18364882930859</v>
      </c>
      <c r="GO35" s="38">
        <f t="shared" si="12"/>
        <v>0</v>
      </c>
      <c r="GP35" s="38">
        <f t="shared" si="12"/>
        <v>0</v>
      </c>
      <c r="GQ35" s="38">
        <f t="shared" si="12"/>
        <v>246.92966684562703</v>
      </c>
      <c r="GR35" s="38">
        <f t="shared" si="12"/>
        <v>276.19378502449757</v>
      </c>
      <c r="GS35" s="38">
        <f t="shared" si="12"/>
        <v>66.401990127840875</v>
      </c>
      <c r="GT35" s="38">
        <f t="shared" si="12"/>
        <v>0</v>
      </c>
      <c r="GU35" s="38">
        <f t="shared" si="12"/>
        <v>487.12289991016871</v>
      </c>
      <c r="GV35" s="38">
        <f t="shared" ref="GV35:GW68" si="19">IF($DD35=0,0,CV35*$DD35)</f>
        <v>622.42023552638204</v>
      </c>
      <c r="GW35" s="38">
        <f t="shared" si="19"/>
        <v>1236.7786220537121</v>
      </c>
      <c r="GX35" s="38">
        <f t="shared" si="13"/>
        <v>0</v>
      </c>
      <c r="GY35" s="38">
        <f t="shared" si="13"/>
        <v>0</v>
      </c>
      <c r="GZ35" s="38">
        <f t="shared" si="13"/>
        <v>1130.2117390830626</v>
      </c>
      <c r="HA35" s="38">
        <f t="shared" si="13"/>
        <v>0</v>
      </c>
    </row>
    <row r="36" spans="2:209" x14ac:dyDescent="0.3">
      <c r="B36" s="10">
        <v>2991</v>
      </c>
      <c r="C36" s="10" t="s">
        <v>141</v>
      </c>
      <c r="D36" s="10">
        <v>33</v>
      </c>
      <c r="E36" s="10" t="s">
        <v>179</v>
      </c>
      <c r="F36" s="25">
        <f>IF($E36="S",'Renda (SCN65)'!F35/'Renda (SCN65)'!$DB35,"")</f>
        <v>0</v>
      </c>
      <c r="G36" s="25">
        <f>IF($E36="S",'Renda (SCN65)'!G35/'Renda (SCN65)'!$DB35,"")</f>
        <v>0</v>
      </c>
      <c r="H36" s="25">
        <f>IF($E36="S",'Renda (SCN65)'!H35/'Renda (SCN65)'!$DB35,"")</f>
        <v>0</v>
      </c>
      <c r="I36" s="25">
        <f>IF($E36="S",'Renda (SCN65)'!I35/'Renda (SCN65)'!$DB35,"")</f>
        <v>0</v>
      </c>
      <c r="J36" s="25">
        <f>IF($E36="S",'Renda (SCN65)'!J35/'Renda (SCN65)'!$DB35,"")</f>
        <v>0</v>
      </c>
      <c r="K36" s="25">
        <f>IF($E36="S",'Renda (SCN65)'!K35/'Renda (SCN65)'!$DB35,"")</f>
        <v>0</v>
      </c>
      <c r="L36" s="25">
        <f>IF($E36="S",'Renda (SCN65)'!L35/'Renda (SCN65)'!$DB35,"")</f>
        <v>3.1699455002743573E-4</v>
      </c>
      <c r="M36" s="25">
        <f>IF($E36="S",'Renda (SCN65)'!M35/'Renda (SCN65)'!$DB35,"")</f>
        <v>0</v>
      </c>
      <c r="N36" s="25">
        <f>IF($E36="S",'Renda (SCN65)'!N35/'Renda (SCN65)'!$DB35,"")</f>
        <v>7.938272995610912E-4</v>
      </c>
      <c r="O36" s="25">
        <f>IF($E36="S",'Renda (SCN65)'!O35/'Renda (SCN65)'!$DB35,"")</f>
        <v>6.2338458155926054E-4</v>
      </c>
      <c r="P36" s="25">
        <f>IF($E36="S",'Renda (SCN65)'!P35/'Renda (SCN65)'!$DB35,"")</f>
        <v>0</v>
      </c>
      <c r="Q36" s="25">
        <f>IF($E36="S",'Renda (SCN65)'!Q35/'Renda (SCN65)'!$DB35,"")</f>
        <v>0</v>
      </c>
      <c r="R36" s="25">
        <f>IF($E36="S",'Renda (SCN65)'!R35/'Renda (SCN65)'!$DB35,"")</f>
        <v>0</v>
      </c>
      <c r="S36" s="25">
        <f>IF($E36="S",'Renda (SCN65)'!S35/'Renda (SCN65)'!$DB35,"")</f>
        <v>1.5407856310424453E-3</v>
      </c>
      <c r="T36" s="25">
        <f>IF($E36="S",'Renda (SCN65)'!T35/'Renda (SCN65)'!$DB35,"")</f>
        <v>2.6003207758595747E-3</v>
      </c>
      <c r="U36" s="25">
        <f>IF($E36="S",'Renda (SCN65)'!U35/'Renda (SCN65)'!$DB35,"")</f>
        <v>8.7500345507480831E-4</v>
      </c>
      <c r="V36" s="25">
        <f>IF($E36="S",'Renda (SCN65)'!V35/'Renda (SCN65)'!$DB35,"")</f>
        <v>9.5161754166058084E-4</v>
      </c>
      <c r="W36" s="25">
        <f>IF($E36="S",'Renda (SCN65)'!W35/'Renda (SCN65)'!$DB35,"")</f>
        <v>3.1854904722092518E-3</v>
      </c>
      <c r="X36" s="25">
        <f>IF($E36="S",'Renda (SCN65)'!X35/'Renda (SCN65)'!$DB35,"")</f>
        <v>3.0473606212143707E-4</v>
      </c>
      <c r="Y36" s="25">
        <f>IF($E36="S",'Renda (SCN65)'!Y35/'Renda (SCN65)'!$DB35,"")</f>
        <v>0</v>
      </c>
      <c r="Z36" s="25">
        <f>IF($E36="S",'Renda (SCN65)'!Z35/'Renda (SCN65)'!$DB35,"")</f>
        <v>0</v>
      </c>
      <c r="AA36" s="25">
        <f>IF($E36="S",'Renda (SCN65)'!AA35/'Renda (SCN65)'!$DB35,"")</f>
        <v>6.8567564412948803E-3</v>
      </c>
      <c r="AB36" s="25">
        <f>IF($E36="S",'Renda (SCN65)'!AB35/'Renda (SCN65)'!$DB35,"")</f>
        <v>2.789122944403834E-4</v>
      </c>
      <c r="AC36" s="25">
        <f>IF($E36="S",'Renda (SCN65)'!AC35/'Renda (SCN65)'!$DB35,"")</f>
        <v>1.1755275514630705E-3</v>
      </c>
      <c r="AD36" s="25">
        <f>IF($E36="S",'Renda (SCN65)'!AD35/'Renda (SCN65)'!$DB35,"")</f>
        <v>6.3935279802487888E-3</v>
      </c>
      <c r="AE36" s="25">
        <f>IF($E36="S",'Renda (SCN65)'!AE35/'Renda (SCN65)'!$DB35,"")</f>
        <v>0</v>
      </c>
      <c r="AF36" s="25">
        <f>IF($E36="S",'Renda (SCN65)'!AF35/'Renda (SCN65)'!$DB35,"")</f>
        <v>5.0691821905633316E-4</v>
      </c>
      <c r="AG36" s="25">
        <f>IF($E36="S",'Renda (SCN65)'!AG35/'Renda (SCN65)'!$DB35,"")</f>
        <v>4.7411189183614263E-4</v>
      </c>
      <c r="AH36" s="25">
        <f>IF($E36="S",'Renda (SCN65)'!AH35/'Renda (SCN65)'!$DB35,"")</f>
        <v>2.2230285084711286E-2</v>
      </c>
      <c r="AI36" s="25">
        <f>IF($E36="S",'Renda (SCN65)'!AI35/'Renda (SCN65)'!$DB35,"")</f>
        <v>0</v>
      </c>
      <c r="AJ36" s="25">
        <f>IF($E36="S",'Renda (SCN65)'!AJ35/'Renda (SCN65)'!$DB35,"")</f>
        <v>1.4002622054480034E-2</v>
      </c>
      <c r="AK36" s="25">
        <f>IF($E36="S",'Renda (SCN65)'!AK35/'Renda (SCN65)'!$DB35,"")</f>
        <v>0</v>
      </c>
      <c r="AL36" s="25">
        <f>IF($E36="S",'Renda (SCN65)'!AL35/'Renda (SCN65)'!$DB35,"")</f>
        <v>1.5398591741203531E-3</v>
      </c>
      <c r="AM36" s="25">
        <f>IF($E36="S",'Renda (SCN65)'!AM35/'Renda (SCN65)'!$DB35,"")</f>
        <v>1.2114350713277381E-2</v>
      </c>
      <c r="AN36" s="25">
        <f>IF($E36="S",'Renda (SCN65)'!AN35/'Renda (SCN65)'!$DB35,"")</f>
        <v>0</v>
      </c>
      <c r="AO36" s="25">
        <f>IF($E36="S",'Renda (SCN65)'!AO35/'Renda (SCN65)'!$DB35,"")</f>
        <v>0</v>
      </c>
      <c r="AP36" s="25">
        <f>IF($E36="S",'Renda (SCN65)'!AP35/'Renda (SCN65)'!$DB35,"")</f>
        <v>3.1502004602636038E-2</v>
      </c>
      <c r="AQ36" s="25">
        <f>IF($E36="S",'Renda (SCN65)'!AQ35/'Renda (SCN65)'!$DB35,"")</f>
        <v>2.3535467844376626E-3</v>
      </c>
      <c r="AR36" s="25">
        <f>IF($E36="S",'Renda (SCN65)'!AR35/'Renda (SCN65)'!$DB35,"")</f>
        <v>1.5579514149820943E-2</v>
      </c>
      <c r="AS36" s="25">
        <f>IF($E36="S",'Renda (SCN65)'!AS35/'Renda (SCN65)'!$DB35,"")</f>
        <v>1.8472575808705393E-3</v>
      </c>
      <c r="AT36" s="25">
        <f>IF($E36="S",'Renda (SCN65)'!AT35/'Renda (SCN65)'!$DB35,"")</f>
        <v>7.7705355318215903E-4</v>
      </c>
      <c r="AU36" s="25">
        <f>IF($E36="S",'Renda (SCN65)'!AU35/'Renda (SCN65)'!$DB35,"")</f>
        <v>7.830891762251364E-3</v>
      </c>
      <c r="AV36" s="25">
        <f>IF($E36="S",'Renda (SCN65)'!AV35/'Renda (SCN65)'!$DB35,"")</f>
        <v>7.0483867414960523E-4</v>
      </c>
      <c r="AW36" s="25">
        <f>IF($E36="S",'Renda (SCN65)'!AW35/'Renda (SCN65)'!$DB35,"")</f>
        <v>3.2306235525823318E-2</v>
      </c>
      <c r="AX36" s="25">
        <f>IF($E36="S",'Renda (SCN65)'!AX35/'Renda (SCN65)'!$DB35,"")</f>
        <v>1.9709151995245273E-3</v>
      </c>
      <c r="AY36" s="25">
        <f>IF($E36="S",'Renda (SCN65)'!AY35/'Renda (SCN65)'!$DB35,"")</f>
        <v>6.9780735371983192E-3</v>
      </c>
      <c r="AZ36" s="25">
        <f>IF($E36="S",'Renda (SCN65)'!AZ35/'Renda (SCN65)'!$DB35,"")</f>
        <v>0</v>
      </c>
      <c r="BA36" s="25">
        <f>IF($E36="S",'Renda (SCN65)'!BA35/'Renda (SCN65)'!$DB35,"")</f>
        <v>4.1185398667154795E-2</v>
      </c>
      <c r="BB36" s="25">
        <f>IF($E36="S",'Renda (SCN65)'!BB35/'Renda (SCN65)'!$DB35,"")</f>
        <v>9.5025223672276081E-4</v>
      </c>
      <c r="BC36" s="25">
        <f>IF($E36="S",'Renda (SCN65)'!BC35/'Renda (SCN65)'!$DB35,"")</f>
        <v>7.9092115047916002E-3</v>
      </c>
      <c r="BD36" s="25">
        <f>IF($E36="S",'Renda (SCN65)'!BD35/'Renda (SCN65)'!$DB35,"")</f>
        <v>0</v>
      </c>
      <c r="BE36" s="25">
        <f>IF($E36="S",'Renda (SCN65)'!BE35/'Renda (SCN65)'!$DB35,"")</f>
        <v>9.0753769652524748E-3</v>
      </c>
      <c r="BF36" s="25">
        <f>IF($E36="S",'Renda (SCN65)'!BF35/'Renda (SCN65)'!$DB35,"")</f>
        <v>0</v>
      </c>
      <c r="BG36" s="25">
        <f>IF($E36="S",'Renda (SCN65)'!BG35/'Renda (SCN65)'!$DB35,"")</f>
        <v>1.3496136832132553E-2</v>
      </c>
      <c r="BH36" s="25">
        <f>IF($E36="S",'Renda (SCN65)'!BH35/'Renda (SCN65)'!$DB35,"")</f>
        <v>2.6744685365969563E-3</v>
      </c>
      <c r="BI36" s="25">
        <f>IF($E36="S",'Renda (SCN65)'!BI35/'Renda (SCN65)'!$DB35,"")</f>
        <v>3.495726762794478E-3</v>
      </c>
      <c r="BJ36" s="25">
        <f>IF($E36="S",'Renda (SCN65)'!BJ35/'Renda (SCN65)'!$DB35,"")</f>
        <v>3.1382899300731869E-2</v>
      </c>
      <c r="BK36" s="25">
        <f>IF($E36="S",'Renda (SCN65)'!BK35/'Renda (SCN65)'!$DB35,"")</f>
        <v>0</v>
      </c>
      <c r="BL36" s="25">
        <f>IF($E36="S",'Renda (SCN65)'!BL35/'Renda (SCN65)'!$DB35,"")</f>
        <v>1.7763748493701728E-2</v>
      </c>
      <c r="BM36" s="25">
        <f>IF($E36="S",'Renda (SCN65)'!BM35/'Renda (SCN65)'!$DB35,"")</f>
        <v>5.4926217648500961E-3</v>
      </c>
      <c r="BN36" s="25">
        <f>IF($E36="S",'Renda (SCN65)'!BN35/'Renda (SCN65)'!$DB35,"")</f>
        <v>1.6787789515435442E-2</v>
      </c>
      <c r="BO36" s="25">
        <f>IF($E36="S",'Renda (SCN65)'!BO35/'Renda (SCN65)'!$DB35,"")</f>
        <v>3.2466951421360993E-3</v>
      </c>
      <c r="BP36" s="25">
        <f>IF($E36="S",'Renda (SCN65)'!BP35/'Renda (SCN65)'!$DB35,"")</f>
        <v>8.0487651737930641E-2</v>
      </c>
      <c r="BQ36" s="25">
        <f>IF($E36="S",'Renda (SCN65)'!BQ35/'Renda (SCN65)'!$DB35,"")</f>
        <v>5.2845102836138096E-3</v>
      </c>
      <c r="BR36" s="25">
        <f>IF($E36="S",'Renda (SCN65)'!BR35/'Renda (SCN65)'!$DB35,"")</f>
        <v>0</v>
      </c>
      <c r="BS36" s="25">
        <f>IF($E36="S",'Renda (SCN65)'!BS35/'Renda (SCN65)'!$DB35,"")</f>
        <v>7.3560679614119301E-3</v>
      </c>
      <c r="BT36" s="25">
        <f>IF($E36="S",'Renda (SCN65)'!BT35/'Renda (SCN65)'!$DB35,"")</f>
        <v>1.1140888292611678E-3</v>
      </c>
      <c r="BU36" s="25">
        <f>IF($E36="S",'Renda (SCN65)'!BU35/'Renda (SCN65)'!$DB35,"")</f>
        <v>1.7496382778164052E-2</v>
      </c>
      <c r="BV36" s="25">
        <f>IF($E36="S",'Renda (SCN65)'!BV35/'Renda (SCN65)'!$DB35,"")</f>
        <v>1.6886871645208669E-3</v>
      </c>
      <c r="BW36" s="25">
        <f>IF($E36="S",'Renda (SCN65)'!BW35/'Renda (SCN65)'!$DB35,"")</f>
        <v>5.5098831201353922E-3</v>
      </c>
      <c r="BX36" s="25">
        <f>IF($E36="S",'Renda (SCN65)'!BX35/'Renda (SCN65)'!$DB35,"")</f>
        <v>1.1759761516569257E-2</v>
      </c>
      <c r="BY36" s="25">
        <f>IF($E36="S",'Renda (SCN65)'!BY35/'Renda (SCN65)'!$DB35,"")</f>
        <v>3.1803803308705539E-2</v>
      </c>
      <c r="BZ36" s="25">
        <f>IF($E36="S",'Renda (SCN65)'!BZ35/'Renda (SCN65)'!$DB35,"")</f>
        <v>4.5684975637659596E-3</v>
      </c>
      <c r="CA36" s="25">
        <f>IF($E36="S",'Renda (SCN65)'!CA35/'Renda (SCN65)'!$DB35,"")</f>
        <v>4.7021102058522821E-3</v>
      </c>
      <c r="CB36" s="25">
        <f>IF($E36="S",'Renda (SCN65)'!CB35/'Renda (SCN65)'!$DB35,"")</f>
        <v>4.9260202156547715E-3</v>
      </c>
      <c r="CC36" s="25">
        <f>IF($E36="S",'Renda (SCN65)'!CC35/'Renda (SCN65)'!$DB35,"")</f>
        <v>2.1174416758870017E-2</v>
      </c>
      <c r="CD36" s="25">
        <f>IF($E36="S",'Renda (SCN65)'!CD35/'Renda (SCN65)'!$DB35,"")</f>
        <v>1.302637441174118E-2</v>
      </c>
      <c r="CE36" s="25">
        <f>IF($E36="S",'Renda (SCN65)'!CE35/'Renda (SCN65)'!$DB35,"")</f>
        <v>3.7261902362985037E-2</v>
      </c>
      <c r="CF36" s="25">
        <f>IF($E36="S",'Renda (SCN65)'!CF35/'Renda (SCN65)'!$DB35,"")</f>
        <v>4.3424498765179693E-3</v>
      </c>
      <c r="CG36" s="25">
        <f>IF($E36="S",'Renda (SCN65)'!CG35/'Renda (SCN65)'!$DB35,"")</f>
        <v>9.1532188510644735E-3</v>
      </c>
      <c r="CH36" s="25">
        <f>IF($E36="S",'Renda (SCN65)'!CH35/'Renda (SCN65)'!$DB35,"")</f>
        <v>1.4310346183979672E-3</v>
      </c>
      <c r="CI36" s="25">
        <f>IF($E36="S",'Renda (SCN65)'!CI35/'Renda (SCN65)'!$DB35,"")</f>
        <v>5.542357873299255E-2</v>
      </c>
      <c r="CJ36" s="25">
        <f>IF($E36="S",'Renda (SCN65)'!CJ35/'Renda (SCN65)'!$DB35,"")</f>
        <v>1.066176378121811E-2</v>
      </c>
      <c r="CK36" s="25">
        <f>IF($E36="S",'Renda (SCN65)'!CK35/'Renda (SCN65)'!$DB35,"")</f>
        <v>1.1299848796086443E-2</v>
      </c>
      <c r="CL36" s="25">
        <f>IF($E36="S",'Renda (SCN65)'!CL35/'Renda (SCN65)'!$DB35,"")</f>
        <v>2.5802331418312091E-2</v>
      </c>
      <c r="CM36" s="25">
        <f>IF($E36="S",'Renda (SCN65)'!CM35/'Renda (SCN65)'!$DB35,"")</f>
        <v>3.1737878584565081E-3</v>
      </c>
      <c r="CN36" s="25">
        <f>IF($E36="S",'Renda (SCN65)'!CN35/'Renda (SCN65)'!$DB35,"")</f>
        <v>3.6910043776152555E-2</v>
      </c>
      <c r="CO36" s="25">
        <f>IF($E36="S",'Renda (SCN65)'!CO35/'Renda (SCN65)'!$DB35,"")</f>
        <v>2.8305697014448E-2</v>
      </c>
      <c r="CP36" s="25">
        <f>IF($E36="S",'Renda (SCN65)'!CP35/'Renda (SCN65)'!$DB35,"")</f>
        <v>9.9686764817118849E-3</v>
      </c>
      <c r="CQ36" s="25">
        <f>IF($E36="S",'Renda (SCN65)'!CQ35/'Renda (SCN65)'!$DB35,"")</f>
        <v>8.6248263357718555E-2</v>
      </c>
      <c r="CR36" s="25">
        <f>IF($E36="S",'Renda (SCN65)'!CR35/'Renda (SCN65)'!$DB35,"")</f>
        <v>1.1531950635515853E-2</v>
      </c>
      <c r="CS36" s="25">
        <f>IF($E36="S",'Renda (SCN65)'!CS35/'Renda (SCN65)'!$DB35,"")</f>
        <v>5.7841143690746784E-2</v>
      </c>
      <c r="CT36" s="25">
        <f>IF($E36="S",'Renda (SCN65)'!CT35/'Renda (SCN65)'!$DB35,"")</f>
        <v>1.5673700686174272E-2</v>
      </c>
      <c r="CU36" s="25">
        <f>IF($E36="S",'Renda (SCN65)'!CU35/'Renda (SCN65)'!$DB35,"")</f>
        <v>3.3108644742136421E-2</v>
      </c>
      <c r="CV36" s="25">
        <f>IF($E36="S",'Renda (SCN65)'!CV35/'Renda (SCN65)'!$DB35,"")</f>
        <v>1.8888018596927781E-2</v>
      </c>
      <c r="CW36" s="25">
        <f>IF($E36="S",'Renda (SCN65)'!CW35/'Renda (SCN65)'!$DB35,"")</f>
        <v>0</v>
      </c>
      <c r="CX36" s="25">
        <f>IF($E36="S",'Renda (SCN65)'!CX35/'Renda (SCN65)'!$DB35,"")</f>
        <v>0</v>
      </c>
      <c r="CY36" s="25">
        <f>IF($E36="S",'Renda (SCN65)'!CY35/'Renda (SCN65)'!$DB35,"")</f>
        <v>0</v>
      </c>
      <c r="CZ36" s="25">
        <f>IF($E36="S",'Renda (SCN65)'!CZ35/'Renda (SCN65)'!$DB35,"")</f>
        <v>0</v>
      </c>
      <c r="DA36" s="25">
        <f>IF($E36="S",'Renda (SCN65)'!DA35/'Renda (SCN65)'!$DB35,"")</f>
        <v>0</v>
      </c>
      <c r="DB36" s="28">
        <f>IF($E36="S",'Renda (SCN65)'!DB35/'Renda (SCN65)'!$DB35,"")</f>
        <v>1</v>
      </c>
      <c r="DD36" s="34">
        <v>20227</v>
      </c>
      <c r="DF36" s="38">
        <f t="shared" si="14"/>
        <v>0</v>
      </c>
      <c r="DG36" s="38">
        <f t="shared" si="14"/>
        <v>0</v>
      </c>
      <c r="DH36" s="38">
        <f t="shared" si="14"/>
        <v>0</v>
      </c>
      <c r="DI36" s="38">
        <f t="shared" si="14"/>
        <v>0</v>
      </c>
      <c r="DJ36" s="38">
        <f t="shared" si="14"/>
        <v>0</v>
      </c>
      <c r="DK36" s="38">
        <f t="shared" si="14"/>
        <v>0</v>
      </c>
      <c r="DL36" s="38">
        <f t="shared" si="14"/>
        <v>6.4118487634049428</v>
      </c>
      <c r="DM36" s="38">
        <f t="shared" si="14"/>
        <v>0</v>
      </c>
      <c r="DN36" s="38">
        <f t="shared" si="14"/>
        <v>16.056744788222193</v>
      </c>
      <c r="DO36" s="38">
        <f t="shared" si="14"/>
        <v>12.609199931199162</v>
      </c>
      <c r="DP36" s="38">
        <f t="shared" si="14"/>
        <v>0</v>
      </c>
      <c r="DQ36" s="38">
        <f t="shared" si="14"/>
        <v>0</v>
      </c>
      <c r="DR36" s="38">
        <f t="shared" si="14"/>
        <v>0</v>
      </c>
      <c r="DS36" s="38">
        <f t="shared" si="14"/>
        <v>31.16547095909554</v>
      </c>
      <c r="DT36" s="38">
        <f t="shared" si="14"/>
        <v>52.596688333311619</v>
      </c>
      <c r="DU36" s="38">
        <f t="shared" si="14"/>
        <v>17.698694885798147</v>
      </c>
      <c r="DV36" s="38">
        <f t="shared" ref="DV36:EK53" si="20">IF($DD36=0,0,V36*$DD36)</f>
        <v>19.24836801516857</v>
      </c>
      <c r="DW36" s="38">
        <f t="shared" si="20"/>
        <v>64.432915781376536</v>
      </c>
      <c r="DX36" s="38">
        <f t="shared" si="20"/>
        <v>6.1638963285303072</v>
      </c>
      <c r="DY36" s="38">
        <f t="shared" si="20"/>
        <v>0</v>
      </c>
      <c r="DZ36" s="38">
        <f t="shared" si="20"/>
        <v>0</v>
      </c>
      <c r="EA36" s="38">
        <f t="shared" si="20"/>
        <v>138.69161253807155</v>
      </c>
      <c r="EB36" s="38">
        <f t="shared" si="20"/>
        <v>5.6415589796456347</v>
      </c>
      <c r="EC36" s="38">
        <f t="shared" si="20"/>
        <v>23.777395783443527</v>
      </c>
      <c r="ED36" s="38">
        <f t="shared" si="20"/>
        <v>129.32189045649224</v>
      </c>
      <c r="EE36" s="38">
        <f t="shared" si="20"/>
        <v>0</v>
      </c>
      <c r="EF36" s="38">
        <f t="shared" si="20"/>
        <v>10.253434816852451</v>
      </c>
      <c r="EG36" s="38">
        <f t="shared" si="20"/>
        <v>9.5898612361696571</v>
      </c>
      <c r="EH36" s="38">
        <f t="shared" si="20"/>
        <v>449.6519764084552</v>
      </c>
      <c r="EI36" s="38">
        <f t="shared" si="20"/>
        <v>0</v>
      </c>
      <c r="EJ36" s="38">
        <f t="shared" si="15"/>
        <v>283.23103629596767</v>
      </c>
      <c r="EK36" s="38">
        <f t="shared" si="15"/>
        <v>0</v>
      </c>
      <c r="EL36" s="38">
        <f t="shared" si="15"/>
        <v>31.146731514932384</v>
      </c>
      <c r="EM36" s="38">
        <f t="shared" si="15"/>
        <v>245.03697187746158</v>
      </c>
      <c r="EN36" s="38">
        <f t="shared" si="15"/>
        <v>0</v>
      </c>
      <c r="EO36" s="38">
        <f t="shared" si="15"/>
        <v>0</v>
      </c>
      <c r="EP36" s="38">
        <f t="shared" si="15"/>
        <v>637.19104709751912</v>
      </c>
      <c r="EQ36" s="38">
        <f t="shared" si="15"/>
        <v>47.605190808820602</v>
      </c>
      <c r="ER36" s="38">
        <f t="shared" si="15"/>
        <v>315.1268327084282</v>
      </c>
      <c r="ES36" s="38">
        <f t="shared" si="15"/>
        <v>37.364479088268396</v>
      </c>
      <c r="ET36" s="38">
        <f t="shared" si="15"/>
        <v>15.717462220215531</v>
      </c>
      <c r="EU36" s="38">
        <f t="shared" si="15"/>
        <v>158.39544767505834</v>
      </c>
      <c r="EV36" s="38">
        <f t="shared" si="15"/>
        <v>14.256771862024065</v>
      </c>
      <c r="EW36" s="38">
        <f t="shared" si="15"/>
        <v>653.45822598082827</v>
      </c>
      <c r="EX36" s="38">
        <f t="shared" si="15"/>
        <v>39.865701740782612</v>
      </c>
      <c r="EY36" s="38">
        <f t="shared" si="15"/>
        <v>141.14549343691041</v>
      </c>
      <c r="EZ36" s="38">
        <f t="shared" si="16"/>
        <v>0</v>
      </c>
      <c r="FA36" s="38">
        <f t="shared" si="16"/>
        <v>833.05705884053998</v>
      </c>
      <c r="FB36" s="38">
        <f t="shared" si="16"/>
        <v>19.220751992191282</v>
      </c>
      <c r="FC36" s="38">
        <f t="shared" si="16"/>
        <v>159.97962110741969</v>
      </c>
      <c r="FD36" s="38">
        <f t="shared" si="16"/>
        <v>0</v>
      </c>
      <c r="FE36" s="38">
        <f t="shared" si="16"/>
        <v>183.56764987616179</v>
      </c>
      <c r="FF36" s="38">
        <f t="shared" si="16"/>
        <v>0</v>
      </c>
      <c r="FG36" s="38">
        <f t="shared" si="16"/>
        <v>272.98635970354513</v>
      </c>
      <c r="FH36" s="38">
        <f t="shared" si="16"/>
        <v>54.096475089746633</v>
      </c>
      <c r="FI36" s="38">
        <f t="shared" si="16"/>
        <v>70.708065231043904</v>
      </c>
      <c r="FJ36" s="38">
        <f t="shared" si="16"/>
        <v>634.78190415590348</v>
      </c>
      <c r="FK36" s="38">
        <f t="shared" si="16"/>
        <v>0</v>
      </c>
      <c r="FL36" s="38">
        <f t="shared" si="16"/>
        <v>359.30734078210486</v>
      </c>
      <c r="FM36" s="38">
        <f t="shared" si="16"/>
        <v>111.09926043762289</v>
      </c>
      <c r="FN36" s="38">
        <f t="shared" si="16"/>
        <v>339.5666185287127</v>
      </c>
      <c r="FO36" s="38">
        <f t="shared" si="16"/>
        <v>65.670902639986878</v>
      </c>
      <c r="FP36" s="38">
        <f t="shared" si="17"/>
        <v>1628.0237317031231</v>
      </c>
      <c r="FQ36" s="38">
        <f t="shared" si="17"/>
        <v>106.88978950665653</v>
      </c>
      <c r="FR36" s="38">
        <f t="shared" si="17"/>
        <v>0</v>
      </c>
      <c r="FS36" s="38">
        <f t="shared" si="17"/>
        <v>148.79118665547912</v>
      </c>
      <c r="FT36" s="38">
        <f t="shared" si="17"/>
        <v>22.534674749465641</v>
      </c>
      <c r="FU36" s="38">
        <f t="shared" si="17"/>
        <v>353.89933445392427</v>
      </c>
      <c r="FV36" s="38">
        <f t="shared" si="17"/>
        <v>34.157075276763578</v>
      </c>
      <c r="FW36" s="38">
        <f t="shared" si="17"/>
        <v>111.44840587097858</v>
      </c>
      <c r="FX36" s="38">
        <f t="shared" si="17"/>
        <v>237.86469619564636</v>
      </c>
      <c r="FY36" s="38">
        <f t="shared" si="17"/>
        <v>643.29552952518691</v>
      </c>
      <c r="FZ36" s="38">
        <f t="shared" si="17"/>
        <v>92.407000222294059</v>
      </c>
      <c r="GA36" s="38">
        <f t="shared" si="17"/>
        <v>95.109583133774109</v>
      </c>
      <c r="GB36" s="38">
        <f t="shared" si="17"/>
        <v>99.638610902049066</v>
      </c>
      <c r="GC36" s="38">
        <f t="shared" si="17"/>
        <v>428.29492778166383</v>
      </c>
      <c r="GD36" s="38">
        <f t="shared" si="17"/>
        <v>263.48447522628885</v>
      </c>
      <c r="GE36" s="38">
        <f t="shared" si="17"/>
        <v>753.69649909609836</v>
      </c>
      <c r="GF36" s="38">
        <f t="shared" si="18"/>
        <v>87.834733652328964</v>
      </c>
      <c r="GG36" s="38">
        <f t="shared" si="18"/>
        <v>185.14215770048111</v>
      </c>
      <c r="GH36" s="38">
        <f t="shared" si="18"/>
        <v>28.945537226335684</v>
      </c>
      <c r="GI36" s="38">
        <f t="shared" si="18"/>
        <v>1121.0527270322402</v>
      </c>
      <c r="GJ36" s="38">
        <f t="shared" si="18"/>
        <v>215.65549600269873</v>
      </c>
      <c r="GK36" s="38">
        <f t="shared" si="18"/>
        <v>228.56204159844049</v>
      </c>
      <c r="GL36" s="38">
        <f t="shared" si="18"/>
        <v>521.90375759819869</v>
      </c>
      <c r="GM36" s="38">
        <f t="shared" si="18"/>
        <v>64.196207012999793</v>
      </c>
      <c r="GN36" s="38">
        <f t="shared" si="18"/>
        <v>746.5794554602378</v>
      </c>
      <c r="GO36" s="38">
        <f t="shared" si="18"/>
        <v>572.53933351123965</v>
      </c>
      <c r="GP36" s="38">
        <f t="shared" si="18"/>
        <v>201.63641919558629</v>
      </c>
      <c r="GQ36" s="38">
        <f t="shared" si="18"/>
        <v>1744.5436229365732</v>
      </c>
      <c r="GR36" s="38">
        <f t="shared" si="18"/>
        <v>233.25676550457916</v>
      </c>
      <c r="GS36" s="38">
        <f t="shared" si="18"/>
        <v>1169.9528134327352</v>
      </c>
      <c r="GT36" s="38">
        <f t="shared" si="18"/>
        <v>317.031943779247</v>
      </c>
      <c r="GU36" s="38">
        <f t="shared" si="18"/>
        <v>669.68855719919338</v>
      </c>
      <c r="GV36" s="38">
        <f t="shared" si="19"/>
        <v>382.04795216005823</v>
      </c>
      <c r="GW36" s="38">
        <f t="shared" si="19"/>
        <v>0</v>
      </c>
      <c r="GX36" s="38">
        <f t="shared" si="13"/>
        <v>0</v>
      </c>
      <c r="GY36" s="38">
        <f t="shared" si="13"/>
        <v>0</v>
      </c>
      <c r="GZ36" s="38">
        <f t="shared" si="13"/>
        <v>0</v>
      </c>
      <c r="HA36" s="38">
        <f t="shared" si="13"/>
        <v>0</v>
      </c>
    </row>
    <row r="37" spans="2:209" x14ac:dyDescent="0.3">
      <c r="B37" s="10">
        <v>2992</v>
      </c>
      <c r="C37" s="10" t="s">
        <v>142</v>
      </c>
      <c r="D37" s="10">
        <v>34</v>
      </c>
      <c r="E37" s="10" t="s">
        <v>179</v>
      </c>
      <c r="F37" s="25">
        <f>IF($E37="S",'Renda (SCN65)'!F36/'Renda (SCN65)'!$DB36,"")</f>
        <v>0</v>
      </c>
      <c r="G37" s="25">
        <f>IF($E37="S",'Renda (SCN65)'!G36/'Renda (SCN65)'!$DB36,"")</f>
        <v>0</v>
      </c>
      <c r="H37" s="25">
        <f>IF($E37="S",'Renda (SCN65)'!H36/'Renda (SCN65)'!$DB36,"")</f>
        <v>0</v>
      </c>
      <c r="I37" s="25">
        <f>IF($E37="S",'Renda (SCN65)'!I36/'Renda (SCN65)'!$DB36,"")</f>
        <v>5.6151153305252497E-4</v>
      </c>
      <c r="J37" s="25">
        <f>IF($E37="S",'Renda (SCN65)'!J36/'Renda (SCN65)'!$DB36,"")</f>
        <v>0</v>
      </c>
      <c r="K37" s="25">
        <f>IF($E37="S",'Renda (SCN65)'!K36/'Renda (SCN65)'!$DB36,"")</f>
        <v>0</v>
      </c>
      <c r="L37" s="25">
        <f>IF($E37="S",'Renda (SCN65)'!L36/'Renda (SCN65)'!$DB36,"")</f>
        <v>3.823501787855333E-4</v>
      </c>
      <c r="M37" s="25">
        <f>IF($E37="S",'Renda (SCN65)'!M36/'Renda (SCN65)'!$DB36,"")</f>
        <v>0</v>
      </c>
      <c r="N37" s="25">
        <f>IF($E37="S",'Renda (SCN65)'!N36/'Renda (SCN65)'!$DB36,"")</f>
        <v>1.7099984942611198E-3</v>
      </c>
      <c r="O37" s="25">
        <f>IF($E37="S",'Renda (SCN65)'!O36/'Renda (SCN65)'!$DB36,"")</f>
        <v>0</v>
      </c>
      <c r="P37" s="25">
        <f>IF($E37="S",'Renda (SCN65)'!P36/'Renda (SCN65)'!$DB36,"")</f>
        <v>5.5472116102491301E-4</v>
      </c>
      <c r="Q37" s="25">
        <f>IF($E37="S",'Renda (SCN65)'!Q36/'Renda (SCN65)'!$DB36,"")</f>
        <v>2.0987472928419028E-3</v>
      </c>
      <c r="R37" s="25">
        <f>IF($E37="S",'Renda (SCN65)'!R36/'Renda (SCN65)'!$DB36,"")</f>
        <v>0</v>
      </c>
      <c r="S37" s="25">
        <f>IF($E37="S",'Renda (SCN65)'!S36/'Renda (SCN65)'!$DB36,"")</f>
        <v>4.0439799442287937E-3</v>
      </c>
      <c r="T37" s="25">
        <f>IF($E37="S",'Renda (SCN65)'!T36/'Renda (SCN65)'!$DB36,"")</f>
        <v>7.3091042168904998E-3</v>
      </c>
      <c r="U37" s="25">
        <f>IF($E37="S",'Renda (SCN65)'!U36/'Renda (SCN65)'!$DB36,"")</f>
        <v>0</v>
      </c>
      <c r="V37" s="25">
        <f>IF($E37="S",'Renda (SCN65)'!V36/'Renda (SCN65)'!$DB36,"")</f>
        <v>3.3140410680760025E-3</v>
      </c>
      <c r="W37" s="25">
        <f>IF($E37="S",'Renda (SCN65)'!W36/'Renda (SCN65)'!$DB36,"")</f>
        <v>7.7801993347138233E-3</v>
      </c>
      <c r="X37" s="25">
        <f>IF($E37="S",'Renda (SCN65)'!X36/'Renda (SCN65)'!$DB36,"")</f>
        <v>0</v>
      </c>
      <c r="Y37" s="25">
        <f>IF($E37="S",'Renda (SCN65)'!Y36/'Renda (SCN65)'!$DB36,"")</f>
        <v>3.6571376731788408E-3</v>
      </c>
      <c r="Z37" s="25">
        <f>IF($E37="S",'Renda (SCN65)'!Z36/'Renda (SCN65)'!$DB36,"")</f>
        <v>2.0867440044423239E-3</v>
      </c>
      <c r="AA37" s="25">
        <f>IF($E37="S",'Renda (SCN65)'!AA36/'Renda (SCN65)'!$DB36,"")</f>
        <v>1.6195183540021203E-2</v>
      </c>
      <c r="AB37" s="25">
        <f>IF($E37="S",'Renda (SCN65)'!AB36/'Renda (SCN65)'!$DB36,"")</f>
        <v>6.1703170409551939E-3</v>
      </c>
      <c r="AC37" s="25">
        <f>IF($E37="S",'Renda (SCN65)'!AC36/'Renda (SCN65)'!$DB36,"")</f>
        <v>6.0110462533660069E-3</v>
      </c>
      <c r="AD37" s="25">
        <f>IF($E37="S",'Renda (SCN65)'!AD36/'Renda (SCN65)'!$DB36,"")</f>
        <v>3.0038516504915912E-2</v>
      </c>
      <c r="AE37" s="25">
        <f>IF($E37="S",'Renda (SCN65)'!AE36/'Renda (SCN65)'!$DB36,"")</f>
        <v>3.3579956685470445E-3</v>
      </c>
      <c r="AF37" s="25">
        <f>IF($E37="S",'Renda (SCN65)'!AF36/'Renda (SCN65)'!$DB36,"")</f>
        <v>0</v>
      </c>
      <c r="AG37" s="25">
        <f>IF($E37="S",'Renda (SCN65)'!AG36/'Renda (SCN65)'!$DB36,"")</f>
        <v>1.9569329847267765E-3</v>
      </c>
      <c r="AH37" s="25">
        <f>IF($E37="S",'Renda (SCN65)'!AH36/'Renda (SCN65)'!$DB36,"")</f>
        <v>5.0275914492438734E-2</v>
      </c>
      <c r="AI37" s="25">
        <f>IF($E37="S",'Renda (SCN65)'!AI36/'Renda (SCN65)'!$DB36,"")</f>
        <v>2.0730222295834498E-3</v>
      </c>
      <c r="AJ37" s="25">
        <f>IF($E37="S",'Renda (SCN65)'!AJ36/'Renda (SCN65)'!$DB36,"")</f>
        <v>2.1016201425458923E-2</v>
      </c>
      <c r="AK37" s="25">
        <f>IF($E37="S",'Renda (SCN65)'!AK36/'Renda (SCN65)'!$DB36,"")</f>
        <v>0</v>
      </c>
      <c r="AL37" s="25">
        <f>IF($E37="S",'Renda (SCN65)'!AL36/'Renda (SCN65)'!$DB36,"")</f>
        <v>0</v>
      </c>
      <c r="AM37" s="25">
        <f>IF($E37="S",'Renda (SCN65)'!AM36/'Renda (SCN65)'!$DB36,"")</f>
        <v>1.6519408134250377E-2</v>
      </c>
      <c r="AN37" s="25">
        <f>IF($E37="S",'Renda (SCN65)'!AN36/'Renda (SCN65)'!$DB36,"")</f>
        <v>0</v>
      </c>
      <c r="AO37" s="25">
        <f>IF($E37="S",'Renda (SCN65)'!AO36/'Renda (SCN65)'!$DB36,"")</f>
        <v>1.3581423092426622E-3</v>
      </c>
      <c r="AP37" s="25">
        <f>IF($E37="S",'Renda (SCN65)'!AP36/'Renda (SCN65)'!$DB36,"")</f>
        <v>7.8055112299512106E-2</v>
      </c>
      <c r="AQ37" s="25">
        <f>IF($E37="S",'Renda (SCN65)'!AQ36/'Renda (SCN65)'!$DB36,"")</f>
        <v>0</v>
      </c>
      <c r="AR37" s="25">
        <f>IF($E37="S",'Renda (SCN65)'!AR36/'Renda (SCN65)'!$DB36,"")</f>
        <v>4.1034348746936344E-2</v>
      </c>
      <c r="AS37" s="25">
        <f>IF($E37="S",'Renda (SCN65)'!AS36/'Renda (SCN65)'!$DB36,"")</f>
        <v>0</v>
      </c>
      <c r="AT37" s="25">
        <f>IF($E37="S",'Renda (SCN65)'!AT36/'Renda (SCN65)'!$DB36,"")</f>
        <v>1.5532192508697566E-3</v>
      </c>
      <c r="AU37" s="25">
        <f>IF($E37="S",'Renda (SCN65)'!AU36/'Renda (SCN65)'!$DB36,"")</f>
        <v>5.8961322652064203E-3</v>
      </c>
      <c r="AV37" s="25">
        <f>IF($E37="S",'Renda (SCN65)'!AV36/'Renda (SCN65)'!$DB36,"")</f>
        <v>0</v>
      </c>
      <c r="AW37" s="25">
        <f>IF($E37="S",'Renda (SCN65)'!AW36/'Renda (SCN65)'!$DB36,"")</f>
        <v>1.3896235186352907E-2</v>
      </c>
      <c r="AX37" s="25">
        <f>IF($E37="S",'Renda (SCN65)'!AX36/'Renda (SCN65)'!$DB36,"")</f>
        <v>3.5464023754977845E-3</v>
      </c>
      <c r="AY37" s="25">
        <f>IF($E37="S",'Renda (SCN65)'!AY36/'Renda (SCN65)'!$DB36,"")</f>
        <v>5.696599794856593E-3</v>
      </c>
      <c r="AZ37" s="25">
        <f>IF($E37="S",'Renda (SCN65)'!AZ36/'Renda (SCN65)'!$DB36,"")</f>
        <v>0</v>
      </c>
      <c r="BA37" s="25">
        <f>IF($E37="S",'Renda (SCN65)'!BA36/'Renda (SCN65)'!$DB36,"")</f>
        <v>5.420037344225536E-2</v>
      </c>
      <c r="BB37" s="25">
        <f>IF($E37="S",'Renda (SCN65)'!BB36/'Renda (SCN65)'!$DB36,"")</f>
        <v>0</v>
      </c>
      <c r="BC37" s="25">
        <f>IF($E37="S",'Renda (SCN65)'!BC36/'Renda (SCN65)'!$DB36,"")</f>
        <v>6.2962418785257081E-3</v>
      </c>
      <c r="BD37" s="25">
        <f>IF($E37="S",'Renda (SCN65)'!BD36/'Renda (SCN65)'!$DB36,"")</f>
        <v>0</v>
      </c>
      <c r="BE37" s="25">
        <f>IF($E37="S",'Renda (SCN65)'!BE36/'Renda (SCN65)'!$DB36,"")</f>
        <v>1.9788188761080797E-2</v>
      </c>
      <c r="BF37" s="25">
        <f>IF($E37="S",'Renda (SCN65)'!BF36/'Renda (SCN65)'!$DB36,"")</f>
        <v>0</v>
      </c>
      <c r="BG37" s="25">
        <f>IF($E37="S",'Renda (SCN65)'!BG36/'Renda (SCN65)'!$DB36,"")</f>
        <v>1.8200808715549053E-2</v>
      </c>
      <c r="BH37" s="25">
        <f>IF($E37="S",'Renda (SCN65)'!BH36/'Renda (SCN65)'!$DB36,"")</f>
        <v>0</v>
      </c>
      <c r="BI37" s="25">
        <f>IF($E37="S",'Renda (SCN65)'!BI36/'Renda (SCN65)'!$DB36,"")</f>
        <v>4.4879135739416699E-3</v>
      </c>
      <c r="BJ37" s="25">
        <f>IF($E37="S",'Renda (SCN65)'!BJ36/'Renda (SCN65)'!$DB36,"")</f>
        <v>3.9540858653094084E-2</v>
      </c>
      <c r="BK37" s="25">
        <f>IF($E37="S",'Renda (SCN65)'!BK36/'Renda (SCN65)'!$DB36,"")</f>
        <v>0</v>
      </c>
      <c r="BL37" s="25">
        <f>IF($E37="S",'Renda (SCN65)'!BL36/'Renda (SCN65)'!$DB36,"")</f>
        <v>4.9841330682671567E-3</v>
      </c>
      <c r="BM37" s="25">
        <f>IF($E37="S",'Renda (SCN65)'!BM36/'Renda (SCN65)'!$DB36,"")</f>
        <v>0</v>
      </c>
      <c r="BN37" s="25">
        <f>IF($E37="S",'Renda (SCN65)'!BN36/'Renda (SCN65)'!$DB36,"")</f>
        <v>1.3755204382702505E-2</v>
      </c>
      <c r="BO37" s="25">
        <f>IF($E37="S",'Renda (SCN65)'!BO36/'Renda (SCN65)'!$DB36,"")</f>
        <v>2.2948845771779244E-2</v>
      </c>
      <c r="BP37" s="25">
        <f>IF($E37="S",'Renda (SCN65)'!BP36/'Renda (SCN65)'!$DB36,"")</f>
        <v>7.6822612766232659E-2</v>
      </c>
      <c r="BQ37" s="25">
        <f>IF($E37="S",'Renda (SCN65)'!BQ36/'Renda (SCN65)'!$DB36,"")</f>
        <v>3.3437358872890591E-3</v>
      </c>
      <c r="BR37" s="25">
        <f>IF($E37="S",'Renda (SCN65)'!BR36/'Renda (SCN65)'!$DB36,"")</f>
        <v>0</v>
      </c>
      <c r="BS37" s="25">
        <f>IF($E37="S",'Renda (SCN65)'!BS36/'Renda (SCN65)'!$DB36,"")</f>
        <v>4.4123576267267414E-2</v>
      </c>
      <c r="BT37" s="25">
        <f>IF($E37="S",'Renda (SCN65)'!BT36/'Renda (SCN65)'!$DB36,"")</f>
        <v>9.5456960618929242E-3</v>
      </c>
      <c r="BU37" s="25">
        <f>IF($E37="S",'Renda (SCN65)'!BU36/'Renda (SCN65)'!$DB36,"")</f>
        <v>2.9802812245111308E-2</v>
      </c>
      <c r="BV37" s="25">
        <f>IF($E37="S",'Renda (SCN65)'!BV36/'Renda (SCN65)'!$DB36,"")</f>
        <v>4.5129857168128519E-3</v>
      </c>
      <c r="BW37" s="25">
        <f>IF($E37="S",'Renda (SCN65)'!BW36/'Renda (SCN65)'!$DB36,"")</f>
        <v>0</v>
      </c>
      <c r="BX37" s="25">
        <f>IF($E37="S",'Renda (SCN65)'!BX36/'Renda (SCN65)'!$DB36,"")</f>
        <v>4.2615277939041858E-2</v>
      </c>
      <c r="BY37" s="25">
        <f>IF($E37="S",'Renda (SCN65)'!BY36/'Renda (SCN65)'!$DB36,"")</f>
        <v>3.7900722640270897E-2</v>
      </c>
      <c r="BZ37" s="25">
        <f>IF($E37="S",'Renda (SCN65)'!BZ36/'Renda (SCN65)'!$DB36,"")</f>
        <v>4.4223603670597239E-3</v>
      </c>
      <c r="CA37" s="25">
        <f>IF($E37="S",'Renda (SCN65)'!CA36/'Renda (SCN65)'!$DB36,"")</f>
        <v>0</v>
      </c>
      <c r="CB37" s="25">
        <f>IF($E37="S",'Renda (SCN65)'!CB36/'Renda (SCN65)'!$DB36,"")</f>
        <v>5.0791982766537234E-3</v>
      </c>
      <c r="CC37" s="25">
        <f>IF($E37="S",'Renda (SCN65)'!CC36/'Renda (SCN65)'!$DB36,"")</f>
        <v>9.1082394024217719E-3</v>
      </c>
      <c r="CD37" s="25">
        <f>IF($E37="S",'Renda (SCN65)'!CD36/'Renda (SCN65)'!$DB36,"")</f>
        <v>0</v>
      </c>
      <c r="CE37" s="25">
        <f>IF($E37="S",'Renda (SCN65)'!CE36/'Renda (SCN65)'!$DB36,"")</f>
        <v>3.372124865727575E-2</v>
      </c>
      <c r="CF37" s="25">
        <f>IF($E37="S",'Renda (SCN65)'!CF36/'Renda (SCN65)'!$DB36,"")</f>
        <v>0</v>
      </c>
      <c r="CG37" s="25">
        <f>IF($E37="S",'Renda (SCN65)'!CG36/'Renda (SCN65)'!$DB36,"")</f>
        <v>6.8948392895751909E-3</v>
      </c>
      <c r="CH37" s="25">
        <f>IF($E37="S",'Renda (SCN65)'!CH36/'Renda (SCN65)'!$DB36,"")</f>
        <v>0</v>
      </c>
      <c r="CI37" s="25">
        <f>IF($E37="S",'Renda (SCN65)'!CI36/'Renda (SCN65)'!$DB36,"")</f>
        <v>0</v>
      </c>
      <c r="CJ37" s="25">
        <f>IF($E37="S",'Renda (SCN65)'!CJ36/'Renda (SCN65)'!$DB36,"")</f>
        <v>6.5796093266010519E-3</v>
      </c>
      <c r="CK37" s="25">
        <f>IF($E37="S",'Renda (SCN65)'!CK36/'Renda (SCN65)'!$DB36,"")</f>
        <v>1.3965967083713383E-2</v>
      </c>
      <c r="CL37" s="25">
        <f>IF($E37="S",'Renda (SCN65)'!CL36/'Renda (SCN65)'!$DB36,"")</f>
        <v>5.0750195861751932E-2</v>
      </c>
      <c r="CM37" s="25">
        <f>IF($E37="S",'Renda (SCN65)'!CM36/'Renda (SCN65)'!$DB36,"")</f>
        <v>1.435771931607561E-2</v>
      </c>
      <c r="CN37" s="25">
        <f>IF($E37="S",'Renda (SCN65)'!CN36/'Renda (SCN65)'!$DB36,"")</f>
        <v>3.7775361925914984E-2</v>
      </c>
      <c r="CO37" s="25">
        <f>IF($E37="S",'Renda (SCN65)'!CO36/'Renda (SCN65)'!$DB36,"")</f>
        <v>2.5268018987363625E-2</v>
      </c>
      <c r="CP37" s="25">
        <f>IF($E37="S",'Renda (SCN65)'!CP36/'Renda (SCN65)'!$DB36,"")</f>
        <v>0</v>
      </c>
      <c r="CQ37" s="25">
        <f>IF($E37="S",'Renda (SCN65)'!CQ36/'Renda (SCN65)'!$DB36,"")</f>
        <v>0</v>
      </c>
      <c r="CR37" s="25">
        <f>IF($E37="S",'Renda (SCN65)'!CR36/'Renda (SCN65)'!$DB36,"")</f>
        <v>2.1057988330244228E-2</v>
      </c>
      <c r="CS37" s="25">
        <f>IF($E37="S",'Renda (SCN65)'!CS36/'Renda (SCN65)'!$DB36,"")</f>
        <v>0</v>
      </c>
      <c r="CT37" s="25">
        <f>IF($E37="S",'Renda (SCN65)'!CT36/'Renda (SCN65)'!$DB36,"")</f>
        <v>0</v>
      </c>
      <c r="CU37" s="25">
        <f>IF($E37="S",'Renda (SCN65)'!CU36/'Renda (SCN65)'!$DB36,"")</f>
        <v>0</v>
      </c>
      <c r="CV37" s="25">
        <f>IF($E37="S",'Renda (SCN65)'!CV36/'Renda (SCN65)'!$DB36,"")</f>
        <v>0</v>
      </c>
      <c r="CW37" s="25">
        <f>IF($E37="S",'Renda (SCN65)'!CW36/'Renda (SCN65)'!$DB36,"")</f>
        <v>0</v>
      </c>
      <c r="CX37" s="25">
        <f>IF($E37="S",'Renda (SCN65)'!CX36/'Renda (SCN65)'!$DB36,"")</f>
        <v>0</v>
      </c>
      <c r="CY37" s="25">
        <f>IF($E37="S",'Renda (SCN65)'!CY36/'Renda (SCN65)'!$DB36,"")</f>
        <v>0</v>
      </c>
      <c r="CZ37" s="25">
        <f>IF($E37="S",'Renda (SCN65)'!CZ36/'Renda (SCN65)'!$DB36,"")</f>
        <v>0</v>
      </c>
      <c r="DA37" s="25">
        <f>IF($E37="S",'Renda (SCN65)'!DA36/'Renda (SCN65)'!$DB36,"")</f>
        <v>0</v>
      </c>
      <c r="DB37" s="28">
        <f>IF($E37="S",'Renda (SCN65)'!DB36/'Renda (SCN65)'!$DB36,"")</f>
        <v>1</v>
      </c>
      <c r="DD37" s="34">
        <v>16168</v>
      </c>
      <c r="DF37" s="38">
        <f t="shared" si="14"/>
        <v>0</v>
      </c>
      <c r="DG37" s="38">
        <f t="shared" si="14"/>
        <v>0</v>
      </c>
      <c r="DH37" s="38">
        <f t="shared" si="14"/>
        <v>0</v>
      </c>
      <c r="DI37" s="38">
        <f t="shared" si="14"/>
        <v>9.0785184663932235</v>
      </c>
      <c r="DJ37" s="38">
        <f t="shared" si="14"/>
        <v>0</v>
      </c>
      <c r="DK37" s="38">
        <f t="shared" si="14"/>
        <v>0</v>
      </c>
      <c r="DL37" s="38">
        <f t="shared" si="14"/>
        <v>6.1818376906045023</v>
      </c>
      <c r="DM37" s="38">
        <f t="shared" si="14"/>
        <v>0</v>
      </c>
      <c r="DN37" s="38">
        <f t="shared" si="14"/>
        <v>27.647255655213783</v>
      </c>
      <c r="DO37" s="38">
        <f t="shared" si="14"/>
        <v>0</v>
      </c>
      <c r="DP37" s="38">
        <f t="shared" si="14"/>
        <v>8.9687317314507933</v>
      </c>
      <c r="DQ37" s="38">
        <f t="shared" si="14"/>
        <v>33.932546230667882</v>
      </c>
      <c r="DR37" s="38">
        <f t="shared" si="14"/>
        <v>0</v>
      </c>
      <c r="DS37" s="38">
        <f t="shared" si="14"/>
        <v>65.383067738291132</v>
      </c>
      <c r="DT37" s="38">
        <f t="shared" si="14"/>
        <v>118.17359697868559</v>
      </c>
      <c r="DU37" s="38">
        <f t="shared" si="14"/>
        <v>0</v>
      </c>
      <c r="DV37" s="38">
        <f t="shared" si="20"/>
        <v>53.581415988652807</v>
      </c>
      <c r="DW37" s="38">
        <f t="shared" si="20"/>
        <v>125.7902628436531</v>
      </c>
      <c r="DX37" s="38">
        <f t="shared" si="20"/>
        <v>0</v>
      </c>
      <c r="DY37" s="38">
        <f t="shared" si="20"/>
        <v>59.128601899955498</v>
      </c>
      <c r="DZ37" s="38">
        <f t="shared" si="20"/>
        <v>33.738477063823495</v>
      </c>
      <c r="EA37" s="38">
        <f t="shared" si="20"/>
        <v>261.84372747506279</v>
      </c>
      <c r="EB37" s="38">
        <f t="shared" si="20"/>
        <v>99.761685918163579</v>
      </c>
      <c r="EC37" s="38">
        <f t="shared" si="20"/>
        <v>97.186595824421602</v>
      </c>
      <c r="ED37" s="38">
        <f t="shared" si="20"/>
        <v>485.66273485148048</v>
      </c>
      <c r="EE37" s="38">
        <f t="shared" si="20"/>
        <v>54.292073969068618</v>
      </c>
      <c r="EF37" s="38">
        <f t="shared" si="20"/>
        <v>0</v>
      </c>
      <c r="EG37" s="38">
        <f t="shared" si="20"/>
        <v>31.639692497062523</v>
      </c>
      <c r="EH37" s="38">
        <f t="shared" si="20"/>
        <v>812.86098551374948</v>
      </c>
      <c r="EI37" s="38">
        <f t="shared" si="20"/>
        <v>33.516623407905215</v>
      </c>
      <c r="EJ37" s="38">
        <f t="shared" si="15"/>
        <v>339.78994464681989</v>
      </c>
      <c r="EK37" s="38">
        <f t="shared" si="15"/>
        <v>0</v>
      </c>
      <c r="EL37" s="38">
        <f t="shared" si="15"/>
        <v>0</v>
      </c>
      <c r="EM37" s="38">
        <f t="shared" si="15"/>
        <v>267.08579071456012</v>
      </c>
      <c r="EN37" s="38">
        <f t="shared" si="15"/>
        <v>0</v>
      </c>
      <c r="EO37" s="38">
        <f t="shared" si="15"/>
        <v>21.958444855835364</v>
      </c>
      <c r="EP37" s="38">
        <f t="shared" si="15"/>
        <v>1261.9950556585118</v>
      </c>
      <c r="EQ37" s="38">
        <f t="shared" si="15"/>
        <v>0</v>
      </c>
      <c r="ER37" s="38">
        <f t="shared" si="15"/>
        <v>663.44335054046678</v>
      </c>
      <c r="ES37" s="38">
        <f t="shared" si="15"/>
        <v>0</v>
      </c>
      <c r="ET37" s="38">
        <f t="shared" si="15"/>
        <v>25.112448848062225</v>
      </c>
      <c r="EU37" s="38">
        <f t="shared" si="15"/>
        <v>95.328666463857402</v>
      </c>
      <c r="EV37" s="38">
        <f t="shared" si="15"/>
        <v>0</v>
      </c>
      <c r="EW37" s="38">
        <f t="shared" si="15"/>
        <v>224.6743304929538</v>
      </c>
      <c r="EX37" s="38">
        <f t="shared" si="15"/>
        <v>57.338233607048181</v>
      </c>
      <c r="EY37" s="38">
        <f t="shared" si="15"/>
        <v>92.102625483241397</v>
      </c>
      <c r="EZ37" s="38">
        <f t="shared" si="16"/>
        <v>0</v>
      </c>
      <c r="FA37" s="38">
        <f t="shared" si="16"/>
        <v>876.31163781438465</v>
      </c>
      <c r="FB37" s="38">
        <f t="shared" si="16"/>
        <v>0</v>
      </c>
      <c r="FC37" s="38">
        <f t="shared" si="16"/>
        <v>101.79763869200364</v>
      </c>
      <c r="FD37" s="38">
        <f t="shared" si="16"/>
        <v>0</v>
      </c>
      <c r="FE37" s="38">
        <f t="shared" si="16"/>
        <v>319.93543588915435</v>
      </c>
      <c r="FF37" s="38">
        <f t="shared" si="16"/>
        <v>0</v>
      </c>
      <c r="FG37" s="38">
        <f t="shared" si="16"/>
        <v>294.27067531299707</v>
      </c>
      <c r="FH37" s="38">
        <f t="shared" si="16"/>
        <v>0</v>
      </c>
      <c r="FI37" s="38">
        <f t="shared" si="16"/>
        <v>72.56058666348892</v>
      </c>
      <c r="FJ37" s="38">
        <f t="shared" si="16"/>
        <v>639.29660270322518</v>
      </c>
      <c r="FK37" s="38">
        <f t="shared" si="16"/>
        <v>0</v>
      </c>
      <c r="FL37" s="38">
        <f t="shared" si="16"/>
        <v>80.583463447743384</v>
      </c>
      <c r="FM37" s="38">
        <f t="shared" si="16"/>
        <v>0</v>
      </c>
      <c r="FN37" s="38">
        <f t="shared" si="16"/>
        <v>222.39414445953409</v>
      </c>
      <c r="FO37" s="38">
        <f t="shared" si="16"/>
        <v>371.03693843812681</v>
      </c>
      <c r="FP37" s="38">
        <f t="shared" si="17"/>
        <v>1242.0680032044497</v>
      </c>
      <c r="FQ37" s="38">
        <f t="shared" si="17"/>
        <v>54.06152182568951</v>
      </c>
      <c r="FR37" s="38">
        <f t="shared" si="17"/>
        <v>0</v>
      </c>
      <c r="FS37" s="38">
        <f t="shared" si="17"/>
        <v>713.38998108917951</v>
      </c>
      <c r="FT37" s="38">
        <f t="shared" si="17"/>
        <v>154.33481392868481</v>
      </c>
      <c r="FU37" s="38">
        <f t="shared" si="17"/>
        <v>481.85186837895964</v>
      </c>
      <c r="FV37" s="38">
        <f t="shared" si="17"/>
        <v>72.965953069430185</v>
      </c>
      <c r="FW37" s="38">
        <f t="shared" si="17"/>
        <v>0</v>
      </c>
      <c r="FX37" s="38">
        <f t="shared" si="17"/>
        <v>689.00381371842877</v>
      </c>
      <c r="FY37" s="38">
        <f t="shared" si="17"/>
        <v>612.77888364789987</v>
      </c>
      <c r="FZ37" s="38">
        <f t="shared" si="17"/>
        <v>71.50072241462162</v>
      </c>
      <c r="GA37" s="38">
        <f t="shared" si="17"/>
        <v>0</v>
      </c>
      <c r="GB37" s="38">
        <f t="shared" si="17"/>
        <v>82.120477736937403</v>
      </c>
      <c r="GC37" s="38">
        <f t="shared" si="17"/>
        <v>147.26201465835521</v>
      </c>
      <c r="GD37" s="38">
        <f t="shared" si="17"/>
        <v>0</v>
      </c>
      <c r="GE37" s="38">
        <f t="shared" si="17"/>
        <v>545.20514829083436</v>
      </c>
      <c r="GF37" s="38">
        <f t="shared" si="18"/>
        <v>0</v>
      </c>
      <c r="GG37" s="38">
        <f t="shared" si="18"/>
        <v>111.47576163385169</v>
      </c>
      <c r="GH37" s="38">
        <f t="shared" si="18"/>
        <v>0</v>
      </c>
      <c r="GI37" s="38">
        <f t="shared" si="18"/>
        <v>0</v>
      </c>
      <c r="GJ37" s="38">
        <f t="shared" si="18"/>
        <v>106.37912359248581</v>
      </c>
      <c r="GK37" s="38">
        <f t="shared" si="18"/>
        <v>225.80175580947798</v>
      </c>
      <c r="GL37" s="38">
        <f t="shared" si="18"/>
        <v>820.52916669280523</v>
      </c>
      <c r="GM37" s="38">
        <f t="shared" si="18"/>
        <v>232.13560590231046</v>
      </c>
      <c r="GN37" s="38">
        <f t="shared" si="18"/>
        <v>610.75205161819349</v>
      </c>
      <c r="GO37" s="38">
        <f t="shared" si="18"/>
        <v>408.53333098769508</v>
      </c>
      <c r="GP37" s="38">
        <f t="shared" si="18"/>
        <v>0</v>
      </c>
      <c r="GQ37" s="38">
        <f t="shared" si="18"/>
        <v>0</v>
      </c>
      <c r="GR37" s="38">
        <f t="shared" si="18"/>
        <v>340.46555532338868</v>
      </c>
      <c r="GS37" s="38">
        <f t="shared" si="18"/>
        <v>0</v>
      </c>
      <c r="GT37" s="38">
        <f t="shared" si="18"/>
        <v>0</v>
      </c>
      <c r="GU37" s="38">
        <f t="shared" si="18"/>
        <v>0</v>
      </c>
      <c r="GV37" s="38">
        <f t="shared" si="19"/>
        <v>0</v>
      </c>
      <c r="GW37" s="38">
        <f t="shared" si="19"/>
        <v>0</v>
      </c>
      <c r="GX37" s="38">
        <f t="shared" si="13"/>
        <v>0</v>
      </c>
      <c r="GY37" s="38">
        <f t="shared" si="13"/>
        <v>0</v>
      </c>
      <c r="GZ37" s="38">
        <f t="shared" si="13"/>
        <v>0</v>
      </c>
      <c r="HA37" s="38">
        <f t="shared" si="13"/>
        <v>0</v>
      </c>
    </row>
    <row r="38" spans="2:209" x14ac:dyDescent="0.3">
      <c r="B38" s="10">
        <v>3000</v>
      </c>
      <c r="C38" s="10" t="s">
        <v>143</v>
      </c>
      <c r="D38" s="10">
        <v>35</v>
      </c>
      <c r="E38" s="10" t="s">
        <v>179</v>
      </c>
      <c r="F38" s="25">
        <f>IF($E38="S",'Renda (SCN65)'!F37/'Renda (SCN65)'!$DB37,"")</f>
        <v>1.8091796956786436E-5</v>
      </c>
      <c r="G38" s="25">
        <f>IF($E38="S",'Renda (SCN65)'!G37/'Renda (SCN65)'!$DB37,"")</f>
        <v>1.3948927485589541E-4</v>
      </c>
      <c r="H38" s="25">
        <f>IF($E38="S",'Renda (SCN65)'!H37/'Renda (SCN65)'!$DB37,"")</f>
        <v>6.2079695439953454E-5</v>
      </c>
      <c r="I38" s="25">
        <f>IF($E38="S",'Renda (SCN65)'!I37/'Renda (SCN65)'!$DB37,"")</f>
        <v>2.7467097900779407E-4</v>
      </c>
      <c r="J38" s="25">
        <f>IF($E38="S",'Renda (SCN65)'!J37/'Renda (SCN65)'!$DB37,"")</f>
        <v>1.6026696883987985E-4</v>
      </c>
      <c r="K38" s="25">
        <f>IF($E38="S",'Renda (SCN65)'!K37/'Renda (SCN65)'!$DB37,"")</f>
        <v>0</v>
      </c>
      <c r="L38" s="25">
        <f>IF($E38="S",'Renda (SCN65)'!L37/'Renda (SCN65)'!$DB37,"")</f>
        <v>0</v>
      </c>
      <c r="M38" s="25">
        <f>IF($E38="S",'Renda (SCN65)'!M37/'Renda (SCN65)'!$DB37,"")</f>
        <v>0</v>
      </c>
      <c r="N38" s="25">
        <f>IF($E38="S",'Renda (SCN65)'!N37/'Renda (SCN65)'!$DB37,"")</f>
        <v>0</v>
      </c>
      <c r="O38" s="25">
        <f>IF($E38="S",'Renda (SCN65)'!O37/'Renda (SCN65)'!$DB37,"")</f>
        <v>0</v>
      </c>
      <c r="P38" s="25">
        <f>IF($E38="S",'Renda (SCN65)'!P37/'Renda (SCN65)'!$DB37,"")</f>
        <v>0</v>
      </c>
      <c r="Q38" s="25">
        <f>IF($E38="S",'Renda (SCN65)'!Q37/'Renda (SCN65)'!$DB37,"")</f>
        <v>5.7645431479956782E-4</v>
      </c>
      <c r="R38" s="25">
        <f>IF($E38="S",'Renda (SCN65)'!R37/'Renda (SCN65)'!$DB37,"")</f>
        <v>0</v>
      </c>
      <c r="S38" s="25">
        <f>IF($E38="S",'Renda (SCN65)'!S37/'Renda (SCN65)'!$DB37,"")</f>
        <v>9.3495670098342702E-3</v>
      </c>
      <c r="T38" s="25">
        <f>IF($E38="S",'Renda (SCN65)'!T37/'Renda (SCN65)'!$DB37,"")</f>
        <v>2.3291288183022538E-3</v>
      </c>
      <c r="U38" s="25">
        <f>IF($E38="S",'Renda (SCN65)'!U37/'Renda (SCN65)'!$DB37,"")</f>
        <v>0</v>
      </c>
      <c r="V38" s="25">
        <f>IF($E38="S",'Renda (SCN65)'!V37/'Renda (SCN65)'!$DB37,"")</f>
        <v>3.6937418786772308E-3</v>
      </c>
      <c r="W38" s="25">
        <f>IF($E38="S",'Renda (SCN65)'!W37/'Renda (SCN65)'!$DB37,"")</f>
        <v>5.4457829158999172E-3</v>
      </c>
      <c r="X38" s="25">
        <f>IF($E38="S",'Renda (SCN65)'!X37/'Renda (SCN65)'!$DB37,"")</f>
        <v>7.6339021402742769E-4</v>
      </c>
      <c r="Y38" s="25">
        <f>IF($E38="S",'Renda (SCN65)'!Y37/'Renda (SCN65)'!$DB37,"")</f>
        <v>7.8233085579941346E-4</v>
      </c>
      <c r="Z38" s="25">
        <f>IF($E38="S",'Renda (SCN65)'!Z37/'Renda (SCN65)'!$DB37,"")</f>
        <v>1.6116243677328716E-3</v>
      </c>
      <c r="AA38" s="25">
        <f>IF($E38="S",'Renda (SCN65)'!AA37/'Renda (SCN65)'!$DB37,"")</f>
        <v>1.3546042931509844E-2</v>
      </c>
      <c r="AB38" s="25">
        <f>IF($E38="S",'Renda (SCN65)'!AB37/'Renda (SCN65)'!$DB37,"")</f>
        <v>1.7074247401897599E-3</v>
      </c>
      <c r="AC38" s="25">
        <f>IF($E38="S",'Renda (SCN65)'!AC37/'Renda (SCN65)'!$DB37,"")</f>
        <v>2.5016850329741243E-3</v>
      </c>
      <c r="AD38" s="25">
        <f>IF($E38="S",'Renda (SCN65)'!AD37/'Renda (SCN65)'!$DB37,"")</f>
        <v>1.2010267282278995E-2</v>
      </c>
      <c r="AE38" s="25">
        <f>IF($E38="S",'Renda (SCN65)'!AE37/'Renda (SCN65)'!$DB37,"")</f>
        <v>0</v>
      </c>
      <c r="AF38" s="25">
        <f>IF($E38="S",'Renda (SCN65)'!AF37/'Renda (SCN65)'!$DB37,"")</f>
        <v>2.3403791794350455E-3</v>
      </c>
      <c r="AG38" s="25">
        <f>IF($E38="S",'Renda (SCN65)'!AG37/'Renda (SCN65)'!$DB37,"")</f>
        <v>0</v>
      </c>
      <c r="AH38" s="25">
        <f>IF($E38="S",'Renda (SCN65)'!AH37/'Renda (SCN65)'!$DB37,"")</f>
        <v>3.9285044820450546E-2</v>
      </c>
      <c r="AI38" s="25">
        <f>IF($E38="S",'Renda (SCN65)'!AI37/'Renda (SCN65)'!$DB37,"")</f>
        <v>3.0469728067977157E-3</v>
      </c>
      <c r="AJ38" s="25">
        <f>IF($E38="S",'Renda (SCN65)'!AJ37/'Renda (SCN65)'!$DB37,"")</f>
        <v>6.719810298234962E-4</v>
      </c>
      <c r="AK38" s="25">
        <f>IF($E38="S",'Renda (SCN65)'!AK37/'Renda (SCN65)'!$DB37,"")</f>
        <v>0</v>
      </c>
      <c r="AL38" s="25">
        <f>IF($E38="S",'Renda (SCN65)'!AL37/'Renda (SCN65)'!$DB37,"")</f>
        <v>3.2873099134295351E-3</v>
      </c>
      <c r="AM38" s="25">
        <f>IF($E38="S",'Renda (SCN65)'!AM37/'Renda (SCN65)'!$DB37,"")</f>
        <v>2.0922489172401592E-2</v>
      </c>
      <c r="AN38" s="25">
        <f>IF($E38="S",'Renda (SCN65)'!AN37/'Renda (SCN65)'!$DB37,"")</f>
        <v>0</v>
      </c>
      <c r="AO38" s="25">
        <f>IF($E38="S",'Renda (SCN65)'!AO37/'Renda (SCN65)'!$DB37,"")</f>
        <v>0</v>
      </c>
      <c r="AP38" s="25">
        <f>IF($E38="S",'Renda (SCN65)'!AP37/'Renda (SCN65)'!$DB37,"")</f>
        <v>3.9758168115656592E-2</v>
      </c>
      <c r="AQ38" s="25">
        <f>IF($E38="S",'Renda (SCN65)'!AQ37/'Renda (SCN65)'!$DB37,"")</f>
        <v>2.9159973187450135E-3</v>
      </c>
      <c r="AR38" s="25">
        <f>IF($E38="S",'Renda (SCN65)'!AR37/'Renda (SCN65)'!$DB37,"")</f>
        <v>2.4092151728309617E-2</v>
      </c>
      <c r="AS38" s="25">
        <f>IF($E38="S",'Renda (SCN65)'!AS37/'Renda (SCN65)'!$DB37,"")</f>
        <v>2.6863404535939859E-3</v>
      </c>
      <c r="AT38" s="25">
        <f>IF($E38="S",'Renda (SCN65)'!AT37/'Renda (SCN65)'!$DB37,"")</f>
        <v>0</v>
      </c>
      <c r="AU38" s="25">
        <f>IF($E38="S",'Renda (SCN65)'!AU37/'Renda (SCN65)'!$DB37,"")</f>
        <v>4.5660249462365762E-3</v>
      </c>
      <c r="AV38" s="25">
        <f>IF($E38="S",'Renda (SCN65)'!AV37/'Renda (SCN65)'!$DB37,"")</f>
        <v>0</v>
      </c>
      <c r="AW38" s="25">
        <f>IF($E38="S",'Renda (SCN65)'!AW37/'Renda (SCN65)'!$DB37,"")</f>
        <v>2.9632539032329784E-2</v>
      </c>
      <c r="AX38" s="25">
        <f>IF($E38="S",'Renda (SCN65)'!AX37/'Renda (SCN65)'!$DB37,"")</f>
        <v>0</v>
      </c>
      <c r="AY38" s="25">
        <f>IF($E38="S",'Renda (SCN65)'!AY37/'Renda (SCN65)'!$DB37,"")</f>
        <v>1.3321289095366012E-2</v>
      </c>
      <c r="AZ38" s="25">
        <f>IF($E38="S",'Renda (SCN65)'!AZ37/'Renda (SCN65)'!$DB37,"")</f>
        <v>1.6107780567827922E-3</v>
      </c>
      <c r="BA38" s="25">
        <f>IF($E38="S",'Renda (SCN65)'!BA37/'Renda (SCN65)'!$DB37,"")</f>
        <v>7.2362120096905749E-2</v>
      </c>
      <c r="BB38" s="25">
        <f>IF($E38="S",'Renda (SCN65)'!BB37/'Renda (SCN65)'!$DB37,"")</f>
        <v>0</v>
      </c>
      <c r="BC38" s="25">
        <f>IF($E38="S",'Renda (SCN65)'!BC37/'Renda (SCN65)'!$DB37,"")</f>
        <v>9.4503033515449149E-3</v>
      </c>
      <c r="BD38" s="25">
        <f>IF($E38="S",'Renda (SCN65)'!BD37/'Renda (SCN65)'!$DB37,"")</f>
        <v>0</v>
      </c>
      <c r="BE38" s="25">
        <f>IF($E38="S",'Renda (SCN65)'!BE37/'Renda (SCN65)'!$DB37,"")</f>
        <v>1.8161731634098382E-2</v>
      </c>
      <c r="BF38" s="25">
        <f>IF($E38="S",'Renda (SCN65)'!BF37/'Renda (SCN65)'!$DB37,"")</f>
        <v>0</v>
      </c>
      <c r="BG38" s="25">
        <f>IF($E38="S",'Renda (SCN65)'!BG37/'Renda (SCN65)'!$DB37,"")</f>
        <v>1.6749355216211442E-2</v>
      </c>
      <c r="BH38" s="25">
        <f>IF($E38="S",'Renda (SCN65)'!BH37/'Renda (SCN65)'!$DB37,"")</f>
        <v>0</v>
      </c>
      <c r="BI38" s="25">
        <f>IF($E38="S",'Renda (SCN65)'!BI37/'Renda (SCN65)'!$DB37,"")</f>
        <v>2.4987964267373264E-2</v>
      </c>
      <c r="BJ38" s="25">
        <f>IF($E38="S",'Renda (SCN65)'!BJ37/'Renda (SCN65)'!$DB37,"")</f>
        <v>2.6041798770780476E-2</v>
      </c>
      <c r="BK38" s="25">
        <f>IF($E38="S",'Renda (SCN65)'!BK37/'Renda (SCN65)'!$DB37,"")</f>
        <v>0</v>
      </c>
      <c r="BL38" s="25">
        <f>IF($E38="S",'Renda (SCN65)'!BL37/'Renda (SCN65)'!$DB37,"")</f>
        <v>1.3241979117110071E-2</v>
      </c>
      <c r="BM38" s="25">
        <f>IF($E38="S",'Renda (SCN65)'!BM37/'Renda (SCN65)'!$DB37,"")</f>
        <v>1.3860748979413608E-2</v>
      </c>
      <c r="BN38" s="25">
        <f>IF($E38="S",'Renda (SCN65)'!BN37/'Renda (SCN65)'!$DB37,"")</f>
        <v>1.1486517361975387E-2</v>
      </c>
      <c r="BO38" s="25">
        <f>IF($E38="S",'Renda (SCN65)'!BO37/'Renda (SCN65)'!$DB37,"")</f>
        <v>1.6726043657107458E-2</v>
      </c>
      <c r="BP38" s="25">
        <f>IF($E38="S",'Renda (SCN65)'!BP37/'Renda (SCN65)'!$DB37,"")</f>
        <v>3.6259609867172811E-2</v>
      </c>
      <c r="BQ38" s="25">
        <f>IF($E38="S",'Renda (SCN65)'!BQ37/'Renda (SCN65)'!$DB37,"")</f>
        <v>0</v>
      </c>
      <c r="BR38" s="25">
        <f>IF($E38="S",'Renda (SCN65)'!BR37/'Renda (SCN65)'!$DB37,"")</f>
        <v>2.5940444165980549E-3</v>
      </c>
      <c r="BS38" s="25">
        <f>IF($E38="S",'Renda (SCN65)'!BS37/'Renda (SCN65)'!$DB37,"")</f>
        <v>1.8924931808241809E-2</v>
      </c>
      <c r="BT38" s="25">
        <f>IF($E38="S",'Renda (SCN65)'!BT37/'Renda (SCN65)'!$DB37,"")</f>
        <v>5.4706147940758983E-3</v>
      </c>
      <c r="BU38" s="25">
        <f>IF($E38="S",'Renda (SCN65)'!BU37/'Renda (SCN65)'!$DB37,"")</f>
        <v>2.4893957871421336E-2</v>
      </c>
      <c r="BV38" s="25">
        <f>IF($E38="S",'Renda (SCN65)'!BV37/'Renda (SCN65)'!$DB37,"")</f>
        <v>6.5404126477390965E-3</v>
      </c>
      <c r="BW38" s="25">
        <f>IF($E38="S",'Renda (SCN65)'!BW37/'Renda (SCN65)'!$DB37,"")</f>
        <v>3.0370907328297228E-3</v>
      </c>
      <c r="BX38" s="25">
        <f>IF($E38="S",'Renda (SCN65)'!BX37/'Renda (SCN65)'!$DB37,"")</f>
        <v>4.0812965487809398E-3</v>
      </c>
      <c r="BY38" s="25">
        <f>IF($E38="S",'Renda (SCN65)'!BY37/'Renda (SCN65)'!$DB37,"")</f>
        <v>2.4573018515322377E-2</v>
      </c>
      <c r="BZ38" s="25">
        <f>IF($E38="S",'Renda (SCN65)'!BZ37/'Renda (SCN65)'!$DB37,"")</f>
        <v>0</v>
      </c>
      <c r="CA38" s="25">
        <f>IF($E38="S",'Renda (SCN65)'!CA37/'Renda (SCN65)'!$DB37,"")</f>
        <v>0</v>
      </c>
      <c r="CB38" s="25">
        <f>IF($E38="S",'Renda (SCN65)'!CB37/'Renda (SCN65)'!$DB37,"")</f>
        <v>0</v>
      </c>
      <c r="CC38" s="25">
        <f>IF($E38="S",'Renda (SCN65)'!CC37/'Renda (SCN65)'!$DB37,"")</f>
        <v>0</v>
      </c>
      <c r="CD38" s="25">
        <f>IF($E38="S",'Renda (SCN65)'!CD37/'Renda (SCN65)'!$DB37,"")</f>
        <v>1.6650534476531517E-2</v>
      </c>
      <c r="CE38" s="25">
        <f>IF($E38="S",'Renda (SCN65)'!CE37/'Renda (SCN65)'!$DB37,"")</f>
        <v>1.1719126179991213E-2</v>
      </c>
      <c r="CF38" s="25">
        <f>IF($E38="S",'Renda (SCN65)'!CF37/'Renda (SCN65)'!$DB37,"")</f>
        <v>9.4654305263113039E-3</v>
      </c>
      <c r="CG38" s="25">
        <f>IF($E38="S",'Renda (SCN65)'!CG37/'Renda (SCN65)'!$DB37,"")</f>
        <v>1.3392744091749958E-2</v>
      </c>
      <c r="CH38" s="25">
        <f>IF($E38="S",'Renda (SCN65)'!CH37/'Renda (SCN65)'!$DB37,"")</f>
        <v>3.2291070316231789E-2</v>
      </c>
      <c r="CI38" s="25">
        <f>IF($E38="S",'Renda (SCN65)'!CI37/'Renda (SCN65)'!$DB37,"")</f>
        <v>4.3237874407647585E-2</v>
      </c>
      <c r="CJ38" s="25">
        <f>IF($E38="S",'Renda (SCN65)'!CJ37/'Renda (SCN65)'!$DB37,"")</f>
        <v>0</v>
      </c>
      <c r="CK38" s="25">
        <f>IF($E38="S",'Renda (SCN65)'!CK37/'Renda (SCN65)'!$DB37,"")</f>
        <v>1.8907701525425823E-2</v>
      </c>
      <c r="CL38" s="25">
        <f>IF($E38="S",'Renda (SCN65)'!CL37/'Renda (SCN65)'!$DB37,"")</f>
        <v>1.9067335027985705E-2</v>
      </c>
      <c r="CM38" s="25">
        <f>IF($E38="S",'Renda (SCN65)'!CM37/'Renda (SCN65)'!$DB37,"")</f>
        <v>0</v>
      </c>
      <c r="CN38" s="25">
        <f>IF($E38="S",'Renda (SCN65)'!CN37/'Renda (SCN65)'!$DB37,"")</f>
        <v>6.5880493119950603E-3</v>
      </c>
      <c r="CO38" s="25">
        <f>IF($E38="S",'Renda (SCN65)'!CO37/'Renda (SCN65)'!$DB37,"")</f>
        <v>0</v>
      </c>
      <c r="CP38" s="25">
        <f>IF($E38="S",'Renda (SCN65)'!CP37/'Renda (SCN65)'!$DB37,"")</f>
        <v>0</v>
      </c>
      <c r="CQ38" s="25">
        <f>IF($E38="S",'Renda (SCN65)'!CQ37/'Renda (SCN65)'!$DB37,"")</f>
        <v>3.7735586299571709E-2</v>
      </c>
      <c r="CR38" s="25">
        <f>IF($E38="S",'Renda (SCN65)'!CR37/'Renda (SCN65)'!$DB37,"")</f>
        <v>0</v>
      </c>
      <c r="CS38" s="25">
        <f>IF($E38="S",'Renda (SCN65)'!CS37/'Renda (SCN65)'!$DB37,"")</f>
        <v>8.1114090221379179E-2</v>
      </c>
      <c r="CT38" s="25">
        <f>IF($E38="S",'Renda (SCN65)'!CT37/'Renda (SCN65)'!$DB37,"")</f>
        <v>0</v>
      </c>
      <c r="CU38" s="25">
        <f>IF($E38="S",'Renda (SCN65)'!CU37/'Renda (SCN65)'!$DB37,"")</f>
        <v>8.7266314732734565E-2</v>
      </c>
      <c r="CV38" s="25">
        <f>IF($E38="S",'Renda (SCN65)'!CV37/'Renda (SCN65)'!$DB37,"")</f>
        <v>3.0011098481257499E-2</v>
      </c>
      <c r="CW38" s="25">
        <f>IF($E38="S",'Renda (SCN65)'!CW37/'Renda (SCN65)'!$DB37,"")</f>
        <v>0</v>
      </c>
      <c r="CX38" s="25">
        <f>IF($E38="S",'Renda (SCN65)'!CX37/'Renda (SCN65)'!$DB37,"")</f>
        <v>0</v>
      </c>
      <c r="CY38" s="25">
        <f>IF($E38="S",'Renda (SCN65)'!CY37/'Renda (SCN65)'!$DB37,"")</f>
        <v>0</v>
      </c>
      <c r="CZ38" s="25">
        <f>IF($E38="S",'Renda (SCN65)'!CZ37/'Renda (SCN65)'!$DB37,"")</f>
        <v>0</v>
      </c>
      <c r="DA38" s="25">
        <f>IF($E38="S",'Renda (SCN65)'!DA37/'Renda (SCN65)'!$DB37,"")</f>
        <v>0</v>
      </c>
      <c r="DB38" s="28">
        <f>IF($E38="S",'Renda (SCN65)'!DB37/'Renda (SCN65)'!$DB37,"")</f>
        <v>1</v>
      </c>
      <c r="DD38" s="34">
        <v>9718</v>
      </c>
      <c r="DF38" s="38">
        <f t="shared" si="14"/>
        <v>0.17581608282605057</v>
      </c>
      <c r="DG38" s="38">
        <f t="shared" si="14"/>
        <v>1.3555567730495917</v>
      </c>
      <c r="DH38" s="38">
        <f t="shared" si="14"/>
        <v>0.60329048028546761</v>
      </c>
      <c r="DI38" s="38">
        <f t="shared" si="14"/>
        <v>2.6692525739977429</v>
      </c>
      <c r="DJ38" s="38">
        <f t="shared" si="14"/>
        <v>1.5574744031859524</v>
      </c>
      <c r="DK38" s="38">
        <f t="shared" si="14"/>
        <v>0</v>
      </c>
      <c r="DL38" s="38">
        <f t="shared" si="14"/>
        <v>0</v>
      </c>
      <c r="DM38" s="38">
        <f t="shared" si="14"/>
        <v>0</v>
      </c>
      <c r="DN38" s="38">
        <f t="shared" si="14"/>
        <v>0</v>
      </c>
      <c r="DO38" s="38">
        <f t="shared" si="14"/>
        <v>0</v>
      </c>
      <c r="DP38" s="38">
        <f t="shared" si="14"/>
        <v>0</v>
      </c>
      <c r="DQ38" s="38">
        <f t="shared" si="14"/>
        <v>5.6019830312222005</v>
      </c>
      <c r="DR38" s="38">
        <f t="shared" si="14"/>
        <v>0</v>
      </c>
      <c r="DS38" s="38">
        <f t="shared" si="14"/>
        <v>90.859092201569439</v>
      </c>
      <c r="DT38" s="38">
        <f t="shared" si="14"/>
        <v>22.634473856261302</v>
      </c>
      <c r="DU38" s="38">
        <f t="shared" si="14"/>
        <v>0</v>
      </c>
      <c r="DV38" s="38">
        <f t="shared" si="20"/>
        <v>35.89578357698533</v>
      </c>
      <c r="DW38" s="38">
        <f t="shared" si="20"/>
        <v>52.922118376715396</v>
      </c>
      <c r="DX38" s="38">
        <f t="shared" si="20"/>
        <v>7.4186260999185425</v>
      </c>
      <c r="DY38" s="38">
        <f t="shared" si="20"/>
        <v>7.6026912566586997</v>
      </c>
      <c r="DZ38" s="38">
        <f t="shared" si="20"/>
        <v>15.661765605628046</v>
      </c>
      <c r="EA38" s="38">
        <f t="shared" si="20"/>
        <v>131.64044520841267</v>
      </c>
      <c r="EB38" s="38">
        <f t="shared" si="20"/>
        <v>16.592753625164086</v>
      </c>
      <c r="EC38" s="38">
        <f t="shared" si="20"/>
        <v>24.31137515044254</v>
      </c>
      <c r="ED38" s="38">
        <f t="shared" si="20"/>
        <v>116.71577744918727</v>
      </c>
      <c r="EE38" s="38">
        <f t="shared" si="20"/>
        <v>0</v>
      </c>
      <c r="EF38" s="38">
        <f t="shared" si="20"/>
        <v>22.743804865749773</v>
      </c>
      <c r="EG38" s="38">
        <f t="shared" si="20"/>
        <v>0</v>
      </c>
      <c r="EH38" s="38">
        <f t="shared" si="20"/>
        <v>381.7720655651384</v>
      </c>
      <c r="EI38" s="38">
        <f t="shared" si="20"/>
        <v>29.610481736460201</v>
      </c>
      <c r="EJ38" s="38">
        <f t="shared" si="15"/>
        <v>6.5303116478247363</v>
      </c>
      <c r="EK38" s="38">
        <f t="shared" si="15"/>
        <v>0</v>
      </c>
      <c r="EL38" s="38">
        <f t="shared" si="15"/>
        <v>31.946077738708222</v>
      </c>
      <c r="EM38" s="38">
        <f t="shared" si="15"/>
        <v>203.32474977739867</v>
      </c>
      <c r="EN38" s="38">
        <f t="shared" si="15"/>
        <v>0</v>
      </c>
      <c r="EO38" s="38">
        <f t="shared" si="15"/>
        <v>0</v>
      </c>
      <c r="EP38" s="38">
        <f t="shared" si="15"/>
        <v>386.36987774795074</v>
      </c>
      <c r="EQ38" s="38">
        <f t="shared" si="15"/>
        <v>28.33766194356404</v>
      </c>
      <c r="ER38" s="38">
        <f t="shared" si="15"/>
        <v>234.12753049571285</v>
      </c>
      <c r="ES38" s="38">
        <f t="shared" si="15"/>
        <v>26.105856528026354</v>
      </c>
      <c r="ET38" s="38">
        <f t="shared" si="15"/>
        <v>0</v>
      </c>
      <c r="EU38" s="38">
        <f t="shared" si="15"/>
        <v>44.372630427527049</v>
      </c>
      <c r="EV38" s="38">
        <f t="shared" si="15"/>
        <v>0</v>
      </c>
      <c r="EW38" s="38">
        <f t="shared" si="15"/>
        <v>287.96901431618085</v>
      </c>
      <c r="EX38" s="38">
        <f t="shared" si="15"/>
        <v>0</v>
      </c>
      <c r="EY38" s="38">
        <f t="shared" si="15"/>
        <v>129.4562874287669</v>
      </c>
      <c r="EZ38" s="38">
        <f t="shared" si="16"/>
        <v>15.653541155815175</v>
      </c>
      <c r="FA38" s="38">
        <f t="shared" si="16"/>
        <v>703.2150831017301</v>
      </c>
      <c r="FB38" s="38">
        <f t="shared" si="16"/>
        <v>0</v>
      </c>
      <c r="FC38" s="38">
        <f t="shared" si="16"/>
        <v>91.838047970313482</v>
      </c>
      <c r="FD38" s="38">
        <f t="shared" si="16"/>
        <v>0</v>
      </c>
      <c r="FE38" s="38">
        <f t="shared" si="16"/>
        <v>176.49570802016808</v>
      </c>
      <c r="FF38" s="38">
        <f t="shared" si="16"/>
        <v>0</v>
      </c>
      <c r="FG38" s="38">
        <f t="shared" si="16"/>
        <v>162.77023399114279</v>
      </c>
      <c r="FH38" s="38">
        <f t="shared" si="16"/>
        <v>0</v>
      </c>
      <c r="FI38" s="38">
        <f t="shared" si="16"/>
        <v>242.83303675033338</v>
      </c>
      <c r="FJ38" s="38">
        <f t="shared" si="16"/>
        <v>253.07420045444465</v>
      </c>
      <c r="FK38" s="38">
        <f t="shared" si="16"/>
        <v>0</v>
      </c>
      <c r="FL38" s="38">
        <f t="shared" si="16"/>
        <v>128.68555306007568</v>
      </c>
      <c r="FM38" s="38">
        <f t="shared" si="16"/>
        <v>134.69875858194143</v>
      </c>
      <c r="FN38" s="38">
        <f t="shared" si="16"/>
        <v>111.62597572367682</v>
      </c>
      <c r="FO38" s="38">
        <f t="shared" si="16"/>
        <v>162.54369225977027</v>
      </c>
      <c r="FP38" s="38">
        <f t="shared" si="17"/>
        <v>352.37088868918539</v>
      </c>
      <c r="FQ38" s="38">
        <f t="shared" si="17"/>
        <v>0</v>
      </c>
      <c r="FR38" s="38">
        <f t="shared" si="17"/>
        <v>25.208923640499897</v>
      </c>
      <c r="FS38" s="38">
        <f t="shared" si="17"/>
        <v>183.91248731249391</v>
      </c>
      <c r="FT38" s="38">
        <f t="shared" si="17"/>
        <v>53.16343456882958</v>
      </c>
      <c r="FU38" s="38">
        <f t="shared" si="17"/>
        <v>241.91948259447253</v>
      </c>
      <c r="FV38" s="38">
        <f t="shared" si="17"/>
        <v>63.559730110728538</v>
      </c>
      <c r="FW38" s="38">
        <f t="shared" si="17"/>
        <v>29.514447741639245</v>
      </c>
      <c r="FX38" s="38">
        <f t="shared" si="17"/>
        <v>39.662039861053174</v>
      </c>
      <c r="FY38" s="38">
        <f t="shared" si="17"/>
        <v>238.80059393190285</v>
      </c>
      <c r="FZ38" s="38">
        <f t="shared" si="17"/>
        <v>0</v>
      </c>
      <c r="GA38" s="38">
        <f t="shared" si="17"/>
        <v>0</v>
      </c>
      <c r="GB38" s="38">
        <f t="shared" si="17"/>
        <v>0</v>
      </c>
      <c r="GC38" s="38">
        <f t="shared" si="17"/>
        <v>0</v>
      </c>
      <c r="GD38" s="38">
        <f t="shared" si="17"/>
        <v>161.80989404293328</v>
      </c>
      <c r="GE38" s="38">
        <f t="shared" si="17"/>
        <v>113.8864682171546</v>
      </c>
      <c r="GF38" s="38">
        <f t="shared" si="18"/>
        <v>91.985053854693248</v>
      </c>
      <c r="GG38" s="38">
        <f t="shared" si="18"/>
        <v>130.15068708362608</v>
      </c>
      <c r="GH38" s="38">
        <f t="shared" si="18"/>
        <v>313.80462133314052</v>
      </c>
      <c r="GI38" s="38">
        <f t="shared" si="18"/>
        <v>420.18566349351926</v>
      </c>
      <c r="GJ38" s="38">
        <f t="shared" si="18"/>
        <v>0</v>
      </c>
      <c r="GK38" s="38">
        <f t="shared" si="18"/>
        <v>183.74504342408815</v>
      </c>
      <c r="GL38" s="38">
        <f t="shared" si="18"/>
        <v>185.29636180196508</v>
      </c>
      <c r="GM38" s="38">
        <f t="shared" si="18"/>
        <v>0</v>
      </c>
      <c r="GN38" s="38">
        <f t="shared" si="18"/>
        <v>64.022663213968002</v>
      </c>
      <c r="GO38" s="38">
        <f t="shared" si="18"/>
        <v>0</v>
      </c>
      <c r="GP38" s="38">
        <f t="shared" si="18"/>
        <v>0</v>
      </c>
      <c r="GQ38" s="38">
        <f t="shared" si="18"/>
        <v>366.71442765923786</v>
      </c>
      <c r="GR38" s="38">
        <f t="shared" si="18"/>
        <v>0</v>
      </c>
      <c r="GS38" s="38">
        <f t="shared" si="18"/>
        <v>788.26672877136286</v>
      </c>
      <c r="GT38" s="38">
        <f t="shared" si="18"/>
        <v>0</v>
      </c>
      <c r="GU38" s="38">
        <f t="shared" si="18"/>
        <v>848.05404657271447</v>
      </c>
      <c r="GV38" s="38">
        <f t="shared" si="19"/>
        <v>291.64785504086035</v>
      </c>
      <c r="GW38" s="38">
        <f t="shared" si="19"/>
        <v>0</v>
      </c>
      <c r="GX38" s="38">
        <f t="shared" si="13"/>
        <v>0</v>
      </c>
      <c r="GY38" s="38">
        <f t="shared" si="13"/>
        <v>0</v>
      </c>
      <c r="GZ38" s="38">
        <f t="shared" si="13"/>
        <v>0</v>
      </c>
      <c r="HA38" s="38">
        <f t="shared" si="13"/>
        <v>0</v>
      </c>
    </row>
    <row r="39" spans="2:209" x14ac:dyDescent="0.3">
      <c r="B39" s="10">
        <v>3180</v>
      </c>
      <c r="C39" s="10" t="s">
        <v>144</v>
      </c>
      <c r="D39" s="10">
        <v>36</v>
      </c>
      <c r="E39" s="10" t="s">
        <v>179</v>
      </c>
      <c r="F39" s="25">
        <f>IF($E39="S",'Renda (SCN65)'!F38/'Renda (SCN65)'!$DB38,"")</f>
        <v>2.9526974154560757E-5</v>
      </c>
      <c r="G39" s="25">
        <f>IF($E39="S",'Renda (SCN65)'!G38/'Renda (SCN65)'!$DB38,"")</f>
        <v>2.9796875113402511E-4</v>
      </c>
      <c r="H39" s="25">
        <f>IF($E39="S",'Renda (SCN65)'!H38/'Renda (SCN65)'!$DB38,"")</f>
        <v>9.5164407689422999E-4</v>
      </c>
      <c r="I39" s="25">
        <f>IF($E39="S",'Renda (SCN65)'!I38/'Renda (SCN65)'!$DB38,"")</f>
        <v>2.8660458556769761E-3</v>
      </c>
      <c r="J39" s="25">
        <f>IF($E39="S",'Renda (SCN65)'!J38/'Renda (SCN65)'!$DB38,"")</f>
        <v>5.0333763054444163E-3</v>
      </c>
      <c r="K39" s="25">
        <f>IF($E39="S",'Renda (SCN65)'!K38/'Renda (SCN65)'!$DB38,"")</f>
        <v>2.9337623849371918E-3</v>
      </c>
      <c r="L39" s="25">
        <f>IF($E39="S",'Renda (SCN65)'!L38/'Renda (SCN65)'!$DB38,"")</f>
        <v>5.3601996626199862E-3</v>
      </c>
      <c r="M39" s="25">
        <f>IF($E39="S",'Renda (SCN65)'!M38/'Renda (SCN65)'!$DB38,"")</f>
        <v>2.5876158357930959E-4</v>
      </c>
      <c r="N39" s="25">
        <f>IF($E39="S",'Renda (SCN65)'!N38/'Renda (SCN65)'!$DB38,"")</f>
        <v>6.6504740714970695E-3</v>
      </c>
      <c r="O39" s="25">
        <f>IF($E39="S",'Renda (SCN65)'!O38/'Renda (SCN65)'!$DB38,"")</f>
        <v>5.2851948537574077E-4</v>
      </c>
      <c r="P39" s="25">
        <f>IF($E39="S",'Renda (SCN65)'!P38/'Renda (SCN65)'!$DB38,"")</f>
        <v>6.5362954750570173E-3</v>
      </c>
      <c r="Q39" s="25">
        <f>IF($E39="S",'Renda (SCN65)'!Q38/'Renda (SCN65)'!$DB38,"")</f>
        <v>5.4254861295369907E-3</v>
      </c>
      <c r="R39" s="25">
        <f>IF($E39="S",'Renda (SCN65)'!R38/'Renda (SCN65)'!$DB38,"")</f>
        <v>1.7610608393288461E-3</v>
      </c>
      <c r="S39" s="25">
        <f>IF($E39="S",'Renda (SCN65)'!S38/'Renda (SCN65)'!$DB38,"")</f>
        <v>3.2105907381416415E-2</v>
      </c>
      <c r="T39" s="25">
        <f>IF($E39="S",'Renda (SCN65)'!T38/'Renda (SCN65)'!$DB38,"")</f>
        <v>1.8640581924778566E-2</v>
      </c>
      <c r="U39" s="25">
        <f>IF($E39="S",'Renda (SCN65)'!U38/'Renda (SCN65)'!$DB38,"")</f>
        <v>7.0030810768079285E-4</v>
      </c>
      <c r="V39" s="25">
        <f>IF($E39="S",'Renda (SCN65)'!V38/'Renda (SCN65)'!$DB38,"")</f>
        <v>6.2346806766945392E-3</v>
      </c>
      <c r="W39" s="25">
        <f>IF($E39="S",'Renda (SCN65)'!W38/'Renda (SCN65)'!$DB38,"")</f>
        <v>1.6875752962875926E-2</v>
      </c>
      <c r="X39" s="25">
        <f>IF($E39="S",'Renda (SCN65)'!X38/'Renda (SCN65)'!$DB38,"")</f>
        <v>1.1774930029130133E-3</v>
      </c>
      <c r="Y39" s="25">
        <f>IF($E39="S",'Renda (SCN65)'!Y38/'Renda (SCN65)'!$DB38,"")</f>
        <v>2.7026813859141476E-3</v>
      </c>
      <c r="Z39" s="25">
        <f>IF($E39="S",'Renda (SCN65)'!Z38/'Renda (SCN65)'!$DB38,"")</f>
        <v>5.8390907515460866E-3</v>
      </c>
      <c r="AA39" s="25">
        <f>IF($E39="S",'Renda (SCN65)'!AA38/'Renda (SCN65)'!$DB38,"")</f>
        <v>3.7191656871153396E-2</v>
      </c>
      <c r="AB39" s="25">
        <f>IF($E39="S",'Renda (SCN65)'!AB38/'Renda (SCN65)'!$DB38,"")</f>
        <v>1.2442968282240716E-3</v>
      </c>
      <c r="AC39" s="25">
        <f>IF($E39="S",'Renda (SCN65)'!AC38/'Renda (SCN65)'!$DB38,"")</f>
        <v>2.7368395934826146E-3</v>
      </c>
      <c r="AD39" s="25">
        <f>IF($E39="S",'Renda (SCN65)'!AD38/'Renda (SCN65)'!$DB38,"")</f>
        <v>2.0722575985870236E-2</v>
      </c>
      <c r="AE39" s="25">
        <f>IF($E39="S",'Renda (SCN65)'!AE38/'Renda (SCN65)'!$DB38,"")</f>
        <v>0</v>
      </c>
      <c r="AF39" s="25">
        <f>IF($E39="S",'Renda (SCN65)'!AF38/'Renda (SCN65)'!$DB38,"")</f>
        <v>3.4278470857901752E-3</v>
      </c>
      <c r="AG39" s="25">
        <f>IF($E39="S",'Renda (SCN65)'!AG38/'Renda (SCN65)'!$DB38,"")</f>
        <v>4.4747290063237603E-3</v>
      </c>
      <c r="AH39" s="25">
        <f>IF($E39="S",'Renda (SCN65)'!AH38/'Renda (SCN65)'!$DB38,"")</f>
        <v>5.6809783827738644E-2</v>
      </c>
      <c r="AI39" s="25">
        <f>IF($E39="S",'Renda (SCN65)'!AI38/'Renda (SCN65)'!$DB38,"")</f>
        <v>3.8737082103785844E-3</v>
      </c>
      <c r="AJ39" s="25">
        <f>IF($E39="S",'Renda (SCN65)'!AJ38/'Renda (SCN65)'!$DB38,"")</f>
        <v>1.5801276292013267E-2</v>
      </c>
      <c r="AK39" s="25">
        <f>IF($E39="S",'Renda (SCN65)'!AK38/'Renda (SCN65)'!$DB38,"")</f>
        <v>0</v>
      </c>
      <c r="AL39" s="25">
        <f>IF($E39="S",'Renda (SCN65)'!AL38/'Renda (SCN65)'!$DB38,"")</f>
        <v>3.0955160323696894E-3</v>
      </c>
      <c r="AM39" s="25">
        <f>IF($E39="S",'Renda (SCN65)'!AM38/'Renda (SCN65)'!$DB38,"")</f>
        <v>1.5529700612027604E-2</v>
      </c>
      <c r="AN39" s="25">
        <f>IF($E39="S",'Renda (SCN65)'!AN38/'Renda (SCN65)'!$DB38,"")</f>
        <v>0</v>
      </c>
      <c r="AO39" s="25">
        <f>IF($E39="S",'Renda (SCN65)'!AO38/'Renda (SCN65)'!$DB38,"")</f>
        <v>0</v>
      </c>
      <c r="AP39" s="25">
        <f>IF($E39="S",'Renda (SCN65)'!AP38/'Renda (SCN65)'!$DB38,"")</f>
        <v>6.3352431035607976E-2</v>
      </c>
      <c r="AQ39" s="25">
        <f>IF($E39="S",'Renda (SCN65)'!AQ38/'Renda (SCN65)'!$DB38,"")</f>
        <v>3.7641169765252066E-4</v>
      </c>
      <c r="AR39" s="25">
        <f>IF($E39="S",'Renda (SCN65)'!AR38/'Renda (SCN65)'!$DB38,"")</f>
        <v>3.0762342315729437E-2</v>
      </c>
      <c r="AS39" s="25">
        <f>IF($E39="S",'Renda (SCN65)'!AS38/'Renda (SCN65)'!$DB38,"")</f>
        <v>7.553411993027171E-4</v>
      </c>
      <c r="AT39" s="25">
        <f>IF($E39="S",'Renda (SCN65)'!AT38/'Renda (SCN65)'!$DB38,"")</f>
        <v>1.7224068256827109E-3</v>
      </c>
      <c r="AU39" s="25">
        <f>IF($E39="S",'Renda (SCN65)'!AU38/'Renda (SCN65)'!$DB38,"")</f>
        <v>1.779551439293595E-2</v>
      </c>
      <c r="AV39" s="25">
        <f>IF($E39="S",'Renda (SCN65)'!AV38/'Renda (SCN65)'!$DB38,"")</f>
        <v>3.8883152884196456E-3</v>
      </c>
      <c r="AW39" s="25">
        <f>IF($E39="S",'Renda (SCN65)'!AW38/'Renda (SCN65)'!$DB38,"")</f>
        <v>2.6397160672431821E-2</v>
      </c>
      <c r="AX39" s="25">
        <f>IF($E39="S",'Renda (SCN65)'!AX38/'Renda (SCN65)'!$DB38,"")</f>
        <v>0</v>
      </c>
      <c r="AY39" s="25">
        <f>IF($E39="S",'Renda (SCN65)'!AY38/'Renda (SCN65)'!$DB38,"")</f>
        <v>3.3214984782974403E-3</v>
      </c>
      <c r="AZ39" s="25">
        <f>IF($E39="S",'Renda (SCN65)'!AZ38/'Renda (SCN65)'!$DB38,"")</f>
        <v>8.2200578242299478E-4</v>
      </c>
      <c r="BA39" s="25">
        <f>IF($E39="S",'Renda (SCN65)'!BA38/'Renda (SCN65)'!$DB38,"")</f>
        <v>5.8725870818515283E-2</v>
      </c>
      <c r="BB39" s="25">
        <f>IF($E39="S",'Renda (SCN65)'!BB38/'Renda (SCN65)'!$DB38,"")</f>
        <v>2.2444696697462301E-3</v>
      </c>
      <c r="BC39" s="25">
        <f>IF($E39="S",'Renda (SCN65)'!BC38/'Renda (SCN65)'!$DB38,"")</f>
        <v>1.4700541977338485E-3</v>
      </c>
      <c r="BD39" s="25">
        <f>IF($E39="S",'Renda (SCN65)'!BD38/'Renda (SCN65)'!$DB38,"")</f>
        <v>5.1008610822912096E-4</v>
      </c>
      <c r="BE39" s="25">
        <f>IF($E39="S",'Renda (SCN65)'!BE38/'Renda (SCN65)'!$DB38,"")</f>
        <v>1.4502551026612168E-2</v>
      </c>
      <c r="BF39" s="25">
        <f>IF($E39="S",'Renda (SCN65)'!BF38/'Renda (SCN65)'!$DB38,"")</f>
        <v>2.4853395855238746E-3</v>
      </c>
      <c r="BG39" s="25">
        <f>IF($E39="S",'Renda (SCN65)'!BG38/'Renda (SCN65)'!$DB38,"")</f>
        <v>9.3821502593571769E-3</v>
      </c>
      <c r="BH39" s="25">
        <f>IF($E39="S",'Renda (SCN65)'!BH38/'Renda (SCN65)'!$DB38,"")</f>
        <v>7.4360556227536885E-3</v>
      </c>
      <c r="BI39" s="25">
        <f>IF($E39="S",'Renda (SCN65)'!BI38/'Renda (SCN65)'!$DB38,"")</f>
        <v>1.8091265759867477E-2</v>
      </c>
      <c r="BJ39" s="25">
        <f>IF($E39="S",'Renda (SCN65)'!BJ38/'Renda (SCN65)'!$DB38,"")</f>
        <v>5.3814112075867691E-2</v>
      </c>
      <c r="BK39" s="25">
        <f>IF($E39="S",'Renda (SCN65)'!BK38/'Renda (SCN65)'!$DB38,"")</f>
        <v>1.6140420675645646E-3</v>
      </c>
      <c r="BL39" s="25">
        <f>IF($E39="S",'Renda (SCN65)'!BL38/'Renda (SCN65)'!$DB38,"")</f>
        <v>1.2942132461916283E-2</v>
      </c>
      <c r="BM39" s="25">
        <f>IF($E39="S",'Renda (SCN65)'!BM38/'Renda (SCN65)'!$DB38,"")</f>
        <v>7.9393818087345035E-3</v>
      </c>
      <c r="BN39" s="25">
        <f>IF($E39="S",'Renda (SCN65)'!BN38/'Renda (SCN65)'!$DB38,"")</f>
        <v>1.0181022763837892E-2</v>
      </c>
      <c r="BO39" s="25">
        <f>IF($E39="S",'Renda (SCN65)'!BO38/'Renda (SCN65)'!$DB38,"")</f>
        <v>0</v>
      </c>
      <c r="BP39" s="25">
        <f>IF($E39="S",'Renda (SCN65)'!BP38/'Renda (SCN65)'!$DB38,"")</f>
        <v>6.7371033143770992E-2</v>
      </c>
      <c r="BQ39" s="25">
        <f>IF($E39="S",'Renda (SCN65)'!BQ38/'Renda (SCN65)'!$DB38,"")</f>
        <v>0</v>
      </c>
      <c r="BR39" s="25">
        <f>IF($E39="S",'Renda (SCN65)'!BR38/'Renda (SCN65)'!$DB38,"")</f>
        <v>0</v>
      </c>
      <c r="BS39" s="25">
        <f>IF($E39="S",'Renda (SCN65)'!BS38/'Renda (SCN65)'!$DB38,"")</f>
        <v>1.8102490015643478E-2</v>
      </c>
      <c r="BT39" s="25">
        <f>IF($E39="S",'Renda (SCN65)'!BT38/'Renda (SCN65)'!$DB38,"")</f>
        <v>0</v>
      </c>
      <c r="BU39" s="25">
        <f>IF($E39="S",'Renda (SCN65)'!BU38/'Renda (SCN65)'!$DB38,"")</f>
        <v>3.1290390666569246E-2</v>
      </c>
      <c r="BV39" s="25">
        <f>IF($E39="S",'Renda (SCN65)'!BV38/'Renda (SCN65)'!$DB38,"")</f>
        <v>0</v>
      </c>
      <c r="BW39" s="25">
        <f>IF($E39="S",'Renda (SCN65)'!BW38/'Renda (SCN65)'!$DB38,"")</f>
        <v>7.844390023213103E-3</v>
      </c>
      <c r="BX39" s="25">
        <f>IF($E39="S",'Renda (SCN65)'!BX38/'Renda (SCN65)'!$DB38,"")</f>
        <v>5.2617334983245207E-3</v>
      </c>
      <c r="BY39" s="25">
        <f>IF($E39="S",'Renda (SCN65)'!BY38/'Renda (SCN65)'!$DB38,"")</f>
        <v>4.0700644959336847E-2</v>
      </c>
      <c r="BZ39" s="25">
        <f>IF($E39="S",'Renda (SCN65)'!BZ38/'Renda (SCN65)'!$DB38,"")</f>
        <v>0</v>
      </c>
      <c r="CA39" s="25">
        <f>IF($E39="S",'Renda (SCN65)'!CA38/'Renda (SCN65)'!$DB38,"")</f>
        <v>3.1741497216152817E-3</v>
      </c>
      <c r="CB39" s="25">
        <f>IF($E39="S",'Renda (SCN65)'!CB38/'Renda (SCN65)'!$DB38,"")</f>
        <v>4.7955010504821894E-3</v>
      </c>
      <c r="CC39" s="25">
        <f>IF($E39="S",'Renda (SCN65)'!CC38/'Renda (SCN65)'!$DB38,"")</f>
        <v>1.3334347194508761E-2</v>
      </c>
      <c r="CD39" s="25">
        <f>IF($E39="S",'Renda (SCN65)'!CD38/'Renda (SCN65)'!$DB38,"")</f>
        <v>4.9211623590934596E-3</v>
      </c>
      <c r="CE39" s="25">
        <f>IF($E39="S",'Renda (SCN65)'!CE38/'Renda (SCN65)'!$DB38,"")</f>
        <v>3.6548595424442477E-2</v>
      </c>
      <c r="CF39" s="25">
        <f>IF($E39="S",'Renda (SCN65)'!CF38/'Renda (SCN65)'!$DB38,"")</f>
        <v>0</v>
      </c>
      <c r="CG39" s="25">
        <f>IF($E39="S",'Renda (SCN65)'!CG38/'Renda (SCN65)'!$DB38,"")</f>
        <v>0</v>
      </c>
      <c r="CH39" s="25">
        <f>IF($E39="S",'Renda (SCN65)'!CH38/'Renda (SCN65)'!$DB38,"")</f>
        <v>0</v>
      </c>
      <c r="CI39" s="25">
        <f>IF($E39="S",'Renda (SCN65)'!CI38/'Renda (SCN65)'!$DB38,"")</f>
        <v>2.586471379430516E-3</v>
      </c>
      <c r="CJ39" s="25">
        <f>IF($E39="S",'Renda (SCN65)'!CJ38/'Renda (SCN65)'!$DB38,"")</f>
        <v>0</v>
      </c>
      <c r="CK39" s="25">
        <f>IF($E39="S",'Renda (SCN65)'!CK38/'Renda (SCN65)'!$DB38,"")</f>
        <v>0</v>
      </c>
      <c r="CL39" s="25">
        <f>IF($E39="S",'Renda (SCN65)'!CL38/'Renda (SCN65)'!$DB38,"")</f>
        <v>1.9256241271314773E-2</v>
      </c>
      <c r="CM39" s="25">
        <f>IF($E39="S",'Renda (SCN65)'!CM38/'Renda (SCN65)'!$DB38,"")</f>
        <v>1.3895416926263544E-2</v>
      </c>
      <c r="CN39" s="25">
        <f>IF($E39="S",'Renda (SCN65)'!CN38/'Renda (SCN65)'!$DB38,"")</f>
        <v>1.0630569037913809E-2</v>
      </c>
      <c r="CO39" s="25">
        <f>IF($E39="S",'Renda (SCN65)'!CO38/'Renda (SCN65)'!$DB38,"")</f>
        <v>9.5705163320741991E-3</v>
      </c>
      <c r="CP39" s="25">
        <f>IF($E39="S",'Renda (SCN65)'!CP38/'Renda (SCN65)'!$DB38,"")</f>
        <v>0</v>
      </c>
      <c r="CQ39" s="25">
        <f>IF($E39="S",'Renda (SCN65)'!CQ38/'Renda (SCN65)'!$DB38,"")</f>
        <v>2.6866113111562551E-2</v>
      </c>
      <c r="CR39" s="25">
        <f>IF($E39="S",'Renda (SCN65)'!CR38/'Renda (SCN65)'!$DB38,"")</f>
        <v>0</v>
      </c>
      <c r="CS39" s="25">
        <f>IF($E39="S",'Renda (SCN65)'!CS38/'Renda (SCN65)'!$DB38,"")</f>
        <v>1.3814542009974567E-2</v>
      </c>
      <c r="CT39" s="25">
        <f>IF($E39="S",'Renda (SCN65)'!CT38/'Renda (SCN65)'!$DB38,"")</f>
        <v>1.4366742204919356E-2</v>
      </c>
      <c r="CU39" s="25">
        <f>IF($E39="S",'Renda (SCN65)'!CU38/'Renda (SCN65)'!$DB38,"")</f>
        <v>1.0500387126670348E-2</v>
      </c>
      <c r="CV39" s="25">
        <f>IF($E39="S",'Renda (SCN65)'!CV38/'Renda (SCN65)'!$DB38,"")</f>
        <v>0</v>
      </c>
      <c r="CW39" s="25">
        <f>IF($E39="S",'Renda (SCN65)'!CW38/'Renda (SCN65)'!$DB38,"")</f>
        <v>0</v>
      </c>
      <c r="CX39" s="25">
        <f>IF($E39="S",'Renda (SCN65)'!CX38/'Renda (SCN65)'!$DB38,"")</f>
        <v>6.8190524937050846E-3</v>
      </c>
      <c r="CY39" s="25">
        <f>IF($E39="S",'Renda (SCN65)'!CY38/'Renda (SCN65)'!$DB38,"")</f>
        <v>0</v>
      </c>
      <c r="CZ39" s="25">
        <f>IF($E39="S",'Renda (SCN65)'!CZ38/'Renda (SCN65)'!$DB38,"")</f>
        <v>0</v>
      </c>
      <c r="DA39" s="25">
        <f>IF($E39="S",'Renda (SCN65)'!DA38/'Renda (SCN65)'!$DB38,"")</f>
        <v>0</v>
      </c>
      <c r="DB39" s="28">
        <f>IF($E39="S",'Renda (SCN65)'!DB38/'Renda (SCN65)'!$DB38,"")</f>
        <v>1</v>
      </c>
      <c r="DD39" s="34">
        <v>16132</v>
      </c>
      <c r="DF39" s="38">
        <f t="shared" si="14"/>
        <v>0.47632914706137414</v>
      </c>
      <c r="DG39" s="38">
        <f t="shared" si="14"/>
        <v>4.8068318932940928</v>
      </c>
      <c r="DH39" s="38">
        <f t="shared" si="14"/>
        <v>15.351922248457718</v>
      </c>
      <c r="DI39" s="38">
        <f t="shared" si="14"/>
        <v>46.235051743780978</v>
      </c>
      <c r="DJ39" s="38">
        <f t="shared" si="14"/>
        <v>81.198426559429322</v>
      </c>
      <c r="DK39" s="38">
        <f t="shared" si="14"/>
        <v>47.32745479380678</v>
      </c>
      <c r="DL39" s="38">
        <f t="shared" si="14"/>
        <v>86.470740957385615</v>
      </c>
      <c r="DM39" s="38">
        <f t="shared" si="14"/>
        <v>4.1743418663014227</v>
      </c>
      <c r="DN39" s="38">
        <f t="shared" si="14"/>
        <v>107.28544772139072</v>
      </c>
      <c r="DO39" s="38">
        <f t="shared" si="14"/>
        <v>8.5260763380814506</v>
      </c>
      <c r="DP39" s="38">
        <f t="shared" si="14"/>
        <v>105.44351860361981</v>
      </c>
      <c r="DQ39" s="38">
        <f t="shared" si="14"/>
        <v>87.523942241690733</v>
      </c>
      <c r="DR39" s="38">
        <f t="shared" si="14"/>
        <v>28.409433460052945</v>
      </c>
      <c r="DS39" s="38">
        <f t="shared" si="14"/>
        <v>517.93249787700961</v>
      </c>
      <c r="DT39" s="38">
        <f t="shared" si="14"/>
        <v>300.70986761052785</v>
      </c>
      <c r="DU39" s="38">
        <f t="shared" si="14"/>
        <v>11.297370393106551</v>
      </c>
      <c r="DV39" s="38">
        <f t="shared" si="20"/>
        <v>100.57786867643631</v>
      </c>
      <c r="DW39" s="38">
        <f t="shared" si="20"/>
        <v>272.23964679711446</v>
      </c>
      <c r="DX39" s="38">
        <f t="shared" si="20"/>
        <v>18.995317122992731</v>
      </c>
      <c r="DY39" s="38">
        <f t="shared" si="20"/>
        <v>43.599656117567029</v>
      </c>
      <c r="DZ39" s="38">
        <f t="shared" si="20"/>
        <v>94.196212003941469</v>
      </c>
      <c r="EA39" s="38">
        <f t="shared" si="20"/>
        <v>599.97580864544659</v>
      </c>
      <c r="EB39" s="38">
        <f t="shared" si="20"/>
        <v>20.072996432910724</v>
      </c>
      <c r="EC39" s="38">
        <f t="shared" si="20"/>
        <v>44.150696322061542</v>
      </c>
      <c r="ED39" s="38">
        <f t="shared" si="20"/>
        <v>334.29659580405865</v>
      </c>
      <c r="EE39" s="38">
        <f t="shared" si="20"/>
        <v>0</v>
      </c>
      <c r="EF39" s="38">
        <f t="shared" si="20"/>
        <v>55.29802918796711</v>
      </c>
      <c r="EG39" s="38">
        <f t="shared" si="20"/>
        <v>72.186328330014902</v>
      </c>
      <c r="EH39" s="38">
        <f t="shared" si="20"/>
        <v>916.45543270907979</v>
      </c>
      <c r="EI39" s="38">
        <f t="shared" si="20"/>
        <v>62.490660849827321</v>
      </c>
      <c r="EJ39" s="38">
        <f t="shared" si="15"/>
        <v>254.90618914275802</v>
      </c>
      <c r="EK39" s="38">
        <f t="shared" si="15"/>
        <v>0</v>
      </c>
      <c r="EL39" s="38">
        <f t="shared" si="15"/>
        <v>49.936864634187828</v>
      </c>
      <c r="EM39" s="38">
        <f t="shared" si="15"/>
        <v>250.52513027322931</v>
      </c>
      <c r="EN39" s="38">
        <f t="shared" si="15"/>
        <v>0</v>
      </c>
      <c r="EO39" s="38">
        <f t="shared" si="15"/>
        <v>0</v>
      </c>
      <c r="EP39" s="38">
        <f t="shared" si="15"/>
        <v>1022.0014174664278</v>
      </c>
      <c r="EQ39" s="38">
        <f t="shared" si="15"/>
        <v>6.0722735065304629</v>
      </c>
      <c r="ER39" s="38">
        <f t="shared" si="15"/>
        <v>496.25810623734731</v>
      </c>
      <c r="ES39" s="38">
        <f t="shared" si="15"/>
        <v>12.185164227151432</v>
      </c>
      <c r="ET39" s="38">
        <f t="shared" si="15"/>
        <v>27.785866911913491</v>
      </c>
      <c r="EU39" s="38">
        <f t="shared" si="15"/>
        <v>287.07723818684275</v>
      </c>
      <c r="EV39" s="38">
        <f t="shared" si="15"/>
        <v>62.72630223278572</v>
      </c>
      <c r="EW39" s="38">
        <f t="shared" si="15"/>
        <v>425.83899596767014</v>
      </c>
      <c r="EX39" s="38">
        <f t="shared" si="15"/>
        <v>0</v>
      </c>
      <c r="EY39" s="38">
        <f t="shared" si="15"/>
        <v>53.582413451894304</v>
      </c>
      <c r="EZ39" s="38">
        <f t="shared" si="16"/>
        <v>13.260597282047751</v>
      </c>
      <c r="FA39" s="38">
        <f t="shared" si="16"/>
        <v>947.36574804428858</v>
      </c>
      <c r="FB39" s="38">
        <f t="shared" si="16"/>
        <v>36.207784712346182</v>
      </c>
      <c r="FC39" s="38">
        <f t="shared" si="16"/>
        <v>23.714914317842446</v>
      </c>
      <c r="FD39" s="38">
        <f t="shared" si="16"/>
        <v>8.22870909795218</v>
      </c>
      <c r="FE39" s="38">
        <f t="shared" si="16"/>
        <v>233.95515316130749</v>
      </c>
      <c r="FF39" s="38">
        <f t="shared" si="16"/>
        <v>40.093498193671145</v>
      </c>
      <c r="FG39" s="38">
        <f t="shared" si="16"/>
        <v>151.35284798394997</v>
      </c>
      <c r="FH39" s="38">
        <f t="shared" si="16"/>
        <v>119.95844930626251</v>
      </c>
      <c r="FI39" s="38">
        <f t="shared" si="16"/>
        <v>291.84829923818211</v>
      </c>
      <c r="FJ39" s="38">
        <f t="shared" si="16"/>
        <v>868.12925600789765</v>
      </c>
      <c r="FK39" s="38">
        <f t="shared" si="16"/>
        <v>26.037726633951557</v>
      </c>
      <c r="FL39" s="38">
        <f t="shared" si="16"/>
        <v>208.7824808756335</v>
      </c>
      <c r="FM39" s="38">
        <f t="shared" si="16"/>
        <v>128.07810733850502</v>
      </c>
      <c r="FN39" s="38">
        <f t="shared" si="16"/>
        <v>164.24025922623287</v>
      </c>
      <c r="FO39" s="38">
        <f t="shared" si="16"/>
        <v>0</v>
      </c>
      <c r="FP39" s="38">
        <f t="shared" si="17"/>
        <v>1086.8295066753137</v>
      </c>
      <c r="FQ39" s="38">
        <f t="shared" si="17"/>
        <v>0</v>
      </c>
      <c r="FR39" s="38">
        <f t="shared" si="17"/>
        <v>0</v>
      </c>
      <c r="FS39" s="38">
        <f t="shared" si="17"/>
        <v>292.02936893236057</v>
      </c>
      <c r="FT39" s="38">
        <f t="shared" si="17"/>
        <v>0</v>
      </c>
      <c r="FU39" s="38">
        <f t="shared" si="17"/>
        <v>504.77658223309504</v>
      </c>
      <c r="FV39" s="38">
        <f t="shared" si="17"/>
        <v>0</v>
      </c>
      <c r="FW39" s="38">
        <f t="shared" si="17"/>
        <v>126.54569985447378</v>
      </c>
      <c r="FX39" s="38">
        <f t="shared" si="17"/>
        <v>84.88228479497117</v>
      </c>
      <c r="FY39" s="38">
        <f t="shared" si="17"/>
        <v>656.58280448402206</v>
      </c>
      <c r="FZ39" s="38">
        <f t="shared" si="17"/>
        <v>0</v>
      </c>
      <c r="GA39" s="38">
        <f t="shared" si="17"/>
        <v>51.205383309097726</v>
      </c>
      <c r="GB39" s="38">
        <f t="shared" si="17"/>
        <v>77.361022946378682</v>
      </c>
      <c r="GC39" s="38">
        <f t="shared" si="17"/>
        <v>215.10968894181534</v>
      </c>
      <c r="GD39" s="38">
        <f t="shared" si="17"/>
        <v>79.388191176895688</v>
      </c>
      <c r="GE39" s="38">
        <f t="shared" si="17"/>
        <v>589.60194138710608</v>
      </c>
      <c r="GF39" s="38">
        <f t="shared" si="18"/>
        <v>0</v>
      </c>
      <c r="GG39" s="38">
        <f t="shared" si="18"/>
        <v>0</v>
      </c>
      <c r="GH39" s="38">
        <f t="shared" si="18"/>
        <v>0</v>
      </c>
      <c r="GI39" s="38">
        <f t="shared" si="18"/>
        <v>41.724956292973083</v>
      </c>
      <c r="GJ39" s="38">
        <f t="shared" si="18"/>
        <v>0</v>
      </c>
      <c r="GK39" s="38">
        <f t="shared" si="18"/>
        <v>0</v>
      </c>
      <c r="GL39" s="38">
        <f t="shared" si="18"/>
        <v>310.64168418884992</v>
      </c>
      <c r="GM39" s="38">
        <f t="shared" si="18"/>
        <v>224.16086585448349</v>
      </c>
      <c r="GN39" s="38">
        <f t="shared" si="18"/>
        <v>171.49233971962556</v>
      </c>
      <c r="GO39" s="38">
        <f t="shared" si="18"/>
        <v>154.39156946902099</v>
      </c>
      <c r="GP39" s="38">
        <f t="shared" si="18"/>
        <v>0</v>
      </c>
      <c r="GQ39" s="38">
        <f t="shared" si="18"/>
        <v>433.40413671572708</v>
      </c>
      <c r="GR39" s="38">
        <f t="shared" si="18"/>
        <v>0</v>
      </c>
      <c r="GS39" s="38">
        <f t="shared" si="18"/>
        <v>222.85619170490972</v>
      </c>
      <c r="GT39" s="38">
        <f t="shared" si="18"/>
        <v>231.76428524975904</v>
      </c>
      <c r="GU39" s="38">
        <f t="shared" si="18"/>
        <v>169.39224512744605</v>
      </c>
      <c r="GV39" s="38">
        <f t="shared" si="19"/>
        <v>0</v>
      </c>
      <c r="GW39" s="38">
        <f t="shared" si="19"/>
        <v>0</v>
      </c>
      <c r="GX39" s="38">
        <f t="shared" si="13"/>
        <v>110.00495482845042</v>
      </c>
      <c r="GY39" s="38">
        <f t="shared" si="13"/>
        <v>0</v>
      </c>
      <c r="GZ39" s="38">
        <f t="shared" si="13"/>
        <v>0</v>
      </c>
      <c r="HA39" s="38">
        <f t="shared" si="13"/>
        <v>0</v>
      </c>
    </row>
    <row r="40" spans="2:209" x14ac:dyDescent="0.3">
      <c r="B40" s="10">
        <v>3300</v>
      </c>
      <c r="C40" s="10" t="s">
        <v>145</v>
      </c>
      <c r="D40" s="10">
        <v>37</v>
      </c>
      <c r="E40" s="10" t="s">
        <v>179</v>
      </c>
      <c r="F40" s="25">
        <f>IF($E40="S",'Renda (SCN65)'!F39/'Renda (SCN65)'!$DB39,"")</f>
        <v>7.3039425222642636E-6</v>
      </c>
      <c r="G40" s="25">
        <f>IF($E40="S",'Renda (SCN65)'!G39/'Renda (SCN65)'!$DB39,"")</f>
        <v>1.0690071757769866E-4</v>
      </c>
      <c r="H40" s="25">
        <f>IF($E40="S",'Renda (SCN65)'!H39/'Renda (SCN65)'!$DB39,"")</f>
        <v>9.4655137844144258E-4</v>
      </c>
      <c r="I40" s="25">
        <f>IF($E40="S",'Renda (SCN65)'!I39/'Renda (SCN65)'!$DB39,"")</f>
        <v>1.8733538460413387E-3</v>
      </c>
      <c r="J40" s="25">
        <f>IF($E40="S",'Renda (SCN65)'!J39/'Renda (SCN65)'!$DB39,"")</f>
        <v>4.0540668646778678E-3</v>
      </c>
      <c r="K40" s="25">
        <f>IF($E40="S",'Renda (SCN65)'!K39/'Renda (SCN65)'!$DB39,"")</f>
        <v>4.4903417534322796E-4</v>
      </c>
      <c r="L40" s="25">
        <f>IF($E40="S",'Renda (SCN65)'!L39/'Renda (SCN65)'!$DB39,"")</f>
        <v>5.1663908856448473E-3</v>
      </c>
      <c r="M40" s="25">
        <f>IF($E40="S",'Renda (SCN65)'!M39/'Renda (SCN65)'!$DB39,"")</f>
        <v>4.1675154084369999E-4</v>
      </c>
      <c r="N40" s="25">
        <f>IF($E40="S",'Renda (SCN65)'!N39/'Renda (SCN65)'!$DB39,"")</f>
        <v>8.3382559710604952E-3</v>
      </c>
      <c r="O40" s="25">
        <f>IF($E40="S",'Renda (SCN65)'!O39/'Renda (SCN65)'!$DB39,"")</f>
        <v>1.1179639422187889E-3</v>
      </c>
      <c r="P40" s="25">
        <f>IF($E40="S",'Renda (SCN65)'!P39/'Renda (SCN65)'!$DB39,"")</f>
        <v>8.9689061822077216E-3</v>
      </c>
      <c r="Q40" s="25">
        <f>IF($E40="S",'Renda (SCN65)'!Q39/'Renda (SCN65)'!$DB39,"")</f>
        <v>6.5590082234687477E-3</v>
      </c>
      <c r="R40" s="25">
        <f>IF($E40="S",'Renda (SCN65)'!R39/'Renda (SCN65)'!$DB39,"")</f>
        <v>2.6529954395126975E-3</v>
      </c>
      <c r="S40" s="25">
        <f>IF($E40="S",'Renda (SCN65)'!S39/'Renda (SCN65)'!$DB39,"")</f>
        <v>3.8712400251514088E-2</v>
      </c>
      <c r="T40" s="25">
        <f>IF($E40="S",'Renda (SCN65)'!T39/'Renda (SCN65)'!$DB39,"")</f>
        <v>2.179687216089797E-2</v>
      </c>
      <c r="U40" s="25">
        <f>IF($E40="S",'Renda (SCN65)'!U39/'Renda (SCN65)'!$DB39,"")</f>
        <v>1.2780520031628537E-3</v>
      </c>
      <c r="V40" s="25">
        <f>IF($E40="S",'Renda (SCN65)'!V39/'Renda (SCN65)'!$DB39,"")</f>
        <v>2.9235166239826318E-3</v>
      </c>
      <c r="W40" s="25">
        <f>IF($E40="S",'Renda (SCN65)'!W39/'Renda (SCN65)'!$DB39,"")</f>
        <v>1.2292784006047367E-2</v>
      </c>
      <c r="X40" s="25">
        <f>IF($E40="S",'Renda (SCN65)'!X39/'Renda (SCN65)'!$DB39,"")</f>
        <v>8.2476746467305883E-4</v>
      </c>
      <c r="Y40" s="25">
        <f>IF($E40="S",'Renda (SCN65)'!Y39/'Renda (SCN65)'!$DB39,"")</f>
        <v>1.9967251801349946E-3</v>
      </c>
      <c r="Z40" s="25">
        <f>IF($E40="S",'Renda (SCN65)'!Z39/'Renda (SCN65)'!$DB39,"")</f>
        <v>1.6680443747093309E-3</v>
      </c>
      <c r="AA40" s="25">
        <f>IF($E40="S",'Renda (SCN65)'!AA39/'Renda (SCN65)'!$DB39,"")</f>
        <v>4.7776434066547385E-2</v>
      </c>
      <c r="AB40" s="25">
        <f>IF($E40="S",'Renda (SCN65)'!AB39/'Renda (SCN65)'!$DB39,"")</f>
        <v>4.8248419694093511E-4</v>
      </c>
      <c r="AC40" s="25">
        <f>IF($E40="S",'Renda (SCN65)'!AC39/'Renda (SCN65)'!$DB39,"")</f>
        <v>7.0547774551831519E-4</v>
      </c>
      <c r="AD40" s="25">
        <f>IF($E40="S",'Renda (SCN65)'!AD39/'Renda (SCN65)'!$DB39,"")</f>
        <v>1.6660889306548021E-2</v>
      </c>
      <c r="AE40" s="25">
        <f>IF($E40="S",'Renda (SCN65)'!AE39/'Renda (SCN65)'!$DB39,"")</f>
        <v>3.6400656086925897E-4</v>
      </c>
      <c r="AF40" s="25">
        <f>IF($E40="S",'Renda (SCN65)'!AF39/'Renda (SCN65)'!$DB39,"")</f>
        <v>1.1515355077516575E-3</v>
      </c>
      <c r="AG40" s="25">
        <f>IF($E40="S",'Renda (SCN65)'!AG39/'Renda (SCN65)'!$DB39,"")</f>
        <v>1.5442843826834723E-3</v>
      </c>
      <c r="AH40" s="25">
        <f>IF($E40="S",'Renda (SCN65)'!AH39/'Renda (SCN65)'!$DB39,"")</f>
        <v>4.2952563883298697E-2</v>
      </c>
      <c r="AI40" s="25">
        <f>IF($E40="S",'Renda (SCN65)'!AI39/'Renda (SCN65)'!$DB39,"")</f>
        <v>2.2653952222063877E-3</v>
      </c>
      <c r="AJ40" s="25">
        <f>IF($E40="S",'Renda (SCN65)'!AJ39/'Renda (SCN65)'!$DB39,"")</f>
        <v>1.8418372209936425E-2</v>
      </c>
      <c r="AK40" s="25">
        <f>IF($E40="S",'Renda (SCN65)'!AK39/'Renda (SCN65)'!$DB39,"")</f>
        <v>5.2128158636512037E-4</v>
      </c>
      <c r="AL40" s="25">
        <f>IF($E40="S",'Renda (SCN65)'!AL39/'Renda (SCN65)'!$DB39,"")</f>
        <v>1.7871650629961058E-3</v>
      </c>
      <c r="AM40" s="25">
        <f>IF($E40="S",'Renda (SCN65)'!AM39/'Renda (SCN65)'!$DB39,"")</f>
        <v>1.1019975917035947E-2</v>
      </c>
      <c r="AN40" s="25">
        <f>IF($E40="S",'Renda (SCN65)'!AN39/'Renda (SCN65)'!$DB39,"")</f>
        <v>9.3463328894806982E-4</v>
      </c>
      <c r="AO40" s="25">
        <f>IF($E40="S",'Renda (SCN65)'!AO39/'Renda (SCN65)'!$DB39,"")</f>
        <v>1.7230783379092091E-3</v>
      </c>
      <c r="AP40" s="25">
        <f>IF($E40="S",'Renda (SCN65)'!AP39/'Renda (SCN65)'!$DB39,"")</f>
        <v>7.8679598042131177E-2</v>
      </c>
      <c r="AQ40" s="25">
        <f>IF($E40="S",'Renda (SCN65)'!AQ39/'Renda (SCN65)'!$DB39,"")</f>
        <v>2.5912008069146958E-3</v>
      </c>
      <c r="AR40" s="25">
        <f>IF($E40="S",'Renda (SCN65)'!AR39/'Renda (SCN65)'!$DB39,"")</f>
        <v>3.2822136087094389E-2</v>
      </c>
      <c r="AS40" s="25">
        <f>IF($E40="S",'Renda (SCN65)'!AS39/'Renda (SCN65)'!$DB39,"")</f>
        <v>1.3157639769800151E-3</v>
      </c>
      <c r="AT40" s="25">
        <f>IF($E40="S",'Renda (SCN65)'!AT39/'Renda (SCN65)'!$DB39,"")</f>
        <v>0</v>
      </c>
      <c r="AU40" s="25">
        <f>IF($E40="S",'Renda (SCN65)'!AU39/'Renda (SCN65)'!$DB39,"")</f>
        <v>8.4961189300101613E-3</v>
      </c>
      <c r="AV40" s="25">
        <f>IF($E40="S",'Renda (SCN65)'!AV39/'Renda (SCN65)'!$DB39,"")</f>
        <v>2.5651299154828642E-3</v>
      </c>
      <c r="AW40" s="25">
        <f>IF($E40="S",'Renda (SCN65)'!AW39/'Renda (SCN65)'!$DB39,"")</f>
        <v>2.8738562594864018E-2</v>
      </c>
      <c r="AX40" s="25">
        <f>IF($E40="S",'Renda (SCN65)'!AX39/'Renda (SCN65)'!$DB39,"")</f>
        <v>6.0543578046781243E-4</v>
      </c>
      <c r="AY40" s="25">
        <f>IF($E40="S",'Renda (SCN65)'!AY39/'Renda (SCN65)'!$DB39,"")</f>
        <v>6.2363333844019488E-3</v>
      </c>
      <c r="AZ40" s="25">
        <f>IF($E40="S",'Renda (SCN65)'!AZ39/'Renda (SCN65)'!$DB39,"")</f>
        <v>2.2708929653200889E-4</v>
      </c>
      <c r="BA40" s="25">
        <f>IF($E40="S",'Renda (SCN65)'!BA39/'Renda (SCN65)'!$DB39,"")</f>
        <v>9.380826068968437E-2</v>
      </c>
      <c r="BB40" s="25">
        <f>IF($E40="S",'Renda (SCN65)'!BB39/'Renda (SCN65)'!$DB39,"")</f>
        <v>1.3548937749338515E-3</v>
      </c>
      <c r="BC40" s="25">
        <f>IF($E40="S",'Renda (SCN65)'!BC39/'Renda (SCN65)'!$DB39,"")</f>
        <v>3.4416697259887579E-3</v>
      </c>
      <c r="BD40" s="25">
        <f>IF($E40="S",'Renda (SCN65)'!BD39/'Renda (SCN65)'!$DB39,"")</f>
        <v>0</v>
      </c>
      <c r="BE40" s="25">
        <f>IF($E40="S",'Renda (SCN65)'!BE39/'Renda (SCN65)'!$DB39,"")</f>
        <v>1.2027252906766598E-2</v>
      </c>
      <c r="BF40" s="25">
        <f>IF($E40="S",'Renda (SCN65)'!BF39/'Renda (SCN65)'!$DB39,"")</f>
        <v>1.1186276286368336E-3</v>
      </c>
      <c r="BG40" s="25">
        <f>IF($E40="S",'Renda (SCN65)'!BG39/'Renda (SCN65)'!$DB39,"")</f>
        <v>1.2147407283822874E-2</v>
      </c>
      <c r="BH40" s="25">
        <f>IF($E40="S",'Renda (SCN65)'!BH39/'Renda (SCN65)'!$DB39,"")</f>
        <v>1.5794623067826733E-3</v>
      </c>
      <c r="BI40" s="25">
        <f>IF($E40="S",'Renda (SCN65)'!BI39/'Renda (SCN65)'!$DB39,"")</f>
        <v>5.1099854545998448E-3</v>
      </c>
      <c r="BJ40" s="25">
        <f>IF($E40="S",'Renda (SCN65)'!BJ39/'Renda (SCN65)'!$DB39,"")</f>
        <v>4.2009100286130988E-2</v>
      </c>
      <c r="BK40" s="25">
        <f>IF($E40="S",'Renda (SCN65)'!BK39/'Renda (SCN65)'!$DB39,"")</f>
        <v>1.4995050530271399E-3</v>
      </c>
      <c r="BL40" s="25">
        <f>IF($E40="S",'Renda (SCN65)'!BL39/'Renda (SCN65)'!$DB39,"")</f>
        <v>3.8453329636377624E-3</v>
      </c>
      <c r="BM40" s="25">
        <f>IF($E40="S",'Renda (SCN65)'!BM39/'Renda (SCN65)'!$DB39,"")</f>
        <v>4.3040742594956808E-3</v>
      </c>
      <c r="BN40" s="25">
        <f>IF($E40="S",'Renda (SCN65)'!BN39/'Renda (SCN65)'!$DB39,"")</f>
        <v>1.008467102718103E-2</v>
      </c>
      <c r="BO40" s="25">
        <f>IF($E40="S",'Renda (SCN65)'!BO39/'Renda (SCN65)'!$DB39,"")</f>
        <v>2.5665273880769077E-3</v>
      </c>
      <c r="BP40" s="25">
        <f>IF($E40="S",'Renda (SCN65)'!BP39/'Renda (SCN65)'!$DB39,"")</f>
        <v>7.6562053950540915E-2</v>
      </c>
      <c r="BQ40" s="25">
        <f>IF($E40="S",'Renda (SCN65)'!BQ39/'Renda (SCN65)'!$DB39,"")</f>
        <v>1.2197357883929857E-3</v>
      </c>
      <c r="BR40" s="25">
        <f>IF($E40="S",'Renda (SCN65)'!BR39/'Renda (SCN65)'!$DB39,"")</f>
        <v>2.0189815706249548E-3</v>
      </c>
      <c r="BS40" s="25">
        <f>IF($E40="S",'Renda (SCN65)'!BS39/'Renda (SCN65)'!$DB39,"")</f>
        <v>4.839512039723032E-3</v>
      </c>
      <c r="BT40" s="25">
        <f>IF($E40="S",'Renda (SCN65)'!BT39/'Renda (SCN65)'!$DB39,"")</f>
        <v>1.2762678512588082E-3</v>
      </c>
      <c r="BU40" s="25">
        <f>IF($E40="S",'Renda (SCN65)'!BU39/'Renda (SCN65)'!$DB39,"")</f>
        <v>2.8240973596045962E-2</v>
      </c>
      <c r="BV40" s="25">
        <f>IF($E40="S",'Renda (SCN65)'!BV39/'Renda (SCN65)'!$DB39,"")</f>
        <v>3.0207500761499605E-3</v>
      </c>
      <c r="BW40" s="25">
        <f>IF($E40="S",'Renda (SCN65)'!BW39/'Renda (SCN65)'!$DB39,"")</f>
        <v>2.9255890894072929E-3</v>
      </c>
      <c r="BX40" s="25">
        <f>IF($E40="S",'Renda (SCN65)'!BX39/'Renda (SCN65)'!$DB39,"")</f>
        <v>9.5317795378644845E-3</v>
      </c>
      <c r="BY40" s="25">
        <f>IF($E40="S",'Renda (SCN65)'!BY39/'Renda (SCN65)'!$DB39,"")</f>
        <v>3.7049449133008651E-2</v>
      </c>
      <c r="BZ40" s="25">
        <f>IF($E40="S",'Renda (SCN65)'!BZ39/'Renda (SCN65)'!$DB39,"")</f>
        <v>3.4501506660598886E-3</v>
      </c>
      <c r="CA40" s="25">
        <f>IF($E40="S",'Renda (SCN65)'!CA39/'Renda (SCN65)'!$DB39,"")</f>
        <v>4.4955698386061104E-3</v>
      </c>
      <c r="CB40" s="25">
        <f>IF($E40="S",'Renda (SCN65)'!CB39/'Renda (SCN65)'!$DB39,"")</f>
        <v>1.6492946680789378E-3</v>
      </c>
      <c r="CC40" s="25">
        <f>IF($E40="S",'Renda (SCN65)'!CC39/'Renda (SCN65)'!$DB39,"")</f>
        <v>1.1623147588385983E-2</v>
      </c>
      <c r="CD40" s="25">
        <f>IF($E40="S",'Renda (SCN65)'!CD39/'Renda (SCN65)'!$DB39,"")</f>
        <v>5.7486182756840394E-3</v>
      </c>
      <c r="CE40" s="25">
        <f>IF($E40="S",'Renda (SCN65)'!CE39/'Renda (SCN65)'!$DB39,"")</f>
        <v>4.8655733207041758E-2</v>
      </c>
      <c r="CF40" s="25">
        <f>IF($E40="S",'Renda (SCN65)'!CF39/'Renda (SCN65)'!$DB39,"")</f>
        <v>1.0203754686966629E-3</v>
      </c>
      <c r="CG40" s="25">
        <f>IF($E40="S",'Renda (SCN65)'!CG39/'Renda (SCN65)'!$DB39,"")</f>
        <v>1.2254044844647932E-2</v>
      </c>
      <c r="CH40" s="25">
        <f>IF($E40="S",'Renda (SCN65)'!CH39/'Renda (SCN65)'!$DB39,"")</f>
        <v>4.4572026581803344E-3</v>
      </c>
      <c r="CI40" s="25">
        <f>IF($E40="S",'Renda (SCN65)'!CI39/'Renda (SCN65)'!$DB39,"")</f>
        <v>2.0202297985730321E-2</v>
      </c>
      <c r="CJ40" s="25">
        <f>IF($E40="S",'Renda (SCN65)'!CJ39/'Renda (SCN65)'!$DB39,"")</f>
        <v>1.0090054575527742E-3</v>
      </c>
      <c r="CK40" s="25">
        <f>IF($E40="S",'Renda (SCN65)'!CK39/'Renda (SCN65)'!$DB39,"")</f>
        <v>8.156813488689494E-3</v>
      </c>
      <c r="CL40" s="25">
        <f>IF($E40="S",'Renda (SCN65)'!CL39/'Renda (SCN65)'!$DB39,"")</f>
        <v>1.9146335583459621E-2</v>
      </c>
      <c r="CM40" s="25">
        <f>IF($E40="S",'Renda (SCN65)'!CM39/'Renda (SCN65)'!$DB39,"")</f>
        <v>2.7156193974729411E-3</v>
      </c>
      <c r="CN40" s="25">
        <f>IF($E40="S",'Renda (SCN65)'!CN39/'Renda (SCN65)'!$DB39,"")</f>
        <v>9.1901913318452964E-3</v>
      </c>
      <c r="CO40" s="25">
        <f>IF($E40="S",'Renda (SCN65)'!CO39/'Renda (SCN65)'!$DB39,"")</f>
        <v>2.7518960222139392E-3</v>
      </c>
      <c r="CP40" s="25">
        <f>IF($E40="S",'Renda (SCN65)'!CP39/'Renda (SCN65)'!$DB39,"")</f>
        <v>3.1734838810358107E-3</v>
      </c>
      <c r="CQ40" s="25">
        <f>IF($E40="S",'Renda (SCN65)'!CQ39/'Renda (SCN65)'!$DB39,"")</f>
        <v>9.4210682765893151E-3</v>
      </c>
      <c r="CR40" s="25">
        <f>IF($E40="S",'Renda (SCN65)'!CR39/'Renda (SCN65)'!$DB39,"")</f>
        <v>6.355880607103047E-3</v>
      </c>
      <c r="CS40" s="25">
        <f>IF($E40="S",'Renda (SCN65)'!CS39/'Renda (SCN65)'!$DB39,"")</f>
        <v>8.889666885650585E-3</v>
      </c>
      <c r="CT40" s="25">
        <f>IF($E40="S",'Renda (SCN65)'!CT39/'Renda (SCN65)'!$DB39,"")</f>
        <v>0</v>
      </c>
      <c r="CU40" s="25">
        <f>IF($E40="S",'Renda (SCN65)'!CU39/'Renda (SCN65)'!$DB39,"")</f>
        <v>5.9197549629946009E-3</v>
      </c>
      <c r="CV40" s="25">
        <f>IF($E40="S",'Renda (SCN65)'!CV39/'Renda (SCN65)'!$DB39,"")</f>
        <v>1.567068782640599E-3</v>
      </c>
      <c r="CW40" s="25">
        <f>IF($E40="S",'Renda (SCN65)'!CW39/'Renda (SCN65)'!$DB39,"")</f>
        <v>9.9666026832445024E-3</v>
      </c>
      <c r="CX40" s="25">
        <f>IF($E40="S",'Renda (SCN65)'!CX39/'Renda (SCN65)'!$DB39,"")</f>
        <v>0</v>
      </c>
      <c r="CY40" s="25">
        <f>IF($E40="S",'Renda (SCN65)'!CY39/'Renda (SCN65)'!$DB39,"")</f>
        <v>0</v>
      </c>
      <c r="CZ40" s="25">
        <f>IF($E40="S",'Renda (SCN65)'!CZ39/'Renda (SCN65)'!$DB39,"")</f>
        <v>3.8627227914959181E-3</v>
      </c>
      <c r="DA40" s="25">
        <f>IF($E40="S",'Renda (SCN65)'!DA39/'Renda (SCN65)'!$DB39,"")</f>
        <v>0</v>
      </c>
      <c r="DB40" s="28">
        <f>IF($E40="S",'Renda (SCN65)'!DB39/'Renda (SCN65)'!$DB39,"")</f>
        <v>1</v>
      </c>
      <c r="DD40" s="34">
        <v>11883</v>
      </c>
      <c r="DF40" s="38">
        <f t="shared" si="14"/>
        <v>8.6792748992066251E-2</v>
      </c>
      <c r="DG40" s="38">
        <f t="shared" si="14"/>
        <v>1.2703012269757932</v>
      </c>
      <c r="DH40" s="38">
        <f t="shared" si="14"/>
        <v>11.247870030019662</v>
      </c>
      <c r="DI40" s="38">
        <f t="shared" si="14"/>
        <v>22.261063752509227</v>
      </c>
      <c r="DJ40" s="38">
        <f t="shared" si="14"/>
        <v>48.1744765529671</v>
      </c>
      <c r="DK40" s="38">
        <f t="shared" si="14"/>
        <v>5.3358731056035777</v>
      </c>
      <c r="DL40" s="38">
        <f t="shared" si="14"/>
        <v>61.392222894117722</v>
      </c>
      <c r="DM40" s="38">
        <f t="shared" si="14"/>
        <v>4.9522585598456867</v>
      </c>
      <c r="DN40" s="38">
        <f t="shared" si="14"/>
        <v>99.083495704111868</v>
      </c>
      <c r="DO40" s="38">
        <f t="shared" si="14"/>
        <v>13.284765525385868</v>
      </c>
      <c r="DP40" s="38">
        <f t="shared" si="14"/>
        <v>106.57751216317436</v>
      </c>
      <c r="DQ40" s="38">
        <f t="shared" si="14"/>
        <v>77.940694719479126</v>
      </c>
      <c r="DR40" s="38">
        <f t="shared" si="14"/>
        <v>31.525544807729386</v>
      </c>
      <c r="DS40" s="38">
        <f t="shared" si="14"/>
        <v>460.01945218874192</v>
      </c>
      <c r="DT40" s="38">
        <f t="shared" si="14"/>
        <v>259.01223188795058</v>
      </c>
      <c r="DU40" s="38">
        <f t="shared" si="14"/>
        <v>15.18709195358419</v>
      </c>
      <c r="DV40" s="38">
        <f t="shared" si="20"/>
        <v>34.740148042785613</v>
      </c>
      <c r="DW40" s="38">
        <f t="shared" si="20"/>
        <v>146.07515234386085</v>
      </c>
      <c r="DX40" s="38">
        <f t="shared" si="20"/>
        <v>9.8007117827099588</v>
      </c>
      <c r="DY40" s="38">
        <f t="shared" si="20"/>
        <v>23.727085315544141</v>
      </c>
      <c r="DZ40" s="38">
        <f t="shared" si="20"/>
        <v>19.821371304670979</v>
      </c>
      <c r="EA40" s="38">
        <f t="shared" si="20"/>
        <v>567.72736601278257</v>
      </c>
      <c r="EB40" s="38">
        <f t="shared" si="20"/>
        <v>5.7333597122491318</v>
      </c>
      <c r="EC40" s="38">
        <f t="shared" si="20"/>
        <v>8.3831920499941397</v>
      </c>
      <c r="ED40" s="38">
        <f t="shared" si="20"/>
        <v>197.98134762971014</v>
      </c>
      <c r="EE40" s="38">
        <f t="shared" si="20"/>
        <v>4.3254899628094039</v>
      </c>
      <c r="EF40" s="38">
        <f t="shared" si="20"/>
        <v>13.683696438612946</v>
      </c>
      <c r="EG40" s="38">
        <f t="shared" si="20"/>
        <v>18.350731319427702</v>
      </c>
      <c r="EH40" s="38">
        <f t="shared" si="20"/>
        <v>510.40531662523841</v>
      </c>
      <c r="EI40" s="38">
        <f t="shared" si="20"/>
        <v>26.919691425478504</v>
      </c>
      <c r="EJ40" s="38">
        <f t="shared" si="15"/>
        <v>218.86551697067455</v>
      </c>
      <c r="EK40" s="38">
        <f t="shared" si="15"/>
        <v>6.1943890907767249</v>
      </c>
      <c r="EL40" s="38">
        <f t="shared" si="15"/>
        <v>21.236882443582726</v>
      </c>
      <c r="EM40" s="38">
        <f t="shared" si="15"/>
        <v>130.95037382213815</v>
      </c>
      <c r="EN40" s="38">
        <f t="shared" si="15"/>
        <v>11.106247372569914</v>
      </c>
      <c r="EO40" s="38">
        <f t="shared" si="15"/>
        <v>20.475339889375132</v>
      </c>
      <c r="EP40" s="38">
        <f t="shared" si="15"/>
        <v>934.94966353464474</v>
      </c>
      <c r="EQ40" s="38">
        <f t="shared" si="15"/>
        <v>30.791239188567328</v>
      </c>
      <c r="ER40" s="38">
        <f t="shared" si="15"/>
        <v>390.02544312294265</v>
      </c>
      <c r="ES40" s="38">
        <f t="shared" si="15"/>
        <v>15.635223338453519</v>
      </c>
      <c r="ET40" s="38">
        <f t="shared" si="15"/>
        <v>0</v>
      </c>
      <c r="EU40" s="38">
        <f t="shared" si="15"/>
        <v>100.95938124531075</v>
      </c>
      <c r="EV40" s="38">
        <f t="shared" si="15"/>
        <v>30.481438785682876</v>
      </c>
      <c r="EW40" s="38">
        <f t="shared" si="15"/>
        <v>341.50033931476912</v>
      </c>
      <c r="EX40" s="38">
        <f t="shared" si="15"/>
        <v>7.1943933792990151</v>
      </c>
      <c r="EY40" s="38">
        <f t="shared" si="15"/>
        <v>74.106349606848354</v>
      </c>
      <c r="EZ40" s="38">
        <f t="shared" si="16"/>
        <v>2.6985021106898617</v>
      </c>
      <c r="FA40" s="38">
        <f t="shared" si="16"/>
        <v>1114.7235617755193</v>
      </c>
      <c r="FB40" s="38">
        <f t="shared" si="16"/>
        <v>16.100202727538957</v>
      </c>
      <c r="FC40" s="38">
        <f t="shared" si="16"/>
        <v>40.89736135392441</v>
      </c>
      <c r="FD40" s="38">
        <f t="shared" si="16"/>
        <v>0</v>
      </c>
      <c r="FE40" s="38">
        <f t="shared" si="16"/>
        <v>142.91984629110749</v>
      </c>
      <c r="FF40" s="38">
        <f t="shared" si="16"/>
        <v>13.292652111091494</v>
      </c>
      <c r="FG40" s="38">
        <f t="shared" si="16"/>
        <v>144.34764075366721</v>
      </c>
      <c r="FH40" s="38">
        <f t="shared" si="16"/>
        <v>18.768750591498506</v>
      </c>
      <c r="FI40" s="38">
        <f t="shared" si="16"/>
        <v>60.721957157009953</v>
      </c>
      <c r="FJ40" s="38">
        <f t="shared" si="16"/>
        <v>499.19413870009453</v>
      </c>
      <c r="FK40" s="38">
        <f t="shared" si="16"/>
        <v>17.818618545121502</v>
      </c>
      <c r="FL40" s="38">
        <f t="shared" si="16"/>
        <v>45.694091606907527</v>
      </c>
      <c r="FM40" s="38">
        <f t="shared" si="16"/>
        <v>51.145314425587173</v>
      </c>
      <c r="FN40" s="38">
        <f t="shared" si="16"/>
        <v>119.83614581599218</v>
      </c>
      <c r="FO40" s="38">
        <f t="shared" si="16"/>
        <v>30.498044952517894</v>
      </c>
      <c r="FP40" s="38">
        <f t="shared" si="17"/>
        <v>909.78688709427774</v>
      </c>
      <c r="FQ40" s="38">
        <f t="shared" si="17"/>
        <v>14.494120373473848</v>
      </c>
      <c r="FR40" s="38">
        <f t="shared" si="17"/>
        <v>23.991558003736337</v>
      </c>
      <c r="FS40" s="38">
        <f t="shared" si="17"/>
        <v>57.507921568028792</v>
      </c>
      <c r="FT40" s="38">
        <f t="shared" si="17"/>
        <v>15.165890876508419</v>
      </c>
      <c r="FU40" s="38">
        <f t="shared" si="17"/>
        <v>335.58748924181418</v>
      </c>
      <c r="FV40" s="38">
        <f t="shared" si="17"/>
        <v>35.895573154889981</v>
      </c>
      <c r="FW40" s="38">
        <f t="shared" si="17"/>
        <v>34.76477514942686</v>
      </c>
      <c r="FX40" s="38">
        <f t="shared" si="17"/>
        <v>113.26613624844367</v>
      </c>
      <c r="FY40" s="38">
        <f t="shared" si="17"/>
        <v>440.25860404754178</v>
      </c>
      <c r="FZ40" s="38">
        <f t="shared" si="17"/>
        <v>40.998140364789656</v>
      </c>
      <c r="GA40" s="38">
        <f t="shared" si="17"/>
        <v>53.420856392156409</v>
      </c>
      <c r="GB40" s="38">
        <f t="shared" si="17"/>
        <v>19.598568540782018</v>
      </c>
      <c r="GC40" s="38">
        <f t="shared" si="17"/>
        <v>138.11786279279062</v>
      </c>
      <c r="GD40" s="38">
        <f t="shared" si="17"/>
        <v>68.310830969953443</v>
      </c>
      <c r="GE40" s="38">
        <f t="shared" si="17"/>
        <v>578.17607769927724</v>
      </c>
      <c r="GF40" s="38">
        <f t="shared" si="18"/>
        <v>12.125121694522445</v>
      </c>
      <c r="GG40" s="38">
        <f t="shared" si="18"/>
        <v>145.61481488895137</v>
      </c>
      <c r="GH40" s="38">
        <f t="shared" si="18"/>
        <v>52.964939187156915</v>
      </c>
      <c r="GI40" s="38">
        <f t="shared" si="18"/>
        <v>240.06390696443341</v>
      </c>
      <c r="GJ40" s="38">
        <f t="shared" si="18"/>
        <v>11.990011852099617</v>
      </c>
      <c r="GK40" s="38">
        <f t="shared" si="18"/>
        <v>96.927414686097251</v>
      </c>
      <c r="GL40" s="38">
        <f t="shared" si="18"/>
        <v>227.51590573825069</v>
      </c>
      <c r="GM40" s="38">
        <f t="shared" si="18"/>
        <v>32.269705300170962</v>
      </c>
      <c r="GN40" s="38">
        <f t="shared" si="18"/>
        <v>109.20704359631766</v>
      </c>
      <c r="GO40" s="38">
        <f t="shared" si="18"/>
        <v>32.700780431968241</v>
      </c>
      <c r="GP40" s="38">
        <f t="shared" si="18"/>
        <v>37.710508958348541</v>
      </c>
      <c r="GQ40" s="38">
        <f t="shared" si="18"/>
        <v>111.95055433071083</v>
      </c>
      <c r="GR40" s="38">
        <f t="shared" si="18"/>
        <v>75.526929254205513</v>
      </c>
      <c r="GS40" s="38">
        <f t="shared" si="18"/>
        <v>105.6359116021859</v>
      </c>
      <c r="GT40" s="38">
        <f t="shared" si="18"/>
        <v>0</v>
      </c>
      <c r="GU40" s="38">
        <f t="shared" si="18"/>
        <v>70.344448225264841</v>
      </c>
      <c r="GV40" s="38">
        <f t="shared" si="19"/>
        <v>18.621478344118238</v>
      </c>
      <c r="GW40" s="38">
        <f t="shared" si="19"/>
        <v>118.43313968499442</v>
      </c>
      <c r="GX40" s="38">
        <f t="shared" si="13"/>
        <v>0</v>
      </c>
      <c r="GY40" s="38">
        <f t="shared" si="13"/>
        <v>0</v>
      </c>
      <c r="GZ40" s="38">
        <f t="shared" si="13"/>
        <v>45.900734931345994</v>
      </c>
      <c r="HA40" s="38">
        <f t="shared" si="13"/>
        <v>0</v>
      </c>
    </row>
    <row r="41" spans="2:209" x14ac:dyDescent="0.3">
      <c r="B41" s="10">
        <v>3500</v>
      </c>
      <c r="C41" s="10" t="s">
        <v>146</v>
      </c>
      <c r="D41" s="10">
        <v>38</v>
      </c>
      <c r="E41" s="10" t="s">
        <v>179</v>
      </c>
      <c r="F41" s="25">
        <f>IF($E41="S",'Renda (SCN65)'!F40/'Renda (SCN65)'!$DB40,"")</f>
        <v>2.2560261788695594E-5</v>
      </c>
      <c r="G41" s="25">
        <f>IF($E41="S",'Renda (SCN65)'!G40/'Renda (SCN65)'!$DB40,"")</f>
        <v>0</v>
      </c>
      <c r="H41" s="25">
        <f>IF($E41="S",'Renda (SCN65)'!H40/'Renda (SCN65)'!$DB40,"")</f>
        <v>0</v>
      </c>
      <c r="I41" s="25">
        <f>IF($E41="S",'Renda (SCN65)'!I40/'Renda (SCN65)'!$DB40,"")</f>
        <v>0</v>
      </c>
      <c r="J41" s="25">
        <f>IF($E41="S",'Renda (SCN65)'!J40/'Renda (SCN65)'!$DB40,"")</f>
        <v>7.2582911927656258E-4</v>
      </c>
      <c r="K41" s="25">
        <f>IF($E41="S",'Renda (SCN65)'!K40/'Renda (SCN65)'!$DB40,"")</f>
        <v>0</v>
      </c>
      <c r="L41" s="25">
        <f>IF($E41="S",'Renda (SCN65)'!L40/'Renda (SCN65)'!$DB40,"")</f>
        <v>3.9485115732651086E-4</v>
      </c>
      <c r="M41" s="25">
        <f>IF($E41="S",'Renda (SCN65)'!M40/'Renda (SCN65)'!$DB40,"")</f>
        <v>1.990426400082387E-4</v>
      </c>
      <c r="N41" s="25">
        <f>IF($E41="S",'Renda (SCN65)'!N40/'Renda (SCN65)'!$DB40,"")</f>
        <v>7.9324791450574833E-4</v>
      </c>
      <c r="O41" s="25">
        <f>IF($E41="S",'Renda (SCN65)'!O40/'Renda (SCN65)'!$DB40,"")</f>
        <v>5.2817211599237796E-4</v>
      </c>
      <c r="P41" s="25">
        <f>IF($E41="S",'Renda (SCN65)'!P40/'Renda (SCN65)'!$DB40,"")</f>
        <v>0</v>
      </c>
      <c r="Q41" s="25">
        <f>IF($E41="S",'Renda (SCN65)'!Q40/'Renda (SCN65)'!$DB40,"")</f>
        <v>4.452376826556118E-4</v>
      </c>
      <c r="R41" s="25">
        <f>IF($E41="S",'Renda (SCN65)'!R40/'Renda (SCN65)'!$DB40,"")</f>
        <v>0</v>
      </c>
      <c r="S41" s="25">
        <f>IF($E41="S",'Renda (SCN65)'!S40/'Renda (SCN65)'!$DB40,"")</f>
        <v>1.4001777588523865E-2</v>
      </c>
      <c r="T41" s="25">
        <f>IF($E41="S",'Renda (SCN65)'!T40/'Renda (SCN65)'!$DB40,"")</f>
        <v>4.1949351295318899E-3</v>
      </c>
      <c r="U41" s="25">
        <f>IF($E41="S",'Renda (SCN65)'!U40/'Renda (SCN65)'!$DB40,"")</f>
        <v>3.1619007422275185E-4</v>
      </c>
      <c r="V41" s="25">
        <f>IF($E41="S",'Renda (SCN65)'!V40/'Renda (SCN65)'!$DB40,"")</f>
        <v>1.9389162281661331E-3</v>
      </c>
      <c r="W41" s="25">
        <f>IF($E41="S",'Renda (SCN65)'!W40/'Renda (SCN65)'!$DB40,"")</f>
        <v>3.645592754977152E-3</v>
      </c>
      <c r="X41" s="25">
        <f>IF($E41="S",'Renda (SCN65)'!X40/'Renda (SCN65)'!$DB40,"")</f>
        <v>2.2458726055638858E-3</v>
      </c>
      <c r="Y41" s="25">
        <f>IF($E41="S",'Renda (SCN65)'!Y40/'Renda (SCN65)'!$DB40,"")</f>
        <v>2.971477577723322E-3</v>
      </c>
      <c r="Z41" s="25">
        <f>IF($E41="S",'Renda (SCN65)'!Z40/'Renda (SCN65)'!$DB40,"")</f>
        <v>4.972136148152453E-4</v>
      </c>
      <c r="AA41" s="25">
        <f>IF($E41="S",'Renda (SCN65)'!AA40/'Renda (SCN65)'!$DB40,"")</f>
        <v>1.0029881940039584E-2</v>
      </c>
      <c r="AB41" s="25">
        <f>IF($E41="S",'Renda (SCN65)'!AB40/'Renda (SCN65)'!$DB40,"")</f>
        <v>3.3327852645219443E-3</v>
      </c>
      <c r="AC41" s="25">
        <f>IF($E41="S",'Renda (SCN65)'!AC40/'Renda (SCN65)'!$DB40,"")</f>
        <v>7.8706203627336413E-4</v>
      </c>
      <c r="AD41" s="25">
        <f>IF($E41="S",'Renda (SCN65)'!AD40/'Renda (SCN65)'!$DB40,"")</f>
        <v>8.1733645209303308E-3</v>
      </c>
      <c r="AE41" s="25">
        <f>IF($E41="S",'Renda (SCN65)'!AE40/'Renda (SCN65)'!$DB40,"")</f>
        <v>0</v>
      </c>
      <c r="AF41" s="25">
        <f>IF($E41="S",'Renda (SCN65)'!AF40/'Renda (SCN65)'!$DB40,"")</f>
        <v>8.636941513169011E-4</v>
      </c>
      <c r="AG41" s="25">
        <f>IF($E41="S",'Renda (SCN65)'!AG40/'Renda (SCN65)'!$DB40,"")</f>
        <v>4.3452519705788277E-4</v>
      </c>
      <c r="AH41" s="25">
        <f>IF($E41="S",'Renda (SCN65)'!AH40/'Renda (SCN65)'!$DB40,"")</f>
        <v>1.3595541504248247E-2</v>
      </c>
      <c r="AI41" s="25">
        <f>IF($E41="S",'Renda (SCN65)'!AI40/'Renda (SCN65)'!$DB40,"")</f>
        <v>1.1553037286952986E-3</v>
      </c>
      <c r="AJ41" s="25">
        <f>IF($E41="S",'Renda (SCN65)'!AJ40/'Renda (SCN65)'!$DB40,"")</f>
        <v>5.8637759140721252E-3</v>
      </c>
      <c r="AK41" s="25">
        <f>IF($E41="S",'Renda (SCN65)'!AK40/'Renda (SCN65)'!$DB40,"")</f>
        <v>3.9193724480386774E-4</v>
      </c>
      <c r="AL41" s="25">
        <f>IF($E41="S",'Renda (SCN65)'!AL40/'Renda (SCN65)'!$DB40,"")</f>
        <v>1.2929213256063418E-3</v>
      </c>
      <c r="AM41" s="25">
        <f>IF($E41="S",'Renda (SCN65)'!AM40/'Renda (SCN65)'!$DB40,"")</f>
        <v>5.4447372451066119E-3</v>
      </c>
      <c r="AN41" s="25">
        <f>IF($E41="S",'Renda (SCN65)'!AN40/'Renda (SCN65)'!$DB40,"")</f>
        <v>0</v>
      </c>
      <c r="AO41" s="25">
        <f>IF($E41="S",'Renda (SCN65)'!AO40/'Renda (SCN65)'!$DB40,"")</f>
        <v>0</v>
      </c>
      <c r="AP41" s="25">
        <f>IF($E41="S",'Renda (SCN65)'!AP40/'Renda (SCN65)'!$DB40,"")</f>
        <v>2.5954489562323862E-2</v>
      </c>
      <c r="AQ41" s="25">
        <f>IF($E41="S",'Renda (SCN65)'!AQ40/'Renda (SCN65)'!$DB40,"")</f>
        <v>4.7302319217472138E-4</v>
      </c>
      <c r="AR41" s="25">
        <f>IF($E41="S",'Renda (SCN65)'!AR40/'Renda (SCN65)'!$DB40,"")</f>
        <v>2.6328914221976661E-2</v>
      </c>
      <c r="AS41" s="25">
        <f>IF($E41="S",'Renda (SCN65)'!AS40/'Renda (SCN65)'!$DB40,"")</f>
        <v>2.1749722525154381E-3</v>
      </c>
      <c r="AT41" s="25">
        <f>IF($E41="S",'Renda (SCN65)'!AT40/'Renda (SCN65)'!$DB40,"")</f>
        <v>0</v>
      </c>
      <c r="AU41" s="25">
        <f>IF($E41="S",'Renda (SCN65)'!AU40/'Renda (SCN65)'!$DB40,"")</f>
        <v>5.5202777345797283E-3</v>
      </c>
      <c r="AV41" s="25">
        <f>IF($E41="S",'Renda (SCN65)'!AV40/'Renda (SCN65)'!$DB40,"")</f>
        <v>0</v>
      </c>
      <c r="AW41" s="25">
        <f>IF($E41="S",'Renda (SCN65)'!AW40/'Renda (SCN65)'!$DB40,"")</f>
        <v>5.0537897408199257E-3</v>
      </c>
      <c r="AX41" s="25">
        <f>IF($E41="S",'Renda (SCN65)'!AX40/'Renda (SCN65)'!$DB40,"")</f>
        <v>0</v>
      </c>
      <c r="AY41" s="25">
        <f>IF($E41="S",'Renda (SCN65)'!AY40/'Renda (SCN65)'!$DB40,"")</f>
        <v>3.2411090936172488E-3</v>
      </c>
      <c r="AZ41" s="25">
        <f>IF($E41="S",'Renda (SCN65)'!AZ40/'Renda (SCN65)'!$DB40,"")</f>
        <v>0</v>
      </c>
      <c r="BA41" s="25">
        <f>IF($E41="S",'Renda (SCN65)'!BA40/'Renda (SCN65)'!$DB40,"")</f>
        <v>4.8345913262794381E-2</v>
      </c>
      <c r="BB41" s="25">
        <f>IF($E41="S",'Renda (SCN65)'!BB40/'Renda (SCN65)'!$DB40,"")</f>
        <v>2.1177623396208272E-3</v>
      </c>
      <c r="BC41" s="25">
        <f>IF($E41="S",'Renda (SCN65)'!BC40/'Renda (SCN65)'!$DB40,"")</f>
        <v>7.476325206697664E-3</v>
      </c>
      <c r="BD41" s="25">
        <f>IF($E41="S",'Renda (SCN65)'!BD40/'Renda (SCN65)'!$DB40,"")</f>
        <v>0</v>
      </c>
      <c r="BE41" s="25">
        <f>IF($E41="S",'Renda (SCN65)'!BE40/'Renda (SCN65)'!$DB40,"")</f>
        <v>8.1141256399754978E-3</v>
      </c>
      <c r="BF41" s="25">
        <f>IF($E41="S",'Renda (SCN65)'!BF40/'Renda (SCN65)'!$DB40,"")</f>
        <v>0</v>
      </c>
      <c r="BG41" s="25">
        <f>IF($E41="S",'Renda (SCN65)'!BG40/'Renda (SCN65)'!$DB40,"")</f>
        <v>7.2376230819656594E-3</v>
      </c>
      <c r="BH41" s="25">
        <f>IF($E41="S",'Renda (SCN65)'!BH40/'Renda (SCN65)'!$DB40,"")</f>
        <v>0</v>
      </c>
      <c r="BI41" s="25">
        <f>IF($E41="S",'Renda (SCN65)'!BI40/'Renda (SCN65)'!$DB40,"")</f>
        <v>6.6755086882369988E-3</v>
      </c>
      <c r="BJ41" s="25">
        <f>IF($E41="S",'Renda (SCN65)'!BJ40/'Renda (SCN65)'!$DB40,"")</f>
        <v>2.059897451383964E-2</v>
      </c>
      <c r="BK41" s="25">
        <f>IF($E41="S",'Renda (SCN65)'!BK40/'Renda (SCN65)'!$DB40,"")</f>
        <v>0</v>
      </c>
      <c r="BL41" s="25">
        <f>IF($E41="S",'Renda (SCN65)'!BL40/'Renda (SCN65)'!$DB40,"")</f>
        <v>4.0681246257680123E-3</v>
      </c>
      <c r="BM41" s="25">
        <f>IF($E41="S",'Renda (SCN65)'!BM40/'Renda (SCN65)'!$DB40,"")</f>
        <v>8.4413222109496113E-3</v>
      </c>
      <c r="BN41" s="25">
        <f>IF($E41="S",'Renda (SCN65)'!BN40/'Renda (SCN65)'!$DB40,"")</f>
        <v>6.2770275120136486E-3</v>
      </c>
      <c r="BO41" s="25">
        <f>IF($E41="S",'Renda (SCN65)'!BO40/'Renda (SCN65)'!$DB40,"")</f>
        <v>2.9700948520007893E-3</v>
      </c>
      <c r="BP41" s="25">
        <f>IF($E41="S",'Renda (SCN65)'!BP40/'Renda (SCN65)'!$DB40,"")</f>
        <v>2.6098584137619403E-2</v>
      </c>
      <c r="BQ41" s="25">
        <f>IF($E41="S",'Renda (SCN65)'!BQ40/'Renda (SCN65)'!$DB40,"")</f>
        <v>3.3930633730198177E-3</v>
      </c>
      <c r="BR41" s="25">
        <f>IF($E41="S",'Renda (SCN65)'!BR40/'Renda (SCN65)'!$DB40,"")</f>
        <v>0</v>
      </c>
      <c r="BS41" s="25">
        <f>IF($E41="S",'Renda (SCN65)'!BS40/'Renda (SCN65)'!$DB40,"")</f>
        <v>8.874333687216511E-3</v>
      </c>
      <c r="BT41" s="25">
        <f>IF($E41="S",'Renda (SCN65)'!BT40/'Renda (SCN65)'!$DB40,"")</f>
        <v>0</v>
      </c>
      <c r="BU41" s="25">
        <f>IF($E41="S",'Renda (SCN65)'!BU40/'Renda (SCN65)'!$DB40,"")</f>
        <v>2.2755904378927164E-2</v>
      </c>
      <c r="BV41" s="25">
        <f>IF($E41="S",'Renda (SCN65)'!BV40/'Renda (SCN65)'!$DB40,"")</f>
        <v>0</v>
      </c>
      <c r="BW41" s="25">
        <f>IF($E41="S",'Renda (SCN65)'!BW40/'Renda (SCN65)'!$DB40,"")</f>
        <v>0</v>
      </c>
      <c r="BX41" s="25">
        <f>IF($E41="S",'Renda (SCN65)'!BX40/'Renda (SCN65)'!$DB40,"")</f>
        <v>1.5383187538369274E-3</v>
      </c>
      <c r="BY41" s="25">
        <f>IF($E41="S",'Renda (SCN65)'!BY40/'Renda (SCN65)'!$DB40,"")</f>
        <v>3.3356409570141646E-2</v>
      </c>
      <c r="BZ41" s="25">
        <f>IF($E41="S",'Renda (SCN65)'!BZ40/'Renda (SCN65)'!$DB40,"")</f>
        <v>0</v>
      </c>
      <c r="CA41" s="25">
        <f>IF($E41="S",'Renda (SCN65)'!CA40/'Renda (SCN65)'!$DB40,"")</f>
        <v>1.0555291515588417E-2</v>
      </c>
      <c r="CB41" s="25">
        <f>IF($E41="S",'Renda (SCN65)'!CB40/'Renda (SCN65)'!$DB40,"")</f>
        <v>2.2606837813033548E-3</v>
      </c>
      <c r="CC41" s="25">
        <f>IF($E41="S",'Renda (SCN65)'!CC40/'Renda (SCN65)'!$DB40,"")</f>
        <v>2.1164480224340407E-2</v>
      </c>
      <c r="CD41" s="25">
        <f>IF($E41="S",'Renda (SCN65)'!CD40/'Renda (SCN65)'!$DB40,"")</f>
        <v>7.5103839244947922E-3</v>
      </c>
      <c r="CE41" s="25">
        <f>IF($E41="S",'Renda (SCN65)'!CE40/'Renda (SCN65)'!$DB40,"")</f>
        <v>8.9823755086729545E-2</v>
      </c>
      <c r="CF41" s="25">
        <f>IF($E41="S",'Renda (SCN65)'!CF40/'Renda (SCN65)'!$DB40,"")</f>
        <v>3.8228727476134826E-3</v>
      </c>
      <c r="CG41" s="25">
        <f>IF($E41="S",'Renda (SCN65)'!CG40/'Renda (SCN65)'!$DB40,"")</f>
        <v>1.5207071946341393E-2</v>
      </c>
      <c r="CH41" s="25">
        <f>IF($E41="S",'Renda (SCN65)'!CH40/'Renda (SCN65)'!$DB40,"")</f>
        <v>1.5168646726262582E-2</v>
      </c>
      <c r="CI41" s="25">
        <f>IF($E41="S",'Renda (SCN65)'!CI40/'Renda (SCN65)'!$DB40,"")</f>
        <v>2.5053243491384488E-2</v>
      </c>
      <c r="CJ41" s="25">
        <f>IF($E41="S",'Renda (SCN65)'!CJ40/'Renda (SCN65)'!$DB40,"")</f>
        <v>5.8671817858518384E-3</v>
      </c>
      <c r="CK41" s="25">
        <f>IF($E41="S",'Renda (SCN65)'!CK40/'Renda (SCN65)'!$DB40,"")</f>
        <v>7.2753205516641892E-3</v>
      </c>
      <c r="CL41" s="25">
        <f>IF($E41="S",'Renda (SCN65)'!CL40/'Renda (SCN65)'!$DB40,"")</f>
        <v>3.1950861595683097E-2</v>
      </c>
      <c r="CM41" s="25">
        <f>IF($E41="S",'Renda (SCN65)'!CM40/'Renda (SCN65)'!$DB40,"")</f>
        <v>1.2531861548430263E-2</v>
      </c>
      <c r="CN41" s="25">
        <f>IF($E41="S",'Renda (SCN65)'!CN40/'Renda (SCN65)'!$DB40,"")</f>
        <v>4.0885744114538942E-2</v>
      </c>
      <c r="CO41" s="25">
        <f>IF($E41="S",'Renda (SCN65)'!CO40/'Renda (SCN65)'!$DB40,"")</f>
        <v>1.5038233858116316E-2</v>
      </c>
      <c r="CP41" s="25">
        <f>IF($E41="S",'Renda (SCN65)'!CP40/'Renda (SCN65)'!$DB40,"")</f>
        <v>0</v>
      </c>
      <c r="CQ41" s="25">
        <f>IF($E41="S",'Renda (SCN65)'!CQ40/'Renda (SCN65)'!$DB40,"")</f>
        <v>0.10881323685954082</v>
      </c>
      <c r="CR41" s="25">
        <f>IF($E41="S",'Renda (SCN65)'!CR40/'Renda (SCN65)'!$DB40,"")</f>
        <v>3.2356946307879615E-2</v>
      </c>
      <c r="CS41" s="25">
        <f>IF($E41="S",'Renda (SCN65)'!CS40/'Renda (SCN65)'!$DB40,"")</f>
        <v>3.461763008918297E-2</v>
      </c>
      <c r="CT41" s="25">
        <f>IF($E41="S",'Renda (SCN65)'!CT40/'Renda (SCN65)'!$DB40,"")</f>
        <v>1.6403493571522539E-2</v>
      </c>
      <c r="CU41" s="25">
        <f>IF($E41="S",'Renda (SCN65)'!CU40/'Renda (SCN65)'!$DB40,"")</f>
        <v>5.5045175723443737E-2</v>
      </c>
      <c r="CV41" s="25">
        <f>IF($E41="S",'Renda (SCN65)'!CV40/'Renda (SCN65)'!$DB40,"")</f>
        <v>4.6424652258853852E-2</v>
      </c>
      <c r="CW41" s="25">
        <f>IF($E41="S",'Renda (SCN65)'!CW40/'Renda (SCN65)'!$DB40,"")</f>
        <v>1.8484859659124778E-2</v>
      </c>
      <c r="CX41" s="25">
        <f>IF($E41="S",'Renda (SCN65)'!CX40/'Renda (SCN65)'!$DB40,"")</f>
        <v>1.2365934461726309E-2</v>
      </c>
      <c r="CY41" s="25">
        <f>IF($E41="S",'Renda (SCN65)'!CY40/'Renda (SCN65)'!$DB40,"")</f>
        <v>0</v>
      </c>
      <c r="CZ41" s="25">
        <f>IF($E41="S",'Renda (SCN65)'!CZ40/'Renda (SCN65)'!$DB40,"")</f>
        <v>0</v>
      </c>
      <c r="DA41" s="25">
        <f>IF($E41="S",'Renda (SCN65)'!DA40/'Renda (SCN65)'!$DB40,"")</f>
        <v>0</v>
      </c>
      <c r="DB41" s="28">
        <f>IF($E41="S",'Renda (SCN65)'!DB40/'Renda (SCN65)'!$DB40,"")</f>
        <v>1</v>
      </c>
      <c r="DD41" s="34">
        <v>16133</v>
      </c>
      <c r="DF41" s="38">
        <f t="shared" si="14"/>
        <v>0.36396470343702603</v>
      </c>
      <c r="DG41" s="38">
        <f t="shared" si="14"/>
        <v>0</v>
      </c>
      <c r="DH41" s="38">
        <f t="shared" si="14"/>
        <v>0</v>
      </c>
      <c r="DI41" s="38">
        <f t="shared" si="14"/>
        <v>0</v>
      </c>
      <c r="DJ41" s="38">
        <f t="shared" si="14"/>
        <v>11.709801181288784</v>
      </c>
      <c r="DK41" s="38">
        <f t="shared" si="14"/>
        <v>0</v>
      </c>
      <c r="DL41" s="38">
        <f t="shared" si="14"/>
        <v>6.3701337211485995</v>
      </c>
      <c r="DM41" s="38">
        <f t="shared" si="14"/>
        <v>3.211154911252915</v>
      </c>
      <c r="DN41" s="38">
        <f t="shared" si="14"/>
        <v>12.797468604721237</v>
      </c>
      <c r="DO41" s="38">
        <f t="shared" si="14"/>
        <v>8.5210007473050329</v>
      </c>
      <c r="DP41" s="38">
        <f t="shared" si="14"/>
        <v>0</v>
      </c>
      <c r="DQ41" s="38">
        <f t="shared" si="14"/>
        <v>7.1830195342829848</v>
      </c>
      <c r="DR41" s="38">
        <f t="shared" si="14"/>
        <v>0</v>
      </c>
      <c r="DS41" s="38">
        <f t="shared" si="14"/>
        <v>225.89067783565551</v>
      </c>
      <c r="DT41" s="38">
        <f t="shared" si="14"/>
        <v>67.676888444737983</v>
      </c>
      <c r="DU41" s="38">
        <f t="shared" si="14"/>
        <v>5.1010944674356553</v>
      </c>
      <c r="DV41" s="38">
        <f t="shared" si="20"/>
        <v>31.280535509004224</v>
      </c>
      <c r="DW41" s="38">
        <f t="shared" si="20"/>
        <v>58.814347916046394</v>
      </c>
      <c r="DX41" s="38">
        <f t="shared" si="20"/>
        <v>36.232662745562173</v>
      </c>
      <c r="DY41" s="38">
        <f t="shared" si="20"/>
        <v>47.938847761410351</v>
      </c>
      <c r="DZ41" s="38">
        <f t="shared" si="20"/>
        <v>8.0215472478143521</v>
      </c>
      <c r="EA41" s="38">
        <f t="shared" si="20"/>
        <v>161.81208533865859</v>
      </c>
      <c r="EB41" s="38">
        <f t="shared" si="20"/>
        <v>53.767824672532527</v>
      </c>
      <c r="EC41" s="38">
        <f t="shared" si="20"/>
        <v>12.697671831198184</v>
      </c>
      <c r="ED41" s="38">
        <f t="shared" si="20"/>
        <v>131.86088981616902</v>
      </c>
      <c r="EE41" s="38">
        <f t="shared" si="20"/>
        <v>0</v>
      </c>
      <c r="EF41" s="38">
        <f t="shared" si="20"/>
        <v>13.933977743195566</v>
      </c>
      <c r="EG41" s="38">
        <f t="shared" si="20"/>
        <v>7.0101950041348227</v>
      </c>
      <c r="EH41" s="38">
        <f t="shared" si="20"/>
        <v>219.33687108803696</v>
      </c>
      <c r="EI41" s="38">
        <f t="shared" si="20"/>
        <v>18.638515055041253</v>
      </c>
      <c r="EJ41" s="38">
        <f t="shared" si="15"/>
        <v>94.600296821725593</v>
      </c>
      <c r="EK41" s="38">
        <f t="shared" si="15"/>
        <v>6.3231235704207984</v>
      </c>
      <c r="EL41" s="38">
        <f t="shared" si="15"/>
        <v>20.858699746007112</v>
      </c>
      <c r="EM41" s="38">
        <f t="shared" si="15"/>
        <v>87.839945975304971</v>
      </c>
      <c r="EN41" s="38">
        <f t="shared" si="15"/>
        <v>0</v>
      </c>
      <c r="EO41" s="38">
        <f t="shared" si="15"/>
        <v>0</v>
      </c>
      <c r="EP41" s="38">
        <f t="shared" si="15"/>
        <v>418.72378010897086</v>
      </c>
      <c r="EQ41" s="38">
        <f t="shared" si="15"/>
        <v>7.6312831593547799</v>
      </c>
      <c r="ER41" s="38">
        <f t="shared" si="15"/>
        <v>424.7643731431495</v>
      </c>
      <c r="ES41" s="38">
        <f t="shared" si="15"/>
        <v>35.088827349831561</v>
      </c>
      <c r="ET41" s="38">
        <f t="shared" si="15"/>
        <v>0</v>
      </c>
      <c r="EU41" s="38">
        <f t="shared" si="15"/>
        <v>89.058640691974759</v>
      </c>
      <c r="EV41" s="38">
        <f t="shared" si="15"/>
        <v>0</v>
      </c>
      <c r="EW41" s="38">
        <f t="shared" si="15"/>
        <v>81.532789888647855</v>
      </c>
      <c r="EX41" s="38">
        <f t="shared" si="15"/>
        <v>0</v>
      </c>
      <c r="EY41" s="38">
        <f t="shared" si="15"/>
        <v>52.288813007327072</v>
      </c>
      <c r="EZ41" s="38">
        <f t="shared" si="16"/>
        <v>0</v>
      </c>
      <c r="FA41" s="38">
        <f t="shared" si="16"/>
        <v>779.96461866866173</v>
      </c>
      <c r="FB41" s="38">
        <f t="shared" si="16"/>
        <v>34.165859825102807</v>
      </c>
      <c r="FC41" s="38">
        <f t="shared" si="16"/>
        <v>120.61555455965342</v>
      </c>
      <c r="FD41" s="38">
        <f t="shared" si="16"/>
        <v>0</v>
      </c>
      <c r="FE41" s="38">
        <f t="shared" si="16"/>
        <v>130.9051889497247</v>
      </c>
      <c r="FF41" s="38">
        <f t="shared" si="16"/>
        <v>0</v>
      </c>
      <c r="FG41" s="38">
        <f t="shared" si="16"/>
        <v>116.76457318135198</v>
      </c>
      <c r="FH41" s="38">
        <f t="shared" si="16"/>
        <v>0</v>
      </c>
      <c r="FI41" s="38">
        <f t="shared" si="16"/>
        <v>107.6959816673275</v>
      </c>
      <c r="FJ41" s="38">
        <f t="shared" si="16"/>
        <v>332.32325583177493</v>
      </c>
      <c r="FK41" s="38">
        <f t="shared" si="16"/>
        <v>0</v>
      </c>
      <c r="FL41" s="38">
        <f t="shared" si="16"/>
        <v>65.631054587515337</v>
      </c>
      <c r="FM41" s="38">
        <f t="shared" si="16"/>
        <v>136.18385122925008</v>
      </c>
      <c r="FN41" s="38">
        <f t="shared" si="16"/>
        <v>101.26728485131619</v>
      </c>
      <c r="FO41" s="38">
        <f t="shared" si="16"/>
        <v>47.916540247328733</v>
      </c>
      <c r="FP41" s="38">
        <f t="shared" si="17"/>
        <v>421.04845789221383</v>
      </c>
      <c r="FQ41" s="38">
        <f t="shared" si="17"/>
        <v>54.740291396928718</v>
      </c>
      <c r="FR41" s="38">
        <f t="shared" si="17"/>
        <v>0</v>
      </c>
      <c r="FS41" s="38">
        <f t="shared" si="17"/>
        <v>143.16962537586397</v>
      </c>
      <c r="FT41" s="38">
        <f t="shared" si="17"/>
        <v>0</v>
      </c>
      <c r="FU41" s="38">
        <f t="shared" si="17"/>
        <v>367.12100534523194</v>
      </c>
      <c r="FV41" s="38">
        <f t="shared" si="17"/>
        <v>0</v>
      </c>
      <c r="FW41" s="38">
        <f t="shared" si="17"/>
        <v>0</v>
      </c>
      <c r="FX41" s="38">
        <f t="shared" si="17"/>
        <v>24.817696455651152</v>
      </c>
      <c r="FY41" s="38">
        <f t="shared" si="17"/>
        <v>538.13895559509513</v>
      </c>
      <c r="FZ41" s="38">
        <f t="shared" si="17"/>
        <v>0</v>
      </c>
      <c r="GA41" s="38">
        <f t="shared" si="17"/>
        <v>170.28851802098794</v>
      </c>
      <c r="GB41" s="38">
        <f t="shared" si="17"/>
        <v>36.471611443767024</v>
      </c>
      <c r="GC41" s="38">
        <f t="shared" si="17"/>
        <v>341.44655945928378</v>
      </c>
      <c r="GD41" s="38">
        <f t="shared" si="17"/>
        <v>121.16502385387449</v>
      </c>
      <c r="GE41" s="38">
        <f t="shared" si="17"/>
        <v>1449.1266408142078</v>
      </c>
      <c r="GF41" s="38">
        <f t="shared" si="18"/>
        <v>61.674406037248318</v>
      </c>
      <c r="GG41" s="38">
        <f t="shared" si="18"/>
        <v>245.3356917103257</v>
      </c>
      <c r="GH41" s="38">
        <f t="shared" si="18"/>
        <v>244.71577763479425</v>
      </c>
      <c r="GI41" s="38">
        <f t="shared" si="18"/>
        <v>404.18397724650595</v>
      </c>
      <c r="GJ41" s="38">
        <f t="shared" si="18"/>
        <v>94.655243751147708</v>
      </c>
      <c r="GK41" s="38">
        <f t="shared" si="18"/>
        <v>117.37274645999837</v>
      </c>
      <c r="GL41" s="38">
        <f t="shared" si="18"/>
        <v>515.46325012315538</v>
      </c>
      <c r="GM41" s="38">
        <f t="shared" si="18"/>
        <v>202.17652236082543</v>
      </c>
      <c r="GN41" s="38">
        <f t="shared" si="18"/>
        <v>659.60970979985677</v>
      </c>
      <c r="GO41" s="38">
        <f t="shared" si="18"/>
        <v>242.61182683299052</v>
      </c>
      <c r="GP41" s="38">
        <f t="shared" si="18"/>
        <v>0</v>
      </c>
      <c r="GQ41" s="38">
        <f t="shared" si="18"/>
        <v>1755.4839502549721</v>
      </c>
      <c r="GR41" s="38">
        <f t="shared" si="18"/>
        <v>522.01461478502188</v>
      </c>
      <c r="GS41" s="38">
        <f t="shared" si="18"/>
        <v>558.48622622878884</v>
      </c>
      <c r="GT41" s="38">
        <f t="shared" si="18"/>
        <v>264.63756178937314</v>
      </c>
      <c r="GU41" s="38">
        <f t="shared" si="18"/>
        <v>888.04381994631785</v>
      </c>
      <c r="GV41" s="38">
        <f t="shared" si="19"/>
        <v>748.96891489208917</v>
      </c>
      <c r="GW41" s="38">
        <f t="shared" si="19"/>
        <v>298.21624088066005</v>
      </c>
      <c r="GX41" s="38">
        <f t="shared" si="13"/>
        <v>199.49962067103053</v>
      </c>
      <c r="GY41" s="38">
        <f t="shared" si="13"/>
        <v>0</v>
      </c>
      <c r="GZ41" s="38">
        <f t="shared" si="13"/>
        <v>0</v>
      </c>
      <c r="HA41" s="38">
        <f t="shared" si="13"/>
        <v>0</v>
      </c>
    </row>
    <row r="42" spans="2:209" x14ac:dyDescent="0.3">
      <c r="B42" s="10">
        <v>3680</v>
      </c>
      <c r="C42" s="10" t="s">
        <v>147</v>
      </c>
      <c r="D42" s="10">
        <v>39</v>
      </c>
      <c r="E42" s="10" t="s">
        <v>179</v>
      </c>
      <c r="F42" s="25">
        <f>IF($E42="S",'Renda (SCN65)'!F41/'Renda (SCN65)'!$DB41,"")</f>
        <v>0</v>
      </c>
      <c r="G42" s="25">
        <f>IF($E42="S",'Renda (SCN65)'!G41/'Renda (SCN65)'!$DB41,"")</f>
        <v>0</v>
      </c>
      <c r="H42" s="25">
        <f>IF($E42="S",'Renda (SCN65)'!H41/'Renda (SCN65)'!$DB41,"")</f>
        <v>0</v>
      </c>
      <c r="I42" s="25">
        <f>IF($E42="S",'Renda (SCN65)'!I41/'Renda (SCN65)'!$DB41,"")</f>
        <v>2.502911323270943E-4</v>
      </c>
      <c r="J42" s="25">
        <f>IF($E42="S",'Renda (SCN65)'!J41/'Renda (SCN65)'!$DB41,"")</f>
        <v>0</v>
      </c>
      <c r="K42" s="25">
        <f>IF($E42="S",'Renda (SCN65)'!K41/'Renda (SCN65)'!$DB41,"")</f>
        <v>6.2750173884296655E-4</v>
      </c>
      <c r="L42" s="25">
        <f>IF($E42="S",'Renda (SCN65)'!L41/'Renda (SCN65)'!$DB41,"")</f>
        <v>8.7481367769207043E-4</v>
      </c>
      <c r="M42" s="25">
        <f>IF($E42="S",'Renda (SCN65)'!M41/'Renda (SCN65)'!$DB41,"")</f>
        <v>2.5206504035232515E-4</v>
      </c>
      <c r="N42" s="25">
        <f>IF($E42="S",'Renda (SCN65)'!N41/'Renda (SCN65)'!$DB41,"")</f>
        <v>3.100766927993613E-3</v>
      </c>
      <c r="O42" s="25">
        <f>IF($E42="S",'Renda (SCN65)'!O41/'Renda (SCN65)'!$DB41,"")</f>
        <v>0</v>
      </c>
      <c r="P42" s="25">
        <f>IF($E42="S",'Renda (SCN65)'!P41/'Renda (SCN65)'!$DB41,"")</f>
        <v>4.1305326866950959E-3</v>
      </c>
      <c r="Q42" s="25">
        <f>IF($E42="S",'Renda (SCN65)'!Q41/'Renda (SCN65)'!$DB41,"")</f>
        <v>5.5452850870915454E-4</v>
      </c>
      <c r="R42" s="25">
        <f>IF($E42="S",'Renda (SCN65)'!R41/'Renda (SCN65)'!$DB41,"")</f>
        <v>0</v>
      </c>
      <c r="S42" s="25">
        <f>IF($E42="S",'Renda (SCN65)'!S41/'Renda (SCN65)'!$DB41,"")</f>
        <v>2.415390103321443E-2</v>
      </c>
      <c r="T42" s="25">
        <f>IF($E42="S",'Renda (SCN65)'!T41/'Renda (SCN65)'!$DB41,"")</f>
        <v>3.5323466004773146E-3</v>
      </c>
      <c r="U42" s="25">
        <f>IF($E42="S",'Renda (SCN65)'!U41/'Renda (SCN65)'!$DB41,"")</f>
        <v>6.6497250836222677E-4</v>
      </c>
      <c r="V42" s="25">
        <f>IF($E42="S",'Renda (SCN65)'!V41/'Renda (SCN65)'!$DB41,"")</f>
        <v>0</v>
      </c>
      <c r="W42" s="25">
        <f>IF($E42="S",'Renda (SCN65)'!W41/'Renda (SCN65)'!$DB41,"")</f>
        <v>7.7056329005914673E-3</v>
      </c>
      <c r="X42" s="25">
        <f>IF($E42="S",'Renda (SCN65)'!X41/'Renda (SCN65)'!$DB41,"")</f>
        <v>0</v>
      </c>
      <c r="Y42" s="25">
        <f>IF($E42="S",'Renda (SCN65)'!Y41/'Renda (SCN65)'!$DB41,"")</f>
        <v>4.3353826134443583E-3</v>
      </c>
      <c r="Z42" s="25">
        <f>IF($E42="S",'Renda (SCN65)'!Z41/'Renda (SCN65)'!$DB41,"")</f>
        <v>0</v>
      </c>
      <c r="AA42" s="25">
        <f>IF($E42="S",'Renda (SCN65)'!AA41/'Renda (SCN65)'!$DB41,"")</f>
        <v>9.9389393641592418E-3</v>
      </c>
      <c r="AB42" s="25">
        <f>IF($E42="S",'Renda (SCN65)'!AB41/'Renda (SCN65)'!$DB41,"")</f>
        <v>1.0856317114412879E-3</v>
      </c>
      <c r="AC42" s="25">
        <f>IF($E42="S",'Renda (SCN65)'!AC41/'Renda (SCN65)'!$DB41,"")</f>
        <v>3.6945887144671278E-3</v>
      </c>
      <c r="AD42" s="25">
        <f>IF($E42="S",'Renda (SCN65)'!AD41/'Renda (SCN65)'!$DB41,"")</f>
        <v>1.0678683310790445E-2</v>
      </c>
      <c r="AE42" s="25">
        <f>IF($E42="S",'Renda (SCN65)'!AE41/'Renda (SCN65)'!$DB41,"")</f>
        <v>0</v>
      </c>
      <c r="AF42" s="25">
        <f>IF($E42="S",'Renda (SCN65)'!AF41/'Renda (SCN65)'!$DB41,"")</f>
        <v>1.21335308925791E-3</v>
      </c>
      <c r="AG42" s="25">
        <f>IF($E42="S",'Renda (SCN65)'!AG41/'Renda (SCN65)'!$DB41,"")</f>
        <v>0</v>
      </c>
      <c r="AH42" s="25">
        <f>IF($E42="S",'Renda (SCN65)'!AH41/'Renda (SCN65)'!$DB41,"")</f>
        <v>3.4598496524982217E-2</v>
      </c>
      <c r="AI42" s="25">
        <f>IF($E42="S",'Renda (SCN65)'!AI41/'Renda (SCN65)'!$DB41,"")</f>
        <v>0</v>
      </c>
      <c r="AJ42" s="25">
        <f>IF($E42="S",'Renda (SCN65)'!AJ41/'Renda (SCN65)'!$DB41,"")</f>
        <v>1.312779419066603E-2</v>
      </c>
      <c r="AK42" s="25">
        <f>IF($E42="S",'Renda (SCN65)'!AK41/'Renda (SCN65)'!$DB41,"")</f>
        <v>0</v>
      </c>
      <c r="AL42" s="25">
        <f>IF($E42="S",'Renda (SCN65)'!AL41/'Renda (SCN65)'!$DB41,"")</f>
        <v>0</v>
      </c>
      <c r="AM42" s="25">
        <f>IF($E42="S",'Renda (SCN65)'!AM41/'Renda (SCN65)'!$DB41,"")</f>
        <v>1.2949295303129923E-2</v>
      </c>
      <c r="AN42" s="25">
        <f>IF($E42="S",'Renda (SCN65)'!AN41/'Renda (SCN65)'!$DB41,"")</f>
        <v>0</v>
      </c>
      <c r="AO42" s="25">
        <f>IF($E42="S",'Renda (SCN65)'!AO41/'Renda (SCN65)'!$DB41,"")</f>
        <v>0</v>
      </c>
      <c r="AP42" s="25">
        <f>IF($E42="S",'Renda (SCN65)'!AP41/'Renda (SCN65)'!$DB41,"")</f>
        <v>3.5892477379003362E-2</v>
      </c>
      <c r="AQ42" s="25">
        <f>IF($E42="S",'Renda (SCN65)'!AQ41/'Renda (SCN65)'!$DB41,"")</f>
        <v>0</v>
      </c>
      <c r="AR42" s="25">
        <f>IF($E42="S",'Renda (SCN65)'!AR41/'Renda (SCN65)'!$DB41,"")</f>
        <v>2.3444357263210033E-2</v>
      </c>
      <c r="AS42" s="25">
        <f>IF($E42="S",'Renda (SCN65)'!AS41/'Renda (SCN65)'!$DB41,"")</f>
        <v>4.0135276573596626E-3</v>
      </c>
      <c r="AT42" s="25">
        <f>IF($E42="S",'Renda (SCN65)'!AT41/'Renda (SCN65)'!$DB41,"")</f>
        <v>0</v>
      </c>
      <c r="AU42" s="25">
        <f>IF($E42="S",'Renda (SCN65)'!AU41/'Renda (SCN65)'!$DB41,"")</f>
        <v>3.7363606034448243E-3</v>
      </c>
      <c r="AV42" s="25">
        <f>IF($E42="S",'Renda (SCN65)'!AV41/'Renda (SCN65)'!$DB41,"")</f>
        <v>0</v>
      </c>
      <c r="AW42" s="25">
        <f>IF($E42="S",'Renda (SCN65)'!AW41/'Renda (SCN65)'!$DB41,"")</f>
        <v>2.0251711619553435E-2</v>
      </c>
      <c r="AX42" s="25">
        <f>IF($E42="S",'Renda (SCN65)'!AX41/'Renda (SCN65)'!$DB41,"")</f>
        <v>0</v>
      </c>
      <c r="AY42" s="25">
        <f>IF($E42="S",'Renda (SCN65)'!AY41/'Renda (SCN65)'!$DB41,"")</f>
        <v>0</v>
      </c>
      <c r="AZ42" s="25">
        <f>IF($E42="S",'Renda (SCN65)'!AZ41/'Renda (SCN65)'!$DB41,"")</f>
        <v>0</v>
      </c>
      <c r="BA42" s="25">
        <f>IF($E42="S",'Renda (SCN65)'!BA41/'Renda (SCN65)'!$DB41,"")</f>
        <v>4.0202101875916968E-2</v>
      </c>
      <c r="BB42" s="25">
        <f>IF($E42="S",'Renda (SCN65)'!BB41/'Renda (SCN65)'!$DB41,"")</f>
        <v>2.2494514566083678E-3</v>
      </c>
      <c r="BC42" s="25">
        <f>IF($E42="S",'Renda (SCN65)'!BC41/'Renda (SCN65)'!$DB41,"")</f>
        <v>2.4545541045009507E-3</v>
      </c>
      <c r="BD42" s="25">
        <f>IF($E42="S",'Renda (SCN65)'!BD41/'Renda (SCN65)'!$DB41,"")</f>
        <v>0</v>
      </c>
      <c r="BE42" s="25">
        <f>IF($E42="S",'Renda (SCN65)'!BE41/'Renda (SCN65)'!$DB41,"")</f>
        <v>6.0998135958007004E-3</v>
      </c>
      <c r="BF42" s="25">
        <f>IF($E42="S",'Renda (SCN65)'!BF41/'Renda (SCN65)'!$DB41,"")</f>
        <v>0</v>
      </c>
      <c r="BG42" s="25">
        <f>IF($E42="S",'Renda (SCN65)'!BG41/'Renda (SCN65)'!$DB41,"")</f>
        <v>8.7971257985489971E-3</v>
      </c>
      <c r="BH42" s="25">
        <f>IF($E42="S",'Renda (SCN65)'!BH41/'Renda (SCN65)'!$DB41,"")</f>
        <v>0</v>
      </c>
      <c r="BI42" s="25">
        <f>IF($E42="S",'Renda (SCN65)'!BI41/'Renda (SCN65)'!$DB41,"")</f>
        <v>2.6360759257129311E-3</v>
      </c>
      <c r="BJ42" s="25">
        <f>IF($E42="S",'Renda (SCN65)'!BJ41/'Renda (SCN65)'!$DB41,"")</f>
        <v>7.7732759016111097E-2</v>
      </c>
      <c r="BK42" s="25">
        <f>IF($E42="S",'Renda (SCN65)'!BK41/'Renda (SCN65)'!$DB41,"")</f>
        <v>0</v>
      </c>
      <c r="BL42" s="25">
        <f>IF($E42="S",'Renda (SCN65)'!BL41/'Renda (SCN65)'!$DB41,"")</f>
        <v>0</v>
      </c>
      <c r="BM42" s="25">
        <f>IF($E42="S",'Renda (SCN65)'!BM41/'Renda (SCN65)'!$DB41,"")</f>
        <v>7.7092681970376943E-3</v>
      </c>
      <c r="BN42" s="25">
        <f>IF($E42="S",'Renda (SCN65)'!BN41/'Renda (SCN65)'!$DB41,"")</f>
        <v>1.5724115136525843E-2</v>
      </c>
      <c r="BO42" s="25">
        <f>IF($E42="S",'Renda (SCN65)'!BO41/'Renda (SCN65)'!$DB41,"")</f>
        <v>1.6179985198900241E-2</v>
      </c>
      <c r="BP42" s="25">
        <f>IF($E42="S",'Renda (SCN65)'!BP41/'Renda (SCN65)'!$DB41,"")</f>
        <v>8.2275312216803481E-2</v>
      </c>
      <c r="BQ42" s="25">
        <f>IF($E42="S",'Renda (SCN65)'!BQ41/'Renda (SCN65)'!$DB41,"")</f>
        <v>0</v>
      </c>
      <c r="BR42" s="25">
        <f>IF($E42="S",'Renda (SCN65)'!BR41/'Renda (SCN65)'!$DB41,"")</f>
        <v>4.9682060763630177E-3</v>
      </c>
      <c r="BS42" s="25">
        <f>IF($E42="S",'Renda (SCN65)'!BS41/'Renda (SCN65)'!$DB41,"")</f>
        <v>1.5373100048519543E-2</v>
      </c>
      <c r="BT42" s="25">
        <f>IF($E42="S",'Renda (SCN65)'!BT41/'Renda (SCN65)'!$DB41,"")</f>
        <v>8.2289892282764281E-3</v>
      </c>
      <c r="BU42" s="25">
        <f>IF($E42="S",'Renda (SCN65)'!BU41/'Renda (SCN65)'!$DB41,"")</f>
        <v>1.6559309914980429E-2</v>
      </c>
      <c r="BV42" s="25">
        <f>IF($E42="S",'Renda (SCN65)'!BV41/'Renda (SCN65)'!$DB41,"")</f>
        <v>2.2783661574196307E-3</v>
      </c>
      <c r="BW42" s="25">
        <f>IF($E42="S",'Renda (SCN65)'!BW41/'Renda (SCN65)'!$DB41,"")</f>
        <v>1.0321714695850153E-2</v>
      </c>
      <c r="BX42" s="25">
        <f>IF($E42="S",'Renda (SCN65)'!BX41/'Renda (SCN65)'!$DB41,"")</f>
        <v>2.3976918472538248E-3</v>
      </c>
      <c r="BY42" s="25">
        <f>IF($E42="S",'Renda (SCN65)'!BY41/'Renda (SCN65)'!$DB41,"")</f>
        <v>6.3384406753591527E-2</v>
      </c>
      <c r="BZ42" s="25">
        <f>IF($E42="S",'Renda (SCN65)'!BZ41/'Renda (SCN65)'!$DB41,"")</f>
        <v>0</v>
      </c>
      <c r="CA42" s="25">
        <f>IF($E42="S",'Renda (SCN65)'!CA41/'Renda (SCN65)'!$DB41,"")</f>
        <v>2.5821296816579652E-3</v>
      </c>
      <c r="CB42" s="25">
        <f>IF($E42="S",'Renda (SCN65)'!CB41/'Renda (SCN65)'!$DB41,"")</f>
        <v>0</v>
      </c>
      <c r="CC42" s="25">
        <f>IF($E42="S",'Renda (SCN65)'!CC41/'Renda (SCN65)'!$DB41,"")</f>
        <v>4.0230533004540533E-2</v>
      </c>
      <c r="CD42" s="25">
        <f>IF($E42="S",'Renda (SCN65)'!CD41/'Renda (SCN65)'!$DB41,"")</f>
        <v>5.0481048378282108E-3</v>
      </c>
      <c r="CE42" s="25">
        <f>IF($E42="S",'Renda (SCN65)'!CE41/'Renda (SCN65)'!$DB41,"")</f>
        <v>3.1760243684612839E-2</v>
      </c>
      <c r="CF42" s="25">
        <f>IF($E42="S",'Renda (SCN65)'!CF41/'Renda (SCN65)'!$DB41,"")</f>
        <v>9.2748659598645977E-3</v>
      </c>
      <c r="CG42" s="25">
        <f>IF($E42="S",'Renda (SCN65)'!CG41/'Renda (SCN65)'!$DB41,"")</f>
        <v>0</v>
      </c>
      <c r="CH42" s="25">
        <f>IF($E42="S",'Renda (SCN65)'!CH41/'Renda (SCN65)'!$DB41,"")</f>
        <v>0</v>
      </c>
      <c r="CI42" s="25">
        <f>IF($E42="S",'Renda (SCN65)'!CI41/'Renda (SCN65)'!$DB41,"")</f>
        <v>5.2071490573506213E-2</v>
      </c>
      <c r="CJ42" s="25">
        <f>IF($E42="S",'Renda (SCN65)'!CJ41/'Renda (SCN65)'!$DB41,"")</f>
        <v>0</v>
      </c>
      <c r="CK42" s="25">
        <f>IF($E42="S",'Renda (SCN65)'!CK41/'Renda (SCN65)'!$DB41,"")</f>
        <v>0</v>
      </c>
      <c r="CL42" s="25">
        <f>IF($E42="S",'Renda (SCN65)'!CL41/'Renda (SCN65)'!$DB41,"")</f>
        <v>2.7029012280332717E-2</v>
      </c>
      <c r="CM42" s="25">
        <f>IF($E42="S",'Renda (SCN65)'!CM41/'Renda (SCN65)'!$DB41,"")</f>
        <v>0</v>
      </c>
      <c r="CN42" s="25">
        <f>IF($E42="S",'Renda (SCN65)'!CN41/'Renda (SCN65)'!$DB41,"")</f>
        <v>5.1185751566387515E-2</v>
      </c>
      <c r="CO42" s="25">
        <f>IF($E42="S",'Renda (SCN65)'!CO41/'Renda (SCN65)'!$DB41,"")</f>
        <v>1.3909382926604735E-2</v>
      </c>
      <c r="CP42" s="25">
        <f>IF($E42="S",'Renda (SCN65)'!CP41/'Renda (SCN65)'!$DB41,"")</f>
        <v>1.7359998537327784E-2</v>
      </c>
      <c r="CQ42" s="25">
        <f>IF($E42="S",'Renda (SCN65)'!CQ41/'Renda (SCN65)'!$DB41,"")</f>
        <v>4.3156995243972762E-2</v>
      </c>
      <c r="CR42" s="25">
        <f>IF($E42="S",'Renda (SCN65)'!CR41/'Renda (SCN65)'!$DB41,"")</f>
        <v>7.3775133761656139E-3</v>
      </c>
      <c r="CS42" s="25">
        <f>IF($E42="S",'Renda (SCN65)'!CS41/'Renda (SCN65)'!$DB41,"")</f>
        <v>0</v>
      </c>
      <c r="CT42" s="25">
        <f>IF($E42="S",'Renda (SCN65)'!CT41/'Renda (SCN65)'!$DB41,"")</f>
        <v>0</v>
      </c>
      <c r="CU42" s="25">
        <f>IF($E42="S",'Renda (SCN65)'!CU41/'Renda (SCN65)'!$DB41,"")</f>
        <v>2.5310994507951594E-2</v>
      </c>
      <c r="CV42" s="25">
        <f>IF($E42="S",'Renda (SCN65)'!CV41/'Renda (SCN65)'!$DB41,"")</f>
        <v>6.3322684474357474E-2</v>
      </c>
      <c r="CW42" s="25">
        <f>IF($E42="S",'Renda (SCN65)'!CW41/'Renda (SCN65)'!$DB41,"")</f>
        <v>0</v>
      </c>
      <c r="CX42" s="25">
        <f>IF($E42="S",'Renda (SCN65)'!CX41/'Renda (SCN65)'!$DB41,"")</f>
        <v>0</v>
      </c>
      <c r="CY42" s="25">
        <f>IF($E42="S",'Renda (SCN65)'!CY41/'Renda (SCN65)'!$DB41,"")</f>
        <v>0</v>
      </c>
      <c r="CZ42" s="25">
        <f>IF($E42="S",'Renda (SCN65)'!CZ41/'Renda (SCN65)'!$DB41,"")</f>
        <v>0</v>
      </c>
      <c r="DA42" s="25">
        <f>IF($E42="S",'Renda (SCN65)'!DA41/'Renda (SCN65)'!$DB41,"")</f>
        <v>0</v>
      </c>
      <c r="DB42" s="28">
        <f>IF($E42="S",'Renda (SCN65)'!DB41/'Renda (SCN65)'!$DB41,"")</f>
        <v>1</v>
      </c>
      <c r="DD42" s="34">
        <v>16809</v>
      </c>
      <c r="DF42" s="38">
        <f t="shared" si="14"/>
        <v>0</v>
      </c>
      <c r="DG42" s="38">
        <f t="shared" si="14"/>
        <v>0</v>
      </c>
      <c r="DH42" s="38">
        <f t="shared" si="14"/>
        <v>0</v>
      </c>
      <c r="DI42" s="38">
        <f t="shared" si="14"/>
        <v>4.2071436432861278</v>
      </c>
      <c r="DJ42" s="38">
        <f t="shared" si="14"/>
        <v>0</v>
      </c>
      <c r="DK42" s="38">
        <f t="shared" si="14"/>
        <v>10.547676728211425</v>
      </c>
      <c r="DL42" s="38">
        <f t="shared" si="14"/>
        <v>14.704743108326012</v>
      </c>
      <c r="DM42" s="38">
        <f t="shared" si="14"/>
        <v>4.2369612632822333</v>
      </c>
      <c r="DN42" s="38">
        <f t="shared" si="14"/>
        <v>52.12079129264464</v>
      </c>
      <c r="DO42" s="38">
        <f t="shared" si="14"/>
        <v>0</v>
      </c>
      <c r="DP42" s="38">
        <f t="shared" si="14"/>
        <v>69.430123930657871</v>
      </c>
      <c r="DQ42" s="38">
        <f t="shared" si="14"/>
        <v>9.3210697028921778</v>
      </c>
      <c r="DR42" s="38">
        <f t="shared" si="14"/>
        <v>0</v>
      </c>
      <c r="DS42" s="38">
        <f t="shared" si="14"/>
        <v>406.00292246730135</v>
      </c>
      <c r="DT42" s="38">
        <f t="shared" si="14"/>
        <v>59.375214007423182</v>
      </c>
      <c r="DU42" s="38">
        <f t="shared" si="14"/>
        <v>11.17752289306067</v>
      </c>
      <c r="DV42" s="38">
        <f t="shared" si="20"/>
        <v>0</v>
      </c>
      <c r="DW42" s="38">
        <f t="shared" si="20"/>
        <v>129.52398342604198</v>
      </c>
      <c r="DX42" s="38">
        <f t="shared" si="20"/>
        <v>0</v>
      </c>
      <c r="DY42" s="38">
        <f t="shared" si="20"/>
        <v>72.873446349386214</v>
      </c>
      <c r="DZ42" s="38">
        <f t="shared" si="20"/>
        <v>0</v>
      </c>
      <c r="EA42" s="38">
        <f t="shared" si="20"/>
        <v>167.06363177215269</v>
      </c>
      <c r="EB42" s="38">
        <f t="shared" si="20"/>
        <v>18.24838343761661</v>
      </c>
      <c r="EC42" s="38">
        <f t="shared" si="20"/>
        <v>62.102341701477954</v>
      </c>
      <c r="ED42" s="38">
        <f t="shared" si="20"/>
        <v>179.49798777107659</v>
      </c>
      <c r="EE42" s="38">
        <f t="shared" si="20"/>
        <v>0</v>
      </c>
      <c r="EF42" s="38">
        <f t="shared" si="20"/>
        <v>20.39525207733621</v>
      </c>
      <c r="EG42" s="38">
        <f t="shared" si="20"/>
        <v>0</v>
      </c>
      <c r="EH42" s="38">
        <f t="shared" si="20"/>
        <v>581.56612808842613</v>
      </c>
      <c r="EI42" s="38">
        <f t="shared" si="20"/>
        <v>0</v>
      </c>
      <c r="EJ42" s="38">
        <f t="shared" si="15"/>
        <v>220.66509255090529</v>
      </c>
      <c r="EK42" s="38">
        <f t="shared" si="15"/>
        <v>0</v>
      </c>
      <c r="EL42" s="38">
        <f t="shared" si="15"/>
        <v>0</v>
      </c>
      <c r="EM42" s="38">
        <f t="shared" si="15"/>
        <v>217.66470475031088</v>
      </c>
      <c r="EN42" s="38">
        <f t="shared" si="15"/>
        <v>0</v>
      </c>
      <c r="EO42" s="38">
        <f t="shared" si="15"/>
        <v>0</v>
      </c>
      <c r="EP42" s="38">
        <f t="shared" si="15"/>
        <v>603.31665226366749</v>
      </c>
      <c r="EQ42" s="38">
        <f t="shared" si="15"/>
        <v>0</v>
      </c>
      <c r="ER42" s="38">
        <f t="shared" si="15"/>
        <v>394.07620123729743</v>
      </c>
      <c r="ES42" s="38">
        <f t="shared" si="15"/>
        <v>67.463386392558576</v>
      </c>
      <c r="ET42" s="38">
        <f t="shared" si="15"/>
        <v>0</v>
      </c>
      <c r="EU42" s="38">
        <f t="shared" si="15"/>
        <v>62.804485383304048</v>
      </c>
      <c r="EV42" s="38">
        <f t="shared" si="15"/>
        <v>0</v>
      </c>
      <c r="EW42" s="38">
        <f t="shared" si="15"/>
        <v>340.41102061307367</v>
      </c>
      <c r="EX42" s="38">
        <f t="shared" si="15"/>
        <v>0</v>
      </c>
      <c r="EY42" s="38">
        <f t="shared" si="15"/>
        <v>0</v>
      </c>
      <c r="EZ42" s="38">
        <f t="shared" si="16"/>
        <v>0</v>
      </c>
      <c r="FA42" s="38">
        <f t="shared" si="16"/>
        <v>675.75713043228836</v>
      </c>
      <c r="FB42" s="38">
        <f t="shared" si="16"/>
        <v>37.811029534130057</v>
      </c>
      <c r="FC42" s="38">
        <f t="shared" si="16"/>
        <v>41.258599942556479</v>
      </c>
      <c r="FD42" s="38">
        <f t="shared" si="16"/>
        <v>0</v>
      </c>
      <c r="FE42" s="38">
        <f t="shared" si="16"/>
        <v>102.53176673181397</v>
      </c>
      <c r="FF42" s="38">
        <f t="shared" si="16"/>
        <v>0</v>
      </c>
      <c r="FG42" s="38">
        <f t="shared" si="16"/>
        <v>147.8708875478101</v>
      </c>
      <c r="FH42" s="38">
        <f t="shared" si="16"/>
        <v>0</v>
      </c>
      <c r="FI42" s="38">
        <f t="shared" si="16"/>
        <v>44.309800235308657</v>
      </c>
      <c r="FJ42" s="38">
        <f t="shared" si="16"/>
        <v>1306.6099463018115</v>
      </c>
      <c r="FK42" s="38">
        <f t="shared" si="16"/>
        <v>0</v>
      </c>
      <c r="FL42" s="38">
        <f t="shared" si="16"/>
        <v>0</v>
      </c>
      <c r="FM42" s="38">
        <f t="shared" si="16"/>
        <v>129.5850891240066</v>
      </c>
      <c r="FN42" s="38">
        <f t="shared" si="16"/>
        <v>264.30665132986292</v>
      </c>
      <c r="FO42" s="38">
        <f t="shared" si="16"/>
        <v>271.96937120831416</v>
      </c>
      <c r="FP42" s="38">
        <f t="shared" si="17"/>
        <v>1382.9657230522498</v>
      </c>
      <c r="FQ42" s="38">
        <f t="shared" si="17"/>
        <v>0</v>
      </c>
      <c r="FR42" s="38">
        <f t="shared" si="17"/>
        <v>83.510575937585969</v>
      </c>
      <c r="FS42" s="38">
        <f t="shared" si="17"/>
        <v>258.406438715565</v>
      </c>
      <c r="FT42" s="38">
        <f t="shared" si="17"/>
        <v>138.32107993809848</v>
      </c>
      <c r="FU42" s="38">
        <f t="shared" si="17"/>
        <v>278.34544036090603</v>
      </c>
      <c r="FV42" s="38">
        <f t="shared" si="17"/>
        <v>38.297056740066573</v>
      </c>
      <c r="FW42" s="38">
        <f t="shared" si="17"/>
        <v>173.49770232254522</v>
      </c>
      <c r="FX42" s="38">
        <f t="shared" si="17"/>
        <v>40.302802260489543</v>
      </c>
      <c r="FY42" s="38">
        <f t="shared" si="17"/>
        <v>1065.42849312112</v>
      </c>
      <c r="FZ42" s="38">
        <f t="shared" si="17"/>
        <v>0</v>
      </c>
      <c r="GA42" s="38">
        <f t="shared" si="17"/>
        <v>43.403017818988737</v>
      </c>
      <c r="GB42" s="38">
        <f t="shared" si="17"/>
        <v>0</v>
      </c>
      <c r="GC42" s="38">
        <f t="shared" si="17"/>
        <v>676.23502927332186</v>
      </c>
      <c r="GD42" s="38">
        <f t="shared" si="17"/>
        <v>84.853594219054401</v>
      </c>
      <c r="GE42" s="38">
        <f t="shared" si="17"/>
        <v>533.85793609465725</v>
      </c>
      <c r="GF42" s="38">
        <f t="shared" si="18"/>
        <v>155.90122191936402</v>
      </c>
      <c r="GG42" s="38">
        <f t="shared" si="18"/>
        <v>0</v>
      </c>
      <c r="GH42" s="38">
        <f t="shared" si="18"/>
        <v>0</v>
      </c>
      <c r="GI42" s="38">
        <f t="shared" si="18"/>
        <v>875.26968505006596</v>
      </c>
      <c r="GJ42" s="38">
        <f t="shared" si="18"/>
        <v>0</v>
      </c>
      <c r="GK42" s="38">
        <f t="shared" si="18"/>
        <v>0</v>
      </c>
      <c r="GL42" s="38">
        <f t="shared" si="18"/>
        <v>454.33066742011266</v>
      </c>
      <c r="GM42" s="38">
        <f t="shared" si="18"/>
        <v>0</v>
      </c>
      <c r="GN42" s="38">
        <f t="shared" si="18"/>
        <v>860.38129807940777</v>
      </c>
      <c r="GO42" s="38">
        <f t="shared" si="18"/>
        <v>233.802817613299</v>
      </c>
      <c r="GP42" s="38">
        <f t="shared" si="18"/>
        <v>291.80421541394276</v>
      </c>
      <c r="GQ42" s="38">
        <f t="shared" si="18"/>
        <v>725.42593305593812</v>
      </c>
      <c r="GR42" s="38">
        <f t="shared" si="18"/>
        <v>124.0086223399678</v>
      </c>
      <c r="GS42" s="38">
        <f t="shared" si="18"/>
        <v>0</v>
      </c>
      <c r="GT42" s="38">
        <f t="shared" si="18"/>
        <v>0</v>
      </c>
      <c r="GU42" s="38">
        <f t="shared" si="18"/>
        <v>425.45250668415832</v>
      </c>
      <c r="GV42" s="38">
        <f t="shared" si="19"/>
        <v>1064.3910033294749</v>
      </c>
      <c r="GW42" s="38">
        <f t="shared" si="19"/>
        <v>0</v>
      </c>
      <c r="GX42" s="38">
        <f t="shared" si="13"/>
        <v>0</v>
      </c>
      <c r="GY42" s="38">
        <f t="shared" si="13"/>
        <v>0</v>
      </c>
      <c r="GZ42" s="38">
        <f t="shared" si="13"/>
        <v>0</v>
      </c>
      <c r="HA42" s="38">
        <f t="shared" si="13"/>
        <v>0</v>
      </c>
    </row>
    <row r="43" spans="2:209" x14ac:dyDescent="0.3">
      <c r="B43" s="10">
        <v>4180</v>
      </c>
      <c r="C43" s="10" t="s">
        <v>148</v>
      </c>
      <c r="D43" s="10">
        <v>40</v>
      </c>
      <c r="E43" s="10" t="s">
        <v>179</v>
      </c>
      <c r="F43" s="25">
        <f>IF($E43="S",'Renda (SCN65)'!F42/'Renda (SCN65)'!$DB42,"")</f>
        <v>8.5671700683588042E-6</v>
      </c>
      <c r="G43" s="25">
        <f>IF($E43="S",'Renda (SCN65)'!G42/'Renda (SCN65)'!$DB42,"")</f>
        <v>5.5111661806277126E-5</v>
      </c>
      <c r="H43" s="25">
        <f>IF($E43="S",'Renda (SCN65)'!H42/'Renda (SCN65)'!$DB42,"")</f>
        <v>3.8965028052462465E-4</v>
      </c>
      <c r="I43" s="25">
        <f>IF($E43="S",'Renda (SCN65)'!I42/'Renda (SCN65)'!$DB42,"")</f>
        <v>9.3814486167779934E-4</v>
      </c>
      <c r="J43" s="25">
        <f>IF($E43="S",'Renda (SCN65)'!J42/'Renda (SCN65)'!$DB42,"")</f>
        <v>3.2089382956168784E-3</v>
      </c>
      <c r="K43" s="25">
        <f>IF($E43="S",'Renda (SCN65)'!K42/'Renda (SCN65)'!$DB42,"")</f>
        <v>1.144946719746248E-3</v>
      </c>
      <c r="L43" s="25">
        <f>IF($E43="S",'Renda (SCN65)'!L42/'Renda (SCN65)'!$DB42,"")</f>
        <v>4.2091422046866712E-3</v>
      </c>
      <c r="M43" s="25">
        <f>IF($E43="S",'Renda (SCN65)'!M42/'Renda (SCN65)'!$DB42,"")</f>
        <v>2.1144849436703389E-4</v>
      </c>
      <c r="N43" s="25">
        <f>IF($E43="S",'Renda (SCN65)'!N42/'Renda (SCN65)'!$DB42,"")</f>
        <v>8.9118669994177023E-3</v>
      </c>
      <c r="O43" s="25">
        <f>IF($E43="S",'Renda (SCN65)'!O42/'Renda (SCN65)'!$DB42,"")</f>
        <v>7.7704967320177745E-4</v>
      </c>
      <c r="P43" s="25">
        <f>IF($E43="S",'Renda (SCN65)'!P42/'Renda (SCN65)'!$DB42,"")</f>
        <v>9.8743093781312272E-3</v>
      </c>
      <c r="Q43" s="25">
        <f>IF($E43="S",'Renda (SCN65)'!Q42/'Renda (SCN65)'!$DB42,"")</f>
        <v>9.364199557840255E-3</v>
      </c>
      <c r="R43" s="25">
        <f>IF($E43="S",'Renda (SCN65)'!R42/'Renda (SCN65)'!$DB42,"")</f>
        <v>2.5724940582939719E-3</v>
      </c>
      <c r="S43" s="25">
        <f>IF($E43="S",'Renda (SCN65)'!S42/'Renda (SCN65)'!$DB42,"")</f>
        <v>3.3164430985596051E-2</v>
      </c>
      <c r="T43" s="25">
        <f>IF($E43="S",'Renda (SCN65)'!T42/'Renda (SCN65)'!$DB42,"")</f>
        <v>2.4446473550441147E-2</v>
      </c>
      <c r="U43" s="25">
        <f>IF($E43="S",'Renda (SCN65)'!U42/'Renda (SCN65)'!$DB42,"")</f>
        <v>1.5026077750757516E-3</v>
      </c>
      <c r="V43" s="25">
        <f>IF($E43="S",'Renda (SCN65)'!V42/'Renda (SCN65)'!$DB42,"")</f>
        <v>4.6935087511306255E-3</v>
      </c>
      <c r="W43" s="25">
        <f>IF($E43="S",'Renda (SCN65)'!W42/'Renda (SCN65)'!$DB42,"")</f>
        <v>1.7320661389701144E-2</v>
      </c>
      <c r="X43" s="25">
        <f>IF($E43="S",'Renda (SCN65)'!X42/'Renda (SCN65)'!$DB42,"")</f>
        <v>8.8687965378808793E-4</v>
      </c>
      <c r="Y43" s="25">
        <f>IF($E43="S",'Renda (SCN65)'!Y42/'Renda (SCN65)'!$DB42,"")</f>
        <v>2.7939874958334892E-3</v>
      </c>
      <c r="Z43" s="25">
        <f>IF($E43="S",'Renda (SCN65)'!Z42/'Renda (SCN65)'!$DB42,"")</f>
        <v>2.3149901641753307E-3</v>
      </c>
      <c r="AA43" s="25">
        <f>IF($E43="S",'Renda (SCN65)'!AA42/'Renda (SCN65)'!$DB42,"")</f>
        <v>4.343479742686026E-2</v>
      </c>
      <c r="AB43" s="25">
        <f>IF($E43="S",'Renda (SCN65)'!AB42/'Renda (SCN65)'!$DB42,"")</f>
        <v>9.6941135842649193E-4</v>
      </c>
      <c r="AC43" s="25">
        <f>IF($E43="S",'Renda (SCN65)'!AC42/'Renda (SCN65)'!$DB42,"")</f>
        <v>8.1898749277244652E-4</v>
      </c>
      <c r="AD43" s="25">
        <f>IF($E43="S",'Renda (SCN65)'!AD42/'Renda (SCN65)'!$DB42,"")</f>
        <v>1.2886689679753517E-2</v>
      </c>
      <c r="AE43" s="25">
        <f>IF($E43="S",'Renda (SCN65)'!AE42/'Renda (SCN65)'!$DB42,"")</f>
        <v>1.395028082500045E-3</v>
      </c>
      <c r="AF43" s="25">
        <f>IF($E43="S",'Renda (SCN65)'!AF42/'Renda (SCN65)'!$DB42,"")</f>
        <v>1.2165784137567199E-3</v>
      </c>
      <c r="AG43" s="25">
        <f>IF($E43="S",'Renda (SCN65)'!AG42/'Renda (SCN65)'!$DB42,"")</f>
        <v>1.0238726471085528E-3</v>
      </c>
      <c r="AH43" s="25">
        <f>IF($E43="S",'Renda (SCN65)'!AH42/'Renda (SCN65)'!$DB42,"")</f>
        <v>6.0313167602290128E-2</v>
      </c>
      <c r="AI43" s="25">
        <f>IF($E43="S",'Renda (SCN65)'!AI42/'Renda (SCN65)'!$DB42,"")</f>
        <v>3.6436034088862075E-3</v>
      </c>
      <c r="AJ43" s="25">
        <f>IF($E43="S",'Renda (SCN65)'!AJ42/'Renda (SCN65)'!$DB42,"")</f>
        <v>1.9378248732270103E-2</v>
      </c>
      <c r="AK43" s="25">
        <f>IF($E43="S",'Renda (SCN65)'!AK42/'Renda (SCN65)'!$DB42,"")</f>
        <v>8.8290670927196574E-4</v>
      </c>
      <c r="AL43" s="25">
        <f>IF($E43="S",'Renda (SCN65)'!AL42/'Renda (SCN65)'!$DB42,"")</f>
        <v>2.8598210916974871E-3</v>
      </c>
      <c r="AM43" s="25">
        <f>IF($E43="S",'Renda (SCN65)'!AM42/'Renda (SCN65)'!$DB42,"")</f>
        <v>1.7966195629902548E-2</v>
      </c>
      <c r="AN43" s="25">
        <f>IF($E43="S",'Renda (SCN65)'!AN42/'Renda (SCN65)'!$DB42,"")</f>
        <v>1.5717008095012901E-3</v>
      </c>
      <c r="AO43" s="25">
        <f>IF($E43="S",'Renda (SCN65)'!AO42/'Renda (SCN65)'!$DB42,"")</f>
        <v>8.3238364954728685E-4</v>
      </c>
      <c r="AP43" s="25">
        <f>IF($E43="S",'Renda (SCN65)'!AP42/'Renda (SCN65)'!$DB42,"")</f>
        <v>7.010319967551723E-2</v>
      </c>
      <c r="AQ43" s="25">
        <f>IF($E43="S",'Renda (SCN65)'!AQ42/'Renda (SCN65)'!$DB42,"")</f>
        <v>2.0462138357132879E-3</v>
      </c>
      <c r="AR43" s="25">
        <f>IF($E43="S",'Renda (SCN65)'!AR42/'Renda (SCN65)'!$DB42,"")</f>
        <v>3.1664492034705609E-2</v>
      </c>
      <c r="AS43" s="25">
        <f>IF($E43="S",'Renda (SCN65)'!AS42/'Renda (SCN65)'!$DB42,"")</f>
        <v>1.3374914301953356E-3</v>
      </c>
      <c r="AT43" s="25">
        <f>IF($E43="S",'Renda (SCN65)'!AT42/'Renda (SCN65)'!$DB42,"")</f>
        <v>1.1981283314498679E-3</v>
      </c>
      <c r="AU43" s="25">
        <f>IF($E43="S",'Renda (SCN65)'!AU42/'Renda (SCN65)'!$DB42,"")</f>
        <v>9.0670871606689189E-3</v>
      </c>
      <c r="AV43" s="25">
        <f>IF($E43="S",'Renda (SCN65)'!AV42/'Renda (SCN65)'!$DB42,"")</f>
        <v>1.3189317277008418E-3</v>
      </c>
      <c r="AW43" s="25">
        <f>IF($E43="S",'Renda (SCN65)'!AW42/'Renda (SCN65)'!$DB42,"")</f>
        <v>2.7546276776483386E-2</v>
      </c>
      <c r="AX43" s="25">
        <f>IF($E43="S",'Renda (SCN65)'!AX42/'Renda (SCN65)'!$DB42,"")</f>
        <v>7.3171167834439445E-4</v>
      </c>
      <c r="AY43" s="25">
        <f>IF($E43="S",'Renda (SCN65)'!AY42/'Renda (SCN65)'!$DB42,"")</f>
        <v>5.2559247212162537E-3</v>
      </c>
      <c r="AZ43" s="25">
        <f>IF($E43="S",'Renda (SCN65)'!AZ42/'Renda (SCN65)'!$DB42,"")</f>
        <v>5.0838378970307003E-4</v>
      </c>
      <c r="BA43" s="25">
        <f>IF($E43="S",'Renda (SCN65)'!BA42/'Renda (SCN65)'!$DB42,"")</f>
        <v>8.8787572264672807E-2</v>
      </c>
      <c r="BB43" s="25">
        <f>IF($E43="S",'Renda (SCN65)'!BB42/'Renda (SCN65)'!$DB42,"")</f>
        <v>1.191316808914772E-3</v>
      </c>
      <c r="BC43" s="25">
        <f>IF($E43="S",'Renda (SCN65)'!BC42/'Renda (SCN65)'!$DB42,"")</f>
        <v>7.1271659925512621E-3</v>
      </c>
      <c r="BD43" s="25">
        <f>IF($E43="S",'Renda (SCN65)'!BD42/'Renda (SCN65)'!$DB42,"")</f>
        <v>7.7086490521421707E-4</v>
      </c>
      <c r="BE43" s="25">
        <f>IF($E43="S",'Renda (SCN65)'!BE42/'Renda (SCN65)'!$DB42,"")</f>
        <v>1.1449507011634601E-2</v>
      </c>
      <c r="BF43" s="25">
        <f>IF($E43="S",'Renda (SCN65)'!BF42/'Renda (SCN65)'!$DB42,"")</f>
        <v>9.6262345446807669E-4</v>
      </c>
      <c r="BG43" s="25">
        <f>IF($E43="S",'Renda (SCN65)'!BG42/'Renda (SCN65)'!$DB42,"")</f>
        <v>1.3242674640914387E-2</v>
      </c>
      <c r="BH43" s="25">
        <f>IF($E43="S",'Renda (SCN65)'!BH42/'Renda (SCN65)'!$DB42,"")</f>
        <v>1.7759679819040566E-3</v>
      </c>
      <c r="BI43" s="25">
        <f>IF($E43="S",'Renda (SCN65)'!BI42/'Renda (SCN65)'!$DB42,"")</f>
        <v>1.2667820303573026E-2</v>
      </c>
      <c r="BJ43" s="25">
        <f>IF($E43="S",'Renda (SCN65)'!BJ42/'Renda (SCN65)'!$DB42,"")</f>
        <v>3.7302587295640351E-2</v>
      </c>
      <c r="BK43" s="25">
        <f>IF($E43="S",'Renda (SCN65)'!BK42/'Renda (SCN65)'!$DB42,"")</f>
        <v>7.1239820584554909E-4</v>
      </c>
      <c r="BL43" s="25">
        <f>IF($E43="S",'Renda (SCN65)'!BL42/'Renda (SCN65)'!$DB42,"")</f>
        <v>6.6189186657356798E-3</v>
      </c>
      <c r="BM43" s="25">
        <f>IF($E43="S",'Renda (SCN65)'!BM42/'Renda (SCN65)'!$DB42,"")</f>
        <v>4.7594683127369208E-3</v>
      </c>
      <c r="BN43" s="25">
        <f>IF($E43="S",'Renda (SCN65)'!BN42/'Renda (SCN65)'!$DB42,"")</f>
        <v>1.1129852520021974E-2</v>
      </c>
      <c r="BO43" s="25">
        <f>IF($E43="S",'Renda (SCN65)'!BO42/'Renda (SCN65)'!$DB42,"")</f>
        <v>2.5734453245871386E-3</v>
      </c>
      <c r="BP43" s="25">
        <f>IF($E43="S",'Renda (SCN65)'!BP42/'Renda (SCN65)'!$DB42,"")</f>
        <v>4.4734709377188792E-2</v>
      </c>
      <c r="BQ43" s="25">
        <f>IF($E43="S",'Renda (SCN65)'!BQ42/'Renda (SCN65)'!$DB42,"")</f>
        <v>2.0022104778873837E-3</v>
      </c>
      <c r="BR43" s="25">
        <f>IF($E43="S",'Renda (SCN65)'!BR42/'Renda (SCN65)'!$DB42,"")</f>
        <v>5.0568212444923578E-4</v>
      </c>
      <c r="BS43" s="25">
        <f>IF($E43="S",'Renda (SCN65)'!BS42/'Renda (SCN65)'!$DB42,"")</f>
        <v>8.6783274879341753E-3</v>
      </c>
      <c r="BT43" s="25">
        <f>IF($E43="S",'Renda (SCN65)'!BT42/'Renda (SCN65)'!$DB42,"")</f>
        <v>2.1969991030803518E-3</v>
      </c>
      <c r="BU43" s="25">
        <f>IF($E43="S",'Renda (SCN65)'!BU42/'Renda (SCN65)'!$DB42,"")</f>
        <v>1.9753029206794233E-2</v>
      </c>
      <c r="BV43" s="25">
        <f>IF($E43="S",'Renda (SCN65)'!BV42/'Renda (SCN65)'!$DB42,"")</f>
        <v>3.0824289511582892E-3</v>
      </c>
      <c r="BW43" s="25">
        <f>IF($E43="S",'Renda (SCN65)'!BW42/'Renda (SCN65)'!$DB42,"")</f>
        <v>1.2083796185049711E-3</v>
      </c>
      <c r="BX43" s="25">
        <f>IF($E43="S",'Renda (SCN65)'!BX42/'Renda (SCN65)'!$DB42,"")</f>
        <v>2.8541059209980253E-3</v>
      </c>
      <c r="BY43" s="25">
        <f>IF($E43="S",'Renda (SCN65)'!BY42/'Renda (SCN65)'!$DB42,"")</f>
        <v>2.62400197517643E-2</v>
      </c>
      <c r="BZ43" s="25">
        <f>IF($E43="S",'Renda (SCN65)'!BZ42/'Renda (SCN65)'!$DB42,"")</f>
        <v>4.9528275266732527E-4</v>
      </c>
      <c r="CA43" s="25">
        <f>IF($E43="S",'Renda (SCN65)'!CA42/'Renda (SCN65)'!$DB42,"")</f>
        <v>4.566717333384822E-3</v>
      </c>
      <c r="CB43" s="25">
        <f>IF($E43="S",'Renda (SCN65)'!CB42/'Renda (SCN65)'!$DB42,"")</f>
        <v>6.8786292847123807E-4</v>
      </c>
      <c r="CC43" s="25">
        <f>IF($E43="S",'Renda (SCN65)'!CC42/'Renda (SCN65)'!$DB42,"")</f>
        <v>8.4433075040806198E-3</v>
      </c>
      <c r="CD43" s="25">
        <f>IF($E43="S",'Renda (SCN65)'!CD42/'Renda (SCN65)'!$DB42,"")</f>
        <v>3.4794203351929164E-3</v>
      </c>
      <c r="CE43" s="25">
        <f>IF($E43="S",'Renda (SCN65)'!CE42/'Renda (SCN65)'!$DB42,"")</f>
        <v>2.8145224611345717E-2</v>
      </c>
      <c r="CF43" s="25">
        <f>IF($E43="S",'Renda (SCN65)'!CF42/'Renda (SCN65)'!$DB42,"")</f>
        <v>1.8394667127590513E-3</v>
      </c>
      <c r="CG43" s="25">
        <f>IF($E43="S",'Renda (SCN65)'!CG42/'Renda (SCN65)'!$DB42,"")</f>
        <v>2.1212004173269336E-3</v>
      </c>
      <c r="CH43" s="25">
        <f>IF($E43="S",'Renda (SCN65)'!CH42/'Renda (SCN65)'!$DB42,"")</f>
        <v>2.0509124328805706E-3</v>
      </c>
      <c r="CI43" s="25">
        <f>IF($E43="S",'Renda (SCN65)'!CI42/'Renda (SCN65)'!$DB42,"")</f>
        <v>1.7768662226180853E-2</v>
      </c>
      <c r="CJ43" s="25">
        <f>IF($E43="S",'Renda (SCN65)'!CJ42/'Renda (SCN65)'!$DB42,"")</f>
        <v>2.1733282656125532E-3</v>
      </c>
      <c r="CK43" s="25">
        <f>IF($E43="S",'Renda (SCN65)'!CK42/'Renda (SCN65)'!$DB42,"")</f>
        <v>4.3922297371143853E-3</v>
      </c>
      <c r="CL43" s="25">
        <f>IF($E43="S",'Renda (SCN65)'!CL42/'Renda (SCN65)'!$DB42,"")</f>
        <v>1.1344879641143977E-2</v>
      </c>
      <c r="CM43" s="25">
        <f>IF($E43="S",'Renda (SCN65)'!CM42/'Renda (SCN65)'!$DB42,"")</f>
        <v>4.5653239123402715E-3</v>
      </c>
      <c r="CN43" s="25">
        <f>IF($E43="S",'Renda (SCN65)'!CN42/'Renda (SCN65)'!$DB42,"")</f>
        <v>1.3676362020088744E-2</v>
      </c>
      <c r="CO43" s="25">
        <f>IF($E43="S",'Renda (SCN65)'!CO42/'Renda (SCN65)'!$DB42,"")</f>
        <v>3.7846362285335858E-3</v>
      </c>
      <c r="CP43" s="25">
        <f>IF($E43="S",'Renda (SCN65)'!CP42/'Renda (SCN65)'!$DB42,"")</f>
        <v>1.814791448455652E-3</v>
      </c>
      <c r="CQ43" s="25">
        <f>IF($E43="S",'Renda (SCN65)'!CQ42/'Renda (SCN65)'!$DB42,"")</f>
        <v>1.8738407393824433E-2</v>
      </c>
      <c r="CR43" s="25">
        <f>IF($E43="S",'Renda (SCN65)'!CR42/'Renda (SCN65)'!$DB42,"")</f>
        <v>3.7529093569886414E-3</v>
      </c>
      <c r="CS43" s="25">
        <f>IF($E43="S",'Renda (SCN65)'!CS42/'Renda (SCN65)'!$DB42,"")</f>
        <v>1.195678822619453E-2</v>
      </c>
      <c r="CT43" s="25">
        <f>IF($E43="S",'Renda (SCN65)'!CT42/'Renda (SCN65)'!$DB42,"")</f>
        <v>4.8234382154517929E-3</v>
      </c>
      <c r="CU43" s="25">
        <f>IF($E43="S",'Renda (SCN65)'!CU42/'Renda (SCN65)'!$DB42,"")</f>
        <v>1.5078003978875853E-2</v>
      </c>
      <c r="CV43" s="25">
        <f>IF($E43="S",'Renda (SCN65)'!CV42/'Renda (SCN65)'!$DB42,"")</f>
        <v>5.4268141210539016E-3</v>
      </c>
      <c r="CW43" s="25">
        <f>IF($E43="S",'Renda (SCN65)'!CW42/'Renda (SCN65)'!$DB42,"")</f>
        <v>1.1422512927958419E-2</v>
      </c>
      <c r="CX43" s="25">
        <f>IF($E43="S",'Renda (SCN65)'!CX42/'Renda (SCN65)'!$DB42,"")</f>
        <v>1.2165261529695885E-3</v>
      </c>
      <c r="CY43" s="25">
        <f>IF($E43="S",'Renda (SCN65)'!CY42/'Renda (SCN65)'!$DB42,"")</f>
        <v>1.2831080453265167E-2</v>
      </c>
      <c r="CZ43" s="25">
        <f>IF($E43="S",'Renda (SCN65)'!CZ42/'Renda (SCN65)'!$DB42,"")</f>
        <v>1.3929486730172356E-2</v>
      </c>
      <c r="DA43" s="25">
        <f>IF($E43="S",'Renda (SCN65)'!DA42/'Renda (SCN65)'!$DB42,"")</f>
        <v>2.8385705210127843E-2</v>
      </c>
      <c r="DB43" s="28">
        <f>IF($E43="S",'Renda (SCN65)'!DB42/'Renda (SCN65)'!$DB42,"")</f>
        <v>1</v>
      </c>
      <c r="DD43" s="34">
        <v>126609</v>
      </c>
      <c r="DF43" s="38">
        <f t="shared" si="14"/>
        <v>1.0846808351848398</v>
      </c>
      <c r="DG43" s="38">
        <f t="shared" si="14"/>
        <v>6.9776323896309407</v>
      </c>
      <c r="DH43" s="38">
        <f t="shared" si="14"/>
        <v>49.333232366942205</v>
      </c>
      <c r="DI43" s="38">
        <f t="shared" si="14"/>
        <v>118.77758279216449</v>
      </c>
      <c r="DJ43" s="38">
        <f t="shared" si="14"/>
        <v>406.28046866975734</v>
      </c>
      <c r="DK43" s="38">
        <f t="shared" si="14"/>
        <v>144.96055924035272</v>
      </c>
      <c r="DL43" s="38">
        <f t="shared" si="14"/>
        <v>532.91528539317471</v>
      </c>
      <c r="DM43" s="38">
        <f t="shared" si="14"/>
        <v>26.771282423315796</v>
      </c>
      <c r="DN43" s="38">
        <f t="shared" si="14"/>
        <v>1128.3225689292758</v>
      </c>
      <c r="DO43" s="38">
        <f t="shared" si="14"/>
        <v>98.381482074403849</v>
      </c>
      <c r="DP43" s="38">
        <f t="shared" si="14"/>
        <v>1250.1764360558166</v>
      </c>
      <c r="DQ43" s="38">
        <f t="shared" si="14"/>
        <v>1185.5919418185968</v>
      </c>
      <c r="DR43" s="38">
        <f t="shared" si="14"/>
        <v>325.70090022654148</v>
      </c>
      <c r="DS43" s="38">
        <f t="shared" si="14"/>
        <v>4198.9154426553305</v>
      </c>
      <c r="DT43" s="38">
        <f t="shared" si="14"/>
        <v>3095.1435697478032</v>
      </c>
      <c r="DU43" s="38">
        <f t="shared" si="14"/>
        <v>190.24366779456582</v>
      </c>
      <c r="DV43" s="38">
        <f t="shared" si="20"/>
        <v>594.24044947189736</v>
      </c>
      <c r="DW43" s="38">
        <f t="shared" si="20"/>
        <v>2192.951617888672</v>
      </c>
      <c r="DX43" s="38">
        <f t="shared" si="20"/>
        <v>112.28694608645603</v>
      </c>
      <c r="DY43" s="38">
        <f t="shared" si="20"/>
        <v>353.74396285998222</v>
      </c>
      <c r="DZ43" s="38">
        <f t="shared" si="20"/>
        <v>293.09858969607444</v>
      </c>
      <c r="EA43" s="38">
        <f t="shared" si="20"/>
        <v>5499.236267417351</v>
      </c>
      <c r="EB43" s="38">
        <f t="shared" si="20"/>
        <v>122.73620267901971</v>
      </c>
      <c r="EC43" s="38">
        <f t="shared" si="20"/>
        <v>103.69118747242668</v>
      </c>
      <c r="ED43" s="38">
        <f t="shared" si="20"/>
        <v>1631.570893663913</v>
      </c>
      <c r="EE43" s="38">
        <f t="shared" si="20"/>
        <v>176.62311049724821</v>
      </c>
      <c r="EF43" s="38">
        <f t="shared" si="20"/>
        <v>154.02977638732455</v>
      </c>
      <c r="EG43" s="38">
        <f t="shared" si="20"/>
        <v>129.63149197776676</v>
      </c>
      <c r="EH43" s="38">
        <f t="shared" si="20"/>
        <v>7636.1898369583505</v>
      </c>
      <c r="EI43" s="38">
        <f t="shared" si="20"/>
        <v>461.31298399567385</v>
      </c>
      <c r="EJ43" s="38">
        <f t="shared" si="15"/>
        <v>2453.4606937439853</v>
      </c>
      <c r="EK43" s="38">
        <f t="shared" si="15"/>
        <v>111.78393555421431</v>
      </c>
      <c r="EL43" s="38">
        <f t="shared" si="15"/>
        <v>362.07908859872714</v>
      </c>
      <c r="EM43" s="38">
        <f t="shared" si="15"/>
        <v>2274.6820625063315</v>
      </c>
      <c r="EN43" s="38">
        <f t="shared" si="15"/>
        <v>198.99146779014885</v>
      </c>
      <c r="EO43" s="38">
        <f t="shared" si="15"/>
        <v>105.38726148553243</v>
      </c>
      <c r="EP43" s="38">
        <f t="shared" si="15"/>
        <v>8875.6960077175609</v>
      </c>
      <c r="EQ43" s="38">
        <f t="shared" si="15"/>
        <v>259.06908752582365</v>
      </c>
      <c r="ER43" s="38">
        <f t="shared" si="15"/>
        <v>4009.0096720220427</v>
      </c>
      <c r="ES43" s="38">
        <f t="shared" si="15"/>
        <v>169.33845248560124</v>
      </c>
      <c r="ET43" s="38">
        <f t="shared" si="15"/>
        <v>151.69382991653632</v>
      </c>
      <c r="EU43" s="38">
        <f t="shared" si="15"/>
        <v>1147.9748383251313</v>
      </c>
      <c r="EV43" s="38">
        <f t="shared" si="15"/>
        <v>166.98862711247588</v>
      </c>
      <c r="EW43" s="38">
        <f t="shared" si="15"/>
        <v>3487.606556393785</v>
      </c>
      <c r="EX43" s="38">
        <f t="shared" si="15"/>
        <v>92.641283883505437</v>
      </c>
      <c r="EY43" s="38">
        <f t="shared" si="15"/>
        <v>665.44737302846863</v>
      </c>
      <c r="EZ43" s="38">
        <f t="shared" si="16"/>
        <v>64.365963230515987</v>
      </c>
      <c r="FA43" s="38">
        <f t="shared" si="16"/>
        <v>11241.305736857959</v>
      </c>
      <c r="FB43" s="38">
        <f t="shared" si="16"/>
        <v>150.83142985989036</v>
      </c>
      <c r="FC43" s="38">
        <f t="shared" si="16"/>
        <v>902.36335915092275</v>
      </c>
      <c r="FD43" s="38">
        <f t="shared" si="16"/>
        <v>97.598434784266814</v>
      </c>
      <c r="FE43" s="38">
        <f t="shared" si="16"/>
        <v>1449.6106332360453</v>
      </c>
      <c r="FF43" s="38">
        <f t="shared" si="16"/>
        <v>121.87679294674872</v>
      </c>
      <c r="FG43" s="38">
        <f t="shared" si="16"/>
        <v>1676.6417936115297</v>
      </c>
      <c r="FH43" s="38">
        <f t="shared" si="16"/>
        <v>224.85353022089069</v>
      </c>
      <c r="FI43" s="38">
        <f t="shared" si="16"/>
        <v>1603.8600608150773</v>
      </c>
      <c r="FJ43" s="38">
        <f t="shared" si="16"/>
        <v>4722.8432749137291</v>
      </c>
      <c r="FK43" s="38">
        <f t="shared" si="16"/>
        <v>90.19602444389912</v>
      </c>
      <c r="FL43" s="38">
        <f t="shared" si="16"/>
        <v>838.01467335012865</v>
      </c>
      <c r="FM43" s="38">
        <f t="shared" si="16"/>
        <v>602.59152360730877</v>
      </c>
      <c r="FN43" s="38">
        <f t="shared" si="16"/>
        <v>1409.1394977074622</v>
      </c>
      <c r="FO43" s="38">
        <f t="shared" si="16"/>
        <v>325.82133910065301</v>
      </c>
      <c r="FP43" s="38">
        <f t="shared" si="17"/>
        <v>5663.816819536496</v>
      </c>
      <c r="FQ43" s="38">
        <f t="shared" si="17"/>
        <v>253.49786639484375</v>
      </c>
      <c r="FR43" s="38">
        <f t="shared" si="17"/>
        <v>64.023908094393292</v>
      </c>
      <c r="FS43" s="38">
        <f t="shared" si="17"/>
        <v>1098.7543649198581</v>
      </c>
      <c r="FT43" s="38">
        <f t="shared" si="17"/>
        <v>278.15985944190027</v>
      </c>
      <c r="FU43" s="38">
        <f t="shared" si="17"/>
        <v>2500.9112748430111</v>
      </c>
      <c r="FV43" s="38">
        <f t="shared" si="17"/>
        <v>390.26324707719982</v>
      </c>
      <c r="FW43" s="38">
        <f t="shared" si="17"/>
        <v>152.9917351192959</v>
      </c>
      <c r="FX43" s="38">
        <f t="shared" si="17"/>
        <v>361.35549655163896</v>
      </c>
      <c r="FY43" s="38">
        <f t="shared" si="17"/>
        <v>3322.2226607511261</v>
      </c>
      <c r="FZ43" s="38">
        <f t="shared" si="17"/>
        <v>62.707254032457385</v>
      </c>
      <c r="GA43" s="38">
        <f t="shared" si="17"/>
        <v>578.18751486251892</v>
      </c>
      <c r="GB43" s="38">
        <f t="shared" si="17"/>
        <v>87.089637510814981</v>
      </c>
      <c r="GC43" s="38">
        <f t="shared" si="17"/>
        <v>1068.9987197841433</v>
      </c>
      <c r="GD43" s="38">
        <f t="shared" si="17"/>
        <v>440.52592921843996</v>
      </c>
      <c r="GE43" s="38">
        <f t="shared" si="17"/>
        <v>3563.4387428178698</v>
      </c>
      <c r="GF43" s="38">
        <f t="shared" si="18"/>
        <v>232.89304103571072</v>
      </c>
      <c r="GG43" s="38">
        <f t="shared" si="18"/>
        <v>268.56306363734575</v>
      </c>
      <c r="GH43" s="38">
        <f t="shared" si="18"/>
        <v>259.66397221457618</v>
      </c>
      <c r="GI43" s="38">
        <f t="shared" si="18"/>
        <v>2249.6725557945315</v>
      </c>
      <c r="GJ43" s="38">
        <f t="shared" si="18"/>
        <v>275.16291838093974</v>
      </c>
      <c r="GK43" s="38">
        <f t="shared" si="18"/>
        <v>556.09581478631526</v>
      </c>
      <c r="GL43" s="38">
        <f t="shared" si="18"/>
        <v>1436.3638664855978</v>
      </c>
      <c r="GM43" s="38">
        <f t="shared" si="18"/>
        <v>578.01109521748947</v>
      </c>
      <c r="GN43" s="38">
        <f t="shared" si="18"/>
        <v>1731.5505190014158</v>
      </c>
      <c r="GO43" s="38">
        <f t="shared" si="18"/>
        <v>479.16900825840878</v>
      </c>
      <c r="GP43" s="38">
        <f t="shared" si="18"/>
        <v>229.76893049752164</v>
      </c>
      <c r="GQ43" s="38">
        <f t="shared" si="18"/>
        <v>2372.4510217247175</v>
      </c>
      <c r="GR43" s="38">
        <f t="shared" si="18"/>
        <v>475.1521007789749</v>
      </c>
      <c r="GS43" s="38">
        <f t="shared" si="18"/>
        <v>1513.8370005302631</v>
      </c>
      <c r="GT43" s="38">
        <f t="shared" si="18"/>
        <v>610.69068902013601</v>
      </c>
      <c r="GU43" s="38">
        <f t="shared" si="18"/>
        <v>1909.0110057614929</v>
      </c>
      <c r="GV43" s="38">
        <f t="shared" si="19"/>
        <v>687.08350905251348</v>
      </c>
      <c r="GW43" s="38">
        <f t="shared" si="19"/>
        <v>1446.1929392958875</v>
      </c>
      <c r="GX43" s="38">
        <f t="shared" si="13"/>
        <v>154.02315970132662</v>
      </c>
      <c r="GY43" s="38">
        <f t="shared" si="13"/>
        <v>1624.5302651074494</v>
      </c>
      <c r="GZ43" s="38">
        <f t="shared" si="13"/>
        <v>1763.5983854203919</v>
      </c>
      <c r="HA43" s="38">
        <f t="shared" si="13"/>
        <v>3593.8857509490763</v>
      </c>
    </row>
    <row r="44" spans="2:209" x14ac:dyDescent="0.3">
      <c r="B44" s="10">
        <v>4500</v>
      </c>
      <c r="C44" s="10" t="s">
        <v>177</v>
      </c>
      <c r="D44" s="10">
        <v>41</v>
      </c>
      <c r="E44" s="10" t="s">
        <v>179</v>
      </c>
      <c r="F44" s="25">
        <f>IF($E44="S",'Renda (SCN65)'!F43/'Renda (SCN65)'!$DB43,"")</f>
        <v>3.7351423789355356E-5</v>
      </c>
      <c r="G44" s="25">
        <f>IF($E44="S",'Renda (SCN65)'!G43/'Renda (SCN65)'!$DB43,"")</f>
        <v>1.8022646535461876E-4</v>
      </c>
      <c r="H44" s="25">
        <f>IF($E44="S",'Renda (SCN65)'!H43/'Renda (SCN65)'!$DB43,"")</f>
        <v>8.7486451632407761E-4</v>
      </c>
      <c r="I44" s="25">
        <f>IF($E44="S",'Renda (SCN65)'!I43/'Renda (SCN65)'!$DB43,"")</f>
        <v>1.5137882148632338E-3</v>
      </c>
      <c r="J44" s="25">
        <f>IF($E44="S",'Renda (SCN65)'!J43/'Renda (SCN65)'!$DB43,"")</f>
        <v>3.3243418143882966E-3</v>
      </c>
      <c r="K44" s="25">
        <f>IF($E44="S",'Renda (SCN65)'!K43/'Renda (SCN65)'!$DB43,"")</f>
        <v>1.0922135832318991E-3</v>
      </c>
      <c r="L44" s="25">
        <f>IF($E44="S",'Renda (SCN65)'!L43/'Renda (SCN65)'!$DB43,"")</f>
        <v>4.3936248646079534E-3</v>
      </c>
      <c r="M44" s="25">
        <f>IF($E44="S",'Renda (SCN65)'!M43/'Renda (SCN65)'!$DB43,"")</f>
        <v>2.0601198550218691E-4</v>
      </c>
      <c r="N44" s="25">
        <f>IF($E44="S",'Renda (SCN65)'!N43/'Renda (SCN65)'!$DB43,"")</f>
        <v>6.8697722537744057E-3</v>
      </c>
      <c r="O44" s="25">
        <f>IF($E44="S",'Renda (SCN65)'!O43/'Renda (SCN65)'!$DB43,"")</f>
        <v>9.6102776375061878E-4</v>
      </c>
      <c r="P44" s="25">
        <f>IF($E44="S",'Renda (SCN65)'!P43/'Renda (SCN65)'!$DB43,"")</f>
        <v>5.6744372620879096E-3</v>
      </c>
      <c r="Q44" s="25">
        <f>IF($E44="S",'Renda (SCN65)'!Q43/'Renda (SCN65)'!$DB43,"")</f>
        <v>5.4868878154527879E-3</v>
      </c>
      <c r="R44" s="25">
        <f>IF($E44="S",'Renda (SCN65)'!R43/'Renda (SCN65)'!$DB43,"")</f>
        <v>1.2353549962041649E-3</v>
      </c>
      <c r="S44" s="25">
        <f>IF($E44="S",'Renda (SCN65)'!S43/'Renda (SCN65)'!$DB43,"")</f>
        <v>4.5327732424952853E-2</v>
      </c>
      <c r="T44" s="25">
        <f>IF($E44="S",'Renda (SCN65)'!T43/'Renda (SCN65)'!$DB43,"")</f>
        <v>1.7866367109626913E-2</v>
      </c>
      <c r="U44" s="25">
        <f>IF($E44="S",'Renda (SCN65)'!U43/'Renda (SCN65)'!$DB43,"")</f>
        <v>3.7461045937080503E-3</v>
      </c>
      <c r="V44" s="25">
        <f>IF($E44="S",'Renda (SCN65)'!V43/'Renda (SCN65)'!$DB43,"")</f>
        <v>6.8719268439500188E-3</v>
      </c>
      <c r="W44" s="25">
        <f>IF($E44="S",'Renda (SCN65)'!W43/'Renda (SCN65)'!$DB43,"")</f>
        <v>1.8860155966840819E-2</v>
      </c>
      <c r="X44" s="25">
        <f>IF($E44="S",'Renda (SCN65)'!X43/'Renda (SCN65)'!$DB43,"")</f>
        <v>2.9199109911719296E-3</v>
      </c>
      <c r="Y44" s="25">
        <f>IF($E44="S",'Renda (SCN65)'!Y43/'Renda (SCN65)'!$DB43,"")</f>
        <v>4.7083361633379174E-3</v>
      </c>
      <c r="Z44" s="25">
        <f>IF($E44="S",'Renda (SCN65)'!Z43/'Renda (SCN65)'!$DB43,"")</f>
        <v>3.8987923364278802E-3</v>
      </c>
      <c r="AA44" s="25">
        <f>IF($E44="S",'Renda (SCN65)'!AA43/'Renda (SCN65)'!$DB43,"")</f>
        <v>3.828404719037079E-2</v>
      </c>
      <c r="AB44" s="25">
        <f>IF($E44="S",'Renda (SCN65)'!AB43/'Renda (SCN65)'!$DB43,"")</f>
        <v>1.219294622010169E-3</v>
      </c>
      <c r="AC44" s="25">
        <f>IF($E44="S",'Renda (SCN65)'!AC43/'Renda (SCN65)'!$DB43,"")</f>
        <v>2.4407612470100197E-3</v>
      </c>
      <c r="AD44" s="25">
        <f>IF($E44="S",'Renda (SCN65)'!AD43/'Renda (SCN65)'!$DB43,"")</f>
        <v>1.9400877287603164E-2</v>
      </c>
      <c r="AE44" s="25">
        <f>IF($E44="S",'Renda (SCN65)'!AE43/'Renda (SCN65)'!$DB43,"")</f>
        <v>1.1698979957097391E-3</v>
      </c>
      <c r="AF44" s="25">
        <f>IF($E44="S",'Renda (SCN65)'!AF43/'Renda (SCN65)'!$DB43,"")</f>
        <v>1.8257062749754524E-3</v>
      </c>
      <c r="AG44" s="25">
        <f>IF($E44="S",'Renda (SCN65)'!AG43/'Renda (SCN65)'!$DB43,"")</f>
        <v>2.2408129391452746E-3</v>
      </c>
      <c r="AH44" s="25">
        <f>IF($E44="S",'Renda (SCN65)'!AH43/'Renda (SCN65)'!$DB43,"")</f>
        <v>4.1614406784004569E-2</v>
      </c>
      <c r="AI44" s="25">
        <f>IF($E44="S",'Renda (SCN65)'!AI43/'Renda (SCN65)'!$DB43,"")</f>
        <v>2.6440214721105363E-3</v>
      </c>
      <c r="AJ44" s="25">
        <f>IF($E44="S",'Renda (SCN65)'!AJ43/'Renda (SCN65)'!$DB43,"")</f>
        <v>1.7373029047376302E-2</v>
      </c>
      <c r="AK44" s="25">
        <f>IF($E44="S",'Renda (SCN65)'!AK43/'Renda (SCN65)'!$DB43,"")</f>
        <v>5.0968172953502245E-4</v>
      </c>
      <c r="AL44" s="25">
        <f>IF($E44="S",'Renda (SCN65)'!AL43/'Renda (SCN65)'!$DB43,"")</f>
        <v>2.6429542898493618E-3</v>
      </c>
      <c r="AM44" s="25">
        <f>IF($E44="S",'Renda (SCN65)'!AM43/'Renda (SCN65)'!$DB43,"")</f>
        <v>1.1832044708513111E-2</v>
      </c>
      <c r="AN44" s="25">
        <f>IF($E44="S",'Renda (SCN65)'!AN43/'Renda (SCN65)'!$DB43,"")</f>
        <v>1.2230242681906128E-3</v>
      </c>
      <c r="AO44" s="25">
        <f>IF($E44="S",'Renda (SCN65)'!AO43/'Renda (SCN65)'!$DB43,"")</f>
        <v>8.1497193683398956E-4</v>
      </c>
      <c r="AP44" s="25">
        <f>IF($E44="S",'Renda (SCN65)'!AP43/'Renda (SCN65)'!$DB43,"")</f>
        <v>4.6733123773774199E-2</v>
      </c>
      <c r="AQ44" s="25">
        <f>IF($E44="S",'Renda (SCN65)'!AQ43/'Renda (SCN65)'!$DB43,"")</f>
        <v>1.4691641730094503E-3</v>
      </c>
      <c r="AR44" s="25">
        <f>IF($E44="S",'Renda (SCN65)'!AR43/'Renda (SCN65)'!$DB43,"")</f>
        <v>2.5010011183794617E-2</v>
      </c>
      <c r="AS44" s="25">
        <f>IF($E44="S",'Renda (SCN65)'!AS43/'Renda (SCN65)'!$DB43,"")</f>
        <v>2.2155245325152328E-3</v>
      </c>
      <c r="AT44" s="25">
        <f>IF($E44="S",'Renda (SCN65)'!AT43/'Renda (SCN65)'!$DB43,"")</f>
        <v>1.7330303225497159E-3</v>
      </c>
      <c r="AU44" s="25">
        <f>IF($E44="S",'Renda (SCN65)'!AU43/'Renda (SCN65)'!$DB43,"")</f>
        <v>7.7729737586376959E-3</v>
      </c>
      <c r="AV44" s="25">
        <f>IF($E44="S",'Renda (SCN65)'!AV43/'Renda (SCN65)'!$DB43,"")</f>
        <v>1.9214375511947812E-3</v>
      </c>
      <c r="AW44" s="25">
        <f>IF($E44="S",'Renda (SCN65)'!AW43/'Renda (SCN65)'!$DB43,"")</f>
        <v>1.918683625353413E-2</v>
      </c>
      <c r="AX44" s="25">
        <f>IF($E44="S",'Renda (SCN65)'!AX43/'Renda (SCN65)'!$DB43,"")</f>
        <v>1.6717823117532624E-3</v>
      </c>
      <c r="AY44" s="25">
        <f>IF($E44="S",'Renda (SCN65)'!AY43/'Renda (SCN65)'!$DB43,"")</f>
        <v>6.0906367366093551E-3</v>
      </c>
      <c r="AZ44" s="25">
        <f>IF($E44="S",'Renda (SCN65)'!AZ43/'Renda (SCN65)'!$DB43,"")</f>
        <v>1.173165666538481E-3</v>
      </c>
      <c r="BA44" s="25">
        <f>IF($E44="S",'Renda (SCN65)'!BA43/'Renda (SCN65)'!$DB43,"")</f>
        <v>5.2576561459986959E-2</v>
      </c>
      <c r="BB44" s="25">
        <f>IF($E44="S",'Renda (SCN65)'!BB43/'Renda (SCN65)'!$DB43,"")</f>
        <v>9.5079443151570211E-4</v>
      </c>
      <c r="BC44" s="25">
        <f>IF($E44="S",'Renda (SCN65)'!BC43/'Renda (SCN65)'!$DB43,"")</f>
        <v>6.8631199783732166E-3</v>
      </c>
      <c r="BD44" s="25">
        <f>IF($E44="S",'Renda (SCN65)'!BD43/'Renda (SCN65)'!$DB43,"")</f>
        <v>1.2362398796965178E-3</v>
      </c>
      <c r="BE44" s="25">
        <f>IF($E44="S",'Renda (SCN65)'!BE43/'Renda (SCN65)'!$DB43,"")</f>
        <v>1.0242570938282344E-2</v>
      </c>
      <c r="BF44" s="25">
        <f>IF($E44="S",'Renda (SCN65)'!BF43/'Renda (SCN65)'!$DB43,"")</f>
        <v>1.2537298459255129E-3</v>
      </c>
      <c r="BG44" s="25">
        <f>IF($E44="S",'Renda (SCN65)'!BG43/'Renda (SCN65)'!$DB43,"")</f>
        <v>1.2424873830726303E-2</v>
      </c>
      <c r="BH44" s="25">
        <f>IF($E44="S",'Renda (SCN65)'!BH43/'Renda (SCN65)'!$DB43,"")</f>
        <v>3.133906171497251E-3</v>
      </c>
      <c r="BI44" s="25">
        <f>IF($E44="S",'Renda (SCN65)'!BI43/'Renda (SCN65)'!$DB43,"")</f>
        <v>7.4805063476185516E-3</v>
      </c>
      <c r="BJ44" s="25">
        <f>IF($E44="S",'Renda (SCN65)'!BJ43/'Renda (SCN65)'!$DB43,"")</f>
        <v>2.5923250863430537E-2</v>
      </c>
      <c r="BK44" s="25">
        <f>IF($E44="S",'Renda (SCN65)'!BK43/'Renda (SCN65)'!$DB43,"")</f>
        <v>1.3270176567958555E-3</v>
      </c>
      <c r="BL44" s="25">
        <f>IF($E44="S",'Renda (SCN65)'!BL43/'Renda (SCN65)'!$DB43,"")</f>
        <v>5.4036571538047798E-3</v>
      </c>
      <c r="BM44" s="25">
        <f>IF($E44="S",'Renda (SCN65)'!BM43/'Renda (SCN65)'!$DB43,"")</f>
        <v>7.0918048318876787E-3</v>
      </c>
      <c r="BN44" s="25">
        <f>IF($E44="S",'Renda (SCN65)'!BN43/'Renda (SCN65)'!$DB43,"")</f>
        <v>8.645451335338953E-3</v>
      </c>
      <c r="BO44" s="25">
        <f>IF($E44="S",'Renda (SCN65)'!BO43/'Renda (SCN65)'!$DB43,"")</f>
        <v>4.8116922429482642E-3</v>
      </c>
      <c r="BP44" s="25">
        <f>IF($E44="S",'Renda (SCN65)'!BP43/'Renda (SCN65)'!$DB43,"")</f>
        <v>4.4952697200074561E-2</v>
      </c>
      <c r="BQ44" s="25">
        <f>IF($E44="S",'Renda (SCN65)'!BQ43/'Renda (SCN65)'!$DB43,"")</f>
        <v>4.173245968052265E-3</v>
      </c>
      <c r="BR44" s="25">
        <f>IF($E44="S",'Renda (SCN65)'!BR43/'Renda (SCN65)'!$DB43,"")</f>
        <v>1.4385583840936334E-3</v>
      </c>
      <c r="BS44" s="25">
        <f>IF($E44="S",'Renda (SCN65)'!BS43/'Renda (SCN65)'!$DB43,"")</f>
        <v>9.4610524105396988E-3</v>
      </c>
      <c r="BT44" s="25">
        <f>IF($E44="S",'Renda (SCN65)'!BT43/'Renda (SCN65)'!$DB43,"")</f>
        <v>3.9757188003631001E-3</v>
      </c>
      <c r="BU44" s="25">
        <f>IF($E44="S",'Renda (SCN65)'!BU43/'Renda (SCN65)'!$DB43,"")</f>
        <v>1.8241747688650889E-2</v>
      </c>
      <c r="BV44" s="25">
        <f>IF($E44="S",'Renda (SCN65)'!BV43/'Renda (SCN65)'!$DB43,"")</f>
        <v>3.4246096198030452E-3</v>
      </c>
      <c r="BW44" s="25">
        <f>IF($E44="S",'Renda (SCN65)'!BW43/'Renda (SCN65)'!$DB43,"")</f>
        <v>3.3767608587285543E-3</v>
      </c>
      <c r="BX44" s="25">
        <f>IF($E44="S",'Renda (SCN65)'!BX43/'Renda (SCN65)'!$DB43,"")</f>
        <v>7.2185690913946308E-3</v>
      </c>
      <c r="BY44" s="25">
        <f>IF($E44="S",'Renda (SCN65)'!BY43/'Renda (SCN65)'!$DB43,"")</f>
        <v>3.2073011202871787E-2</v>
      </c>
      <c r="BZ44" s="25">
        <f>IF($E44="S",'Renda (SCN65)'!BZ43/'Renda (SCN65)'!$DB43,"")</f>
        <v>1.6885665678818421E-3</v>
      </c>
      <c r="CA44" s="25">
        <f>IF($E44="S",'Renda (SCN65)'!CA43/'Renda (SCN65)'!$DB43,"")</f>
        <v>5.1529070948407828E-3</v>
      </c>
      <c r="CB44" s="25">
        <f>IF($E44="S",'Renda (SCN65)'!CB43/'Renda (SCN65)'!$DB43,"")</f>
        <v>3.2094004537994818E-3</v>
      </c>
      <c r="CC44" s="25">
        <f>IF($E44="S",'Renda (SCN65)'!CC43/'Renda (SCN65)'!$DB43,"")</f>
        <v>1.289612967654748E-2</v>
      </c>
      <c r="CD44" s="25">
        <f>IF($E44="S",'Renda (SCN65)'!CD43/'Renda (SCN65)'!$DB43,"")</f>
        <v>5.3384381730841937E-3</v>
      </c>
      <c r="CE44" s="25">
        <f>IF($E44="S",'Renda (SCN65)'!CE43/'Renda (SCN65)'!$DB43,"")</f>
        <v>3.8658676830626015E-2</v>
      </c>
      <c r="CF44" s="25">
        <f>IF($E44="S",'Renda (SCN65)'!CF43/'Renda (SCN65)'!$DB43,"")</f>
        <v>4.4771373013061787E-3</v>
      </c>
      <c r="CG44" s="25">
        <f>IF($E44="S",'Renda (SCN65)'!CG43/'Renda (SCN65)'!$DB43,"")</f>
        <v>7.8829744341517433E-3</v>
      </c>
      <c r="CH44" s="25">
        <f>IF($E44="S",'Renda (SCN65)'!CH43/'Renda (SCN65)'!$DB43,"")</f>
        <v>6.4184550623226245E-3</v>
      </c>
      <c r="CI44" s="25">
        <f>IF($E44="S",'Renda (SCN65)'!CI43/'Renda (SCN65)'!$DB43,"")</f>
        <v>2.0678942478802052E-2</v>
      </c>
      <c r="CJ44" s="25">
        <f>IF($E44="S",'Renda (SCN65)'!CJ43/'Renda (SCN65)'!$DB43,"")</f>
        <v>3.9803473049353924E-3</v>
      </c>
      <c r="CK44" s="25">
        <f>IF($E44="S",'Renda (SCN65)'!CK43/'Renda (SCN65)'!$DB43,"")</f>
        <v>7.2397763362412569E-3</v>
      </c>
      <c r="CL44" s="25">
        <f>IF($E44="S",'Renda (SCN65)'!CL43/'Renda (SCN65)'!$DB43,"")</f>
        <v>2.0079657444152469E-2</v>
      </c>
      <c r="CM44" s="25">
        <f>IF($E44="S",'Renda (SCN65)'!CM43/'Renda (SCN65)'!$DB43,"")</f>
        <v>8.3495856573855554E-3</v>
      </c>
      <c r="CN44" s="25">
        <f>IF($E44="S",'Renda (SCN65)'!CN43/'Renda (SCN65)'!$DB43,"")</f>
        <v>2.2509692085158791E-2</v>
      </c>
      <c r="CO44" s="25">
        <f>IF($E44="S",'Renda (SCN65)'!CO43/'Renda (SCN65)'!$DB43,"")</f>
        <v>9.1518486063065421E-3</v>
      </c>
      <c r="CP44" s="25">
        <f>IF($E44="S",'Renda (SCN65)'!CP43/'Renda (SCN65)'!$DB43,"")</f>
        <v>5.8597887204569704E-3</v>
      </c>
      <c r="CQ44" s="25">
        <f>IF($E44="S",'Renda (SCN65)'!CQ43/'Renda (SCN65)'!$DB43,"")</f>
        <v>3.3990254185750503E-2</v>
      </c>
      <c r="CR44" s="25">
        <f>IF($E44="S",'Renda (SCN65)'!CR43/'Renda (SCN65)'!$DB43,"")</f>
        <v>1.0422356502255108E-2</v>
      </c>
      <c r="CS44" s="25">
        <f>IF($E44="S",'Renda (SCN65)'!CS43/'Renda (SCN65)'!$DB43,"")</f>
        <v>1.48716739755999E-2</v>
      </c>
      <c r="CT44" s="25">
        <f>IF($E44="S",'Renda (SCN65)'!CT43/'Renda (SCN65)'!$DB43,"")</f>
        <v>6.3807756972016514E-3</v>
      </c>
      <c r="CU44" s="25">
        <f>IF($E44="S",'Renda (SCN65)'!CU43/'Renda (SCN65)'!$DB43,"")</f>
        <v>1.5989106671391497E-2</v>
      </c>
      <c r="CV44" s="25">
        <f>IF($E44="S",'Renda (SCN65)'!CV43/'Renda (SCN65)'!$DB43,"")</f>
        <v>1.2473588767680085E-2</v>
      </c>
      <c r="CW44" s="25">
        <f>IF($E44="S",'Renda (SCN65)'!CW43/'Renda (SCN65)'!$DB43,"")</f>
        <v>1.4590484442418557E-2</v>
      </c>
      <c r="CX44" s="25">
        <f>IF($E44="S",'Renda (SCN65)'!CX43/'Renda (SCN65)'!$DB43,"")</f>
        <v>5.509695655098212E-3</v>
      </c>
      <c r="CY44" s="25">
        <f>IF($E44="S",'Renda (SCN65)'!CY43/'Renda (SCN65)'!$DB43,"")</f>
        <v>1.1259170224739665E-2</v>
      </c>
      <c r="CZ44" s="25">
        <f>IF($E44="S",'Renda (SCN65)'!CZ43/'Renda (SCN65)'!$DB43,"")</f>
        <v>3.9880862738791599E-3</v>
      </c>
      <c r="DA44" s="25">
        <f>IF($E44="S",'Renda (SCN65)'!DA43/'Renda (SCN65)'!$DB43,"")</f>
        <v>1.2988887737088785E-2</v>
      </c>
      <c r="DB44" s="28">
        <f>IF($E44="S",'Renda (SCN65)'!DB43/'Renda (SCN65)'!$DB43,"")</f>
        <v>1</v>
      </c>
      <c r="DD44" s="34">
        <v>344668</v>
      </c>
      <c r="DF44" s="38">
        <f t="shared" si="14"/>
        <v>12.873840534629531</v>
      </c>
      <c r="DG44" s="38">
        <f t="shared" si="14"/>
        <v>62.118295360845742</v>
      </c>
      <c r="DH44" s="38">
        <f t="shared" si="14"/>
        <v>301.53780311238717</v>
      </c>
      <c r="DI44" s="38">
        <f t="shared" si="14"/>
        <v>521.75435644048105</v>
      </c>
      <c r="DJ44" s="38">
        <f t="shared" si="14"/>
        <v>1145.7942444815853</v>
      </c>
      <c r="DK44" s="38">
        <f t="shared" si="14"/>
        <v>376.45107130537218</v>
      </c>
      <c r="DL44" s="38">
        <f t="shared" si="14"/>
        <v>1514.3418948346941</v>
      </c>
      <c r="DM44" s="38">
        <f t="shared" si="14"/>
        <v>71.005739019067761</v>
      </c>
      <c r="DN44" s="38">
        <f t="shared" si="14"/>
        <v>2367.7906631639166</v>
      </c>
      <c r="DO44" s="38">
        <f t="shared" si="14"/>
        <v>331.2355172763983</v>
      </c>
      <c r="DP44" s="38">
        <f t="shared" si="14"/>
        <v>1955.7969422493156</v>
      </c>
      <c r="DQ44" s="38">
        <f t="shared" si="14"/>
        <v>1891.1546495764815</v>
      </c>
      <c r="DR44" s="38">
        <f t="shared" si="14"/>
        <v>425.78733583169708</v>
      </c>
      <c r="DS44" s="38">
        <f t="shared" si="14"/>
        <v>15623.018879443651</v>
      </c>
      <c r="DT44" s="38">
        <f t="shared" si="14"/>
        <v>6157.9650189408885</v>
      </c>
      <c r="DU44" s="38">
        <f t="shared" si="14"/>
        <v>1291.1623781041662</v>
      </c>
      <c r="DV44" s="38">
        <f t="shared" si="20"/>
        <v>2368.533281450565</v>
      </c>
      <c r="DW44" s="38">
        <f t="shared" si="20"/>
        <v>6500.4922367790914</v>
      </c>
      <c r="DX44" s="38">
        <f t="shared" si="20"/>
        <v>1006.3998815052466</v>
      </c>
      <c r="DY44" s="38">
        <f t="shared" si="20"/>
        <v>1622.8128087453533</v>
      </c>
      <c r="DZ44" s="38">
        <f t="shared" si="20"/>
        <v>1343.7889570119246</v>
      </c>
      <c r="EA44" s="38">
        <f t="shared" si="20"/>
        <v>13195.285977010719</v>
      </c>
      <c r="EB44" s="38">
        <f t="shared" si="20"/>
        <v>420.25183877900093</v>
      </c>
      <c r="EC44" s="38">
        <f t="shared" si="20"/>
        <v>841.25229748444951</v>
      </c>
      <c r="ED44" s="38">
        <f t="shared" si="20"/>
        <v>6686.8615729636076</v>
      </c>
      <c r="EE44" s="38">
        <f t="shared" si="20"/>
        <v>403.22640238528436</v>
      </c>
      <c r="EF44" s="38">
        <f t="shared" si="20"/>
        <v>629.26253038323921</v>
      </c>
      <c r="EG44" s="38">
        <f t="shared" si="20"/>
        <v>772.3365141093235</v>
      </c>
      <c r="EH44" s="38">
        <f t="shared" si="20"/>
        <v>14343.154357429286</v>
      </c>
      <c r="EI44" s="38">
        <f t="shared" si="20"/>
        <v>911.30959274939437</v>
      </c>
      <c r="EJ44" s="38">
        <f t="shared" si="15"/>
        <v>5987.9271757010956</v>
      </c>
      <c r="EK44" s="38">
        <f t="shared" si="15"/>
        <v>175.67098235537711</v>
      </c>
      <c r="EL44" s="38">
        <f t="shared" si="15"/>
        <v>910.9417691737998</v>
      </c>
      <c r="EM44" s="38">
        <f t="shared" si="15"/>
        <v>4078.1271855937971</v>
      </c>
      <c r="EN44" s="38">
        <f t="shared" si="15"/>
        <v>421.53732846872214</v>
      </c>
      <c r="EO44" s="38">
        <f t="shared" si="15"/>
        <v>280.89474752469749</v>
      </c>
      <c r="EP44" s="38">
        <f t="shared" si="15"/>
        <v>16107.412304859206</v>
      </c>
      <c r="EQ44" s="38">
        <f t="shared" si="15"/>
        <v>506.37387718282122</v>
      </c>
      <c r="ER44" s="38">
        <f t="shared" si="15"/>
        <v>8620.1505346961239</v>
      </c>
      <c r="ES44" s="38">
        <f t="shared" si="15"/>
        <v>763.62040957296028</v>
      </c>
      <c r="ET44" s="38">
        <f t="shared" si="15"/>
        <v>597.32009521256543</v>
      </c>
      <c r="EU44" s="38">
        <f t="shared" si="15"/>
        <v>2679.0953194421372</v>
      </c>
      <c r="EV44" s="38">
        <f t="shared" si="15"/>
        <v>662.25803789520285</v>
      </c>
      <c r="EW44" s="38">
        <f t="shared" si="15"/>
        <v>6613.0884778331019</v>
      </c>
      <c r="EX44" s="38">
        <f t="shared" si="15"/>
        <v>576.20986582737351</v>
      </c>
      <c r="EY44" s="38">
        <f t="shared" si="15"/>
        <v>2099.247582733673</v>
      </c>
      <c r="EZ44" s="38">
        <f t="shared" si="16"/>
        <v>404.35266395448514</v>
      </c>
      <c r="FA44" s="38">
        <f t="shared" si="16"/>
        <v>18121.458285290784</v>
      </c>
      <c r="FB44" s="38">
        <f t="shared" si="16"/>
        <v>327.70841512165401</v>
      </c>
      <c r="FC44" s="38">
        <f t="shared" si="16"/>
        <v>2365.4978367059398</v>
      </c>
      <c r="FD44" s="38">
        <f t="shared" si="16"/>
        <v>426.09232685523938</v>
      </c>
      <c r="FE44" s="38">
        <f t="shared" si="16"/>
        <v>3530.2864401558986</v>
      </c>
      <c r="FF44" s="38">
        <f t="shared" si="16"/>
        <v>432.12055853545468</v>
      </c>
      <c r="FG44" s="38">
        <f t="shared" si="16"/>
        <v>4282.4564134887733</v>
      </c>
      <c r="FH44" s="38">
        <f t="shared" si="16"/>
        <v>1080.1571723176146</v>
      </c>
      <c r="FI44" s="38">
        <f t="shared" si="16"/>
        <v>2578.291161820991</v>
      </c>
      <c r="FJ44" s="38">
        <f t="shared" si="16"/>
        <v>8934.9150285968772</v>
      </c>
      <c r="FK44" s="38">
        <f t="shared" si="16"/>
        <v>457.38052173251396</v>
      </c>
      <c r="FL44" s="38">
        <f t="shared" si="16"/>
        <v>1862.4677038875859</v>
      </c>
      <c r="FM44" s="38">
        <f t="shared" si="16"/>
        <v>2444.3181877970624</v>
      </c>
      <c r="FN44" s="38">
        <f t="shared" si="16"/>
        <v>2979.8104208486061</v>
      </c>
      <c r="FO44" s="38">
        <f t="shared" si="16"/>
        <v>1658.4363419924923</v>
      </c>
      <c r="FP44" s="38">
        <f t="shared" si="17"/>
        <v>15493.756238555299</v>
      </c>
      <c r="FQ44" s="38">
        <f t="shared" si="17"/>
        <v>1438.384341316638</v>
      </c>
      <c r="FR44" s="38">
        <f t="shared" si="17"/>
        <v>495.82504112878445</v>
      </c>
      <c r="FS44" s="38">
        <f t="shared" si="17"/>
        <v>3260.922012235897</v>
      </c>
      <c r="FT44" s="38">
        <f t="shared" si="17"/>
        <v>1370.3030474835489</v>
      </c>
      <c r="FU44" s="38">
        <f t="shared" si="17"/>
        <v>6287.3466923519245</v>
      </c>
      <c r="FV44" s="38">
        <f t="shared" si="17"/>
        <v>1180.353348438276</v>
      </c>
      <c r="FW44" s="38">
        <f t="shared" si="17"/>
        <v>1163.8614116562533</v>
      </c>
      <c r="FX44" s="38">
        <f t="shared" si="17"/>
        <v>2488.0097715928046</v>
      </c>
      <c r="FY44" s="38">
        <f t="shared" si="17"/>
        <v>11054.540625271413</v>
      </c>
      <c r="FZ44" s="38">
        <f t="shared" si="17"/>
        <v>581.99486181869872</v>
      </c>
      <c r="GA44" s="38">
        <f t="shared" si="17"/>
        <v>1776.0421825645828</v>
      </c>
      <c r="GB44" s="38">
        <f t="shared" si="17"/>
        <v>1106.1776356101598</v>
      </c>
      <c r="GC44" s="38">
        <f t="shared" si="17"/>
        <v>4444.8832233562671</v>
      </c>
      <c r="GD44" s="38">
        <f t="shared" si="17"/>
        <v>1839.9888082405828</v>
      </c>
      <c r="GE44" s="38">
        <f t="shared" si="17"/>
        <v>13324.408825858207</v>
      </c>
      <c r="GF44" s="38">
        <f t="shared" si="18"/>
        <v>1543.125959366598</v>
      </c>
      <c r="GG44" s="38">
        <f t="shared" si="18"/>
        <v>2717.0090322702131</v>
      </c>
      <c r="GH44" s="38">
        <f t="shared" si="18"/>
        <v>2212.2360694206145</v>
      </c>
      <c r="GI44" s="38">
        <f t="shared" si="18"/>
        <v>7127.3697462837454</v>
      </c>
      <c r="GJ44" s="38">
        <f t="shared" si="18"/>
        <v>1371.8983448974718</v>
      </c>
      <c r="GK44" s="38">
        <f t="shared" si="18"/>
        <v>2495.3192302596017</v>
      </c>
      <c r="GL44" s="38">
        <f t="shared" si="18"/>
        <v>6920.8153719611428</v>
      </c>
      <c r="GM44" s="38">
        <f t="shared" si="18"/>
        <v>2877.8349893597647</v>
      </c>
      <c r="GN44" s="38">
        <f t="shared" si="18"/>
        <v>7758.3705516075106</v>
      </c>
      <c r="GO44" s="38">
        <f t="shared" si="18"/>
        <v>3154.3493554384631</v>
      </c>
      <c r="GP44" s="38">
        <f t="shared" si="18"/>
        <v>2019.681658702463</v>
      </c>
      <c r="GQ44" s="38">
        <f t="shared" si="18"/>
        <v>11715.352929694254</v>
      </c>
      <c r="GR44" s="38">
        <f t="shared" si="18"/>
        <v>3592.2527709192636</v>
      </c>
      <c r="GS44" s="38">
        <f t="shared" si="18"/>
        <v>5125.7901258220663</v>
      </c>
      <c r="GT44" s="38">
        <f t="shared" si="18"/>
        <v>2199.2491980030986</v>
      </c>
      <c r="GU44" s="38">
        <f t="shared" si="18"/>
        <v>5510.9334182151642</v>
      </c>
      <c r="GV44" s="38">
        <f t="shared" si="19"/>
        <v>4299.2468933787595</v>
      </c>
      <c r="GW44" s="38">
        <f t="shared" si="19"/>
        <v>5028.873091799519</v>
      </c>
      <c r="GX44" s="38">
        <f t="shared" si="13"/>
        <v>1899.0157820513905</v>
      </c>
      <c r="GY44" s="38">
        <f t="shared" si="13"/>
        <v>3880.6756830205709</v>
      </c>
      <c r="GZ44" s="38">
        <f t="shared" si="13"/>
        <v>1374.5657198453823</v>
      </c>
      <c r="HA44" s="38">
        <f t="shared" si="13"/>
        <v>4476.8539585669178</v>
      </c>
    </row>
    <row r="45" spans="2:209" x14ac:dyDescent="0.3">
      <c r="B45" s="10">
        <v>4900</v>
      </c>
      <c r="C45" s="10" t="s">
        <v>178</v>
      </c>
      <c r="D45" s="10">
        <v>42</v>
      </c>
      <c r="E45" s="10" t="s">
        <v>179</v>
      </c>
      <c r="F45" s="25">
        <f>IF($E45="S",'Renda (SCN65)'!F44/'Renda (SCN65)'!$DB44,"")</f>
        <v>5.432460760108909E-6</v>
      </c>
      <c r="G45" s="25">
        <f>IF($E45="S",'Renda (SCN65)'!G44/'Renda (SCN65)'!$DB44,"")</f>
        <v>8.0198122375595518E-5</v>
      </c>
      <c r="H45" s="25">
        <f>IF($E45="S",'Renda (SCN65)'!H44/'Renda (SCN65)'!$DB44,"")</f>
        <v>4.2125678673434239E-4</v>
      </c>
      <c r="I45" s="25">
        <f>IF($E45="S",'Renda (SCN65)'!I44/'Renda (SCN65)'!$DB44,"")</f>
        <v>8.6012658911674466E-4</v>
      </c>
      <c r="J45" s="25">
        <f>IF($E45="S",'Renda (SCN65)'!J44/'Renda (SCN65)'!$DB44,"")</f>
        <v>1.2986028482374042E-3</v>
      </c>
      <c r="K45" s="25">
        <f>IF($E45="S",'Renda (SCN65)'!K44/'Renda (SCN65)'!$DB44,"")</f>
        <v>6.0960633117971305E-4</v>
      </c>
      <c r="L45" s="25">
        <f>IF($E45="S",'Renda (SCN65)'!L44/'Renda (SCN65)'!$DB44,"")</f>
        <v>2.1666635040730902E-3</v>
      </c>
      <c r="M45" s="25">
        <f>IF($E45="S",'Renda (SCN65)'!M44/'Renda (SCN65)'!$DB44,"")</f>
        <v>1.0206583586997941E-4</v>
      </c>
      <c r="N45" s="25">
        <f>IF($E45="S",'Renda (SCN65)'!N44/'Renda (SCN65)'!$DB44,"")</f>
        <v>3.9020570213349152E-3</v>
      </c>
      <c r="O45" s="25">
        <f>IF($E45="S",'Renda (SCN65)'!O44/'Renda (SCN65)'!$DB44,"")</f>
        <v>2.7222638413189202E-4</v>
      </c>
      <c r="P45" s="25">
        <f>IF($E45="S",'Renda (SCN65)'!P44/'Renda (SCN65)'!$DB44,"")</f>
        <v>3.8761587472161273E-3</v>
      </c>
      <c r="Q45" s="25">
        <f>IF($E45="S",'Renda (SCN65)'!Q44/'Renda (SCN65)'!$DB44,"")</f>
        <v>4.7218949448115987E-3</v>
      </c>
      <c r="R45" s="25">
        <f>IF($E45="S",'Renda (SCN65)'!R44/'Renda (SCN65)'!$DB44,"")</f>
        <v>8.9848988995804826E-4</v>
      </c>
      <c r="S45" s="25">
        <f>IF($E45="S",'Renda (SCN65)'!S44/'Renda (SCN65)'!$DB44,"")</f>
        <v>2.1463863699490725E-2</v>
      </c>
      <c r="T45" s="25">
        <f>IF($E45="S",'Renda (SCN65)'!T44/'Renda (SCN65)'!$DB44,"")</f>
        <v>1.1576724129918173E-2</v>
      </c>
      <c r="U45" s="25">
        <f>IF($E45="S",'Renda (SCN65)'!U44/'Renda (SCN65)'!$DB44,"")</f>
        <v>5.2941290004829733E-4</v>
      </c>
      <c r="V45" s="25">
        <f>IF($E45="S",'Renda (SCN65)'!V44/'Renda (SCN65)'!$DB44,"")</f>
        <v>2.5645519004248935E-3</v>
      </c>
      <c r="W45" s="25">
        <f>IF($E45="S",'Renda (SCN65)'!W44/'Renda (SCN65)'!$DB44,"")</f>
        <v>1.1281912402244739E-2</v>
      </c>
      <c r="X45" s="25">
        <f>IF($E45="S",'Renda (SCN65)'!X44/'Renda (SCN65)'!$DB44,"")</f>
        <v>1.4273924868894632E-3</v>
      </c>
      <c r="Y45" s="25">
        <f>IF($E45="S",'Renda (SCN65)'!Y44/'Renda (SCN65)'!$DB44,"")</f>
        <v>1.7974433009035199E-3</v>
      </c>
      <c r="Z45" s="25">
        <f>IF($E45="S",'Renda (SCN65)'!Z44/'Renda (SCN65)'!$DB44,"")</f>
        <v>1.4634654180723597E-3</v>
      </c>
      <c r="AA45" s="25">
        <f>IF($E45="S",'Renda (SCN65)'!AA44/'Renda (SCN65)'!$DB44,"")</f>
        <v>2.9181050811883189E-2</v>
      </c>
      <c r="AB45" s="25">
        <f>IF($E45="S",'Renda (SCN65)'!AB44/'Renda (SCN65)'!$DB44,"")</f>
        <v>1.0264383624662169E-3</v>
      </c>
      <c r="AC45" s="25">
        <f>IF($E45="S",'Renda (SCN65)'!AC44/'Renda (SCN65)'!$DB44,"")</f>
        <v>1.2427160563244703E-3</v>
      </c>
      <c r="AD45" s="25">
        <f>IF($E45="S",'Renda (SCN65)'!AD44/'Renda (SCN65)'!$DB44,"")</f>
        <v>1.1775872527528231E-2</v>
      </c>
      <c r="AE45" s="25">
        <f>IF($E45="S",'Renda (SCN65)'!AE44/'Renda (SCN65)'!$DB44,"")</f>
        <v>7.6186248540507028E-4</v>
      </c>
      <c r="AF45" s="25">
        <f>IF($E45="S",'Renda (SCN65)'!AF44/'Renda (SCN65)'!$DB44,"")</f>
        <v>1.5273232854083195E-3</v>
      </c>
      <c r="AG45" s="25">
        <f>IF($E45="S",'Renda (SCN65)'!AG44/'Renda (SCN65)'!$DB44,"")</f>
        <v>1.132850114819348E-3</v>
      </c>
      <c r="AH45" s="25">
        <f>IF($E45="S",'Renda (SCN65)'!AH44/'Renda (SCN65)'!$DB44,"")</f>
        <v>4.5021802499987794E-2</v>
      </c>
      <c r="AI45" s="25">
        <f>IF($E45="S",'Renda (SCN65)'!AI44/'Renda (SCN65)'!$DB44,"")</f>
        <v>3.2291462593201105E-3</v>
      </c>
      <c r="AJ45" s="25">
        <f>IF($E45="S",'Renda (SCN65)'!AJ44/'Renda (SCN65)'!$DB44,"")</f>
        <v>2.1106305929351924E-2</v>
      </c>
      <c r="AK45" s="25">
        <f>IF($E45="S",'Renda (SCN65)'!AK44/'Renda (SCN65)'!$DB44,"")</f>
        <v>1.1635169083344774E-3</v>
      </c>
      <c r="AL45" s="25">
        <f>IF($E45="S",'Renda (SCN65)'!AL44/'Renda (SCN65)'!$DB44,"")</f>
        <v>2.7141195807982598E-3</v>
      </c>
      <c r="AM45" s="25">
        <f>IF($E45="S",'Renda (SCN65)'!AM44/'Renda (SCN65)'!$DB44,"")</f>
        <v>1.7146589347053494E-2</v>
      </c>
      <c r="AN45" s="25">
        <f>IF($E45="S",'Renda (SCN65)'!AN44/'Renda (SCN65)'!$DB44,"")</f>
        <v>1.7948489125597996E-3</v>
      </c>
      <c r="AO45" s="25">
        <f>IF($E45="S",'Renda (SCN65)'!AO44/'Renda (SCN65)'!$DB44,"")</f>
        <v>1.268433847854678E-3</v>
      </c>
      <c r="AP45" s="25">
        <f>IF($E45="S",'Renda (SCN65)'!AP44/'Renda (SCN65)'!$DB44,"")</f>
        <v>7.1478451305704821E-2</v>
      </c>
      <c r="AQ45" s="25">
        <f>IF($E45="S",'Renda (SCN65)'!AQ44/'Renda (SCN65)'!$DB44,"")</f>
        <v>3.1637492729561893E-3</v>
      </c>
      <c r="AR45" s="25">
        <f>IF($E45="S",'Renda (SCN65)'!AR44/'Renda (SCN65)'!$DB44,"")</f>
        <v>3.3714826083214224E-2</v>
      </c>
      <c r="AS45" s="25">
        <f>IF($E45="S",'Renda (SCN65)'!AS44/'Renda (SCN65)'!$DB44,"")</f>
        <v>1.4602611679852768E-3</v>
      </c>
      <c r="AT45" s="25">
        <f>IF($E45="S",'Renda (SCN65)'!AT44/'Renda (SCN65)'!$DB44,"")</f>
        <v>1.5691418179003208E-3</v>
      </c>
      <c r="AU45" s="25">
        <f>IF($E45="S",'Renda (SCN65)'!AU44/'Renda (SCN65)'!$DB44,"")</f>
        <v>1.4125031945809116E-2</v>
      </c>
      <c r="AV45" s="25">
        <f>IF($E45="S",'Renda (SCN65)'!AV44/'Renda (SCN65)'!$DB44,"")</f>
        <v>1.9235190547976142E-3</v>
      </c>
      <c r="AW45" s="25">
        <f>IF($E45="S",'Renda (SCN65)'!AW44/'Renda (SCN65)'!$DB44,"")</f>
        <v>3.5113255349787487E-2</v>
      </c>
      <c r="AX45" s="25">
        <f>IF($E45="S",'Renda (SCN65)'!AX44/'Renda (SCN65)'!$DB44,"")</f>
        <v>1.8765302499702148E-3</v>
      </c>
      <c r="AY45" s="25">
        <f>IF($E45="S",'Renda (SCN65)'!AY44/'Renda (SCN65)'!$DB44,"")</f>
        <v>9.1351281756955269E-3</v>
      </c>
      <c r="AZ45" s="25">
        <f>IF($E45="S",'Renda (SCN65)'!AZ44/'Renda (SCN65)'!$DB44,"")</f>
        <v>8.4629966814639076E-4</v>
      </c>
      <c r="BA45" s="25">
        <f>IF($E45="S",'Renda (SCN65)'!BA44/'Renda (SCN65)'!$DB44,"")</f>
        <v>8.576981352921545E-2</v>
      </c>
      <c r="BB45" s="25">
        <f>IF($E45="S",'Renda (SCN65)'!BB44/'Renda (SCN65)'!$DB44,"")</f>
        <v>6.4888325182501597E-4</v>
      </c>
      <c r="BC45" s="25">
        <f>IF($E45="S",'Renda (SCN65)'!BC44/'Renda (SCN65)'!$DB44,"")</f>
        <v>8.1057060516186736E-3</v>
      </c>
      <c r="BD45" s="25">
        <f>IF($E45="S",'Renda (SCN65)'!BD44/'Renda (SCN65)'!$DB44,"")</f>
        <v>2.3887548222810548E-3</v>
      </c>
      <c r="BE45" s="25">
        <f>IF($E45="S",'Renda (SCN65)'!BE44/'Renda (SCN65)'!$DB44,"")</f>
        <v>1.8049282331171892E-2</v>
      </c>
      <c r="BF45" s="25">
        <f>IF($E45="S",'Renda (SCN65)'!BF44/'Renda (SCN65)'!$DB44,"")</f>
        <v>1.3889542564536226E-3</v>
      </c>
      <c r="BG45" s="25">
        <f>IF($E45="S",'Renda (SCN65)'!BG44/'Renda (SCN65)'!$DB44,"")</f>
        <v>1.6854300726874716E-2</v>
      </c>
      <c r="BH45" s="25">
        <f>IF($E45="S",'Renda (SCN65)'!BH44/'Renda (SCN65)'!$DB44,"")</f>
        <v>2.6028852294283822E-3</v>
      </c>
      <c r="BI45" s="25">
        <f>IF($E45="S",'Renda (SCN65)'!BI44/'Renda (SCN65)'!$DB44,"")</f>
        <v>9.5749740174919853E-3</v>
      </c>
      <c r="BJ45" s="25">
        <f>IF($E45="S",'Renda (SCN65)'!BJ44/'Renda (SCN65)'!$DB44,"")</f>
        <v>4.9953296761630808E-2</v>
      </c>
      <c r="BK45" s="25">
        <f>IF($E45="S",'Renda (SCN65)'!BK44/'Renda (SCN65)'!$DB44,"")</f>
        <v>1.5967199483724616E-3</v>
      </c>
      <c r="BL45" s="25">
        <f>IF($E45="S",'Renda (SCN65)'!BL44/'Renda (SCN65)'!$DB44,"")</f>
        <v>8.8441631379371204E-3</v>
      </c>
      <c r="BM45" s="25">
        <f>IF($E45="S",'Renda (SCN65)'!BM44/'Renda (SCN65)'!$DB44,"")</f>
        <v>5.4425052351470297E-3</v>
      </c>
      <c r="BN45" s="25">
        <f>IF($E45="S",'Renda (SCN65)'!BN44/'Renda (SCN65)'!$DB44,"")</f>
        <v>1.0389166810472413E-2</v>
      </c>
      <c r="BO45" s="25">
        <f>IF($E45="S",'Renda (SCN65)'!BO44/'Renda (SCN65)'!$DB44,"")</f>
        <v>4.8333823627425042E-3</v>
      </c>
      <c r="BP45" s="25">
        <f>IF($E45="S",'Renda (SCN65)'!BP44/'Renda (SCN65)'!$DB44,"")</f>
        <v>7.362044863881799E-2</v>
      </c>
      <c r="BQ45" s="25">
        <f>IF($E45="S",'Renda (SCN65)'!BQ44/'Renda (SCN65)'!$DB44,"")</f>
        <v>4.3837866821048767E-3</v>
      </c>
      <c r="BR45" s="25">
        <f>IF($E45="S",'Renda (SCN65)'!BR44/'Renda (SCN65)'!$DB44,"")</f>
        <v>1.4561556777663352E-3</v>
      </c>
      <c r="BS45" s="25">
        <f>IF($E45="S",'Renda (SCN65)'!BS44/'Renda (SCN65)'!$DB44,"")</f>
        <v>9.6800107140511075E-3</v>
      </c>
      <c r="BT45" s="25">
        <f>IF($E45="S",'Renda (SCN65)'!BT44/'Renda (SCN65)'!$DB44,"")</f>
        <v>4.0297448691664333E-3</v>
      </c>
      <c r="BU45" s="25">
        <f>IF($E45="S",'Renda (SCN65)'!BU44/'Renda (SCN65)'!$DB44,"")</f>
        <v>3.1705113886916353E-2</v>
      </c>
      <c r="BV45" s="25">
        <f>IF($E45="S",'Renda (SCN65)'!BV44/'Renda (SCN65)'!$DB44,"")</f>
        <v>2.9422414933992463E-3</v>
      </c>
      <c r="BW45" s="25">
        <f>IF($E45="S",'Renda (SCN65)'!BW44/'Renda (SCN65)'!$DB44,"")</f>
        <v>1.1326331447760363E-3</v>
      </c>
      <c r="BX45" s="25">
        <f>IF($E45="S",'Renda (SCN65)'!BX44/'Renda (SCN65)'!$DB44,"")</f>
        <v>7.8790285209756842E-3</v>
      </c>
      <c r="BY45" s="25">
        <f>IF($E45="S",'Renda (SCN65)'!BY44/'Renda (SCN65)'!$DB44,"")</f>
        <v>3.9985527344905791E-2</v>
      </c>
      <c r="BZ45" s="25">
        <f>IF($E45="S",'Renda (SCN65)'!BZ44/'Renda (SCN65)'!$DB44,"")</f>
        <v>6.0233946363299768E-4</v>
      </c>
      <c r="CA45" s="25">
        <f>IF($E45="S",'Renda (SCN65)'!CA44/'Renda (SCN65)'!$DB44,"")</f>
        <v>3.3911440427093205E-3</v>
      </c>
      <c r="CB45" s="25">
        <f>IF($E45="S",'Renda (SCN65)'!CB44/'Renda (SCN65)'!$DB44,"")</f>
        <v>1.9020004480576041E-3</v>
      </c>
      <c r="CC45" s="25">
        <f>IF($E45="S",'Renda (SCN65)'!CC44/'Renda (SCN65)'!$DB44,"")</f>
        <v>1.1650717951553759E-2</v>
      </c>
      <c r="CD45" s="25">
        <f>IF($E45="S",'Renda (SCN65)'!CD44/'Renda (SCN65)'!$DB44,"")</f>
        <v>1.7508770989893097E-3</v>
      </c>
      <c r="CE45" s="25">
        <f>IF($E45="S",'Renda (SCN65)'!CE44/'Renda (SCN65)'!$DB44,"")</f>
        <v>3.2548705664672342E-2</v>
      </c>
      <c r="CF45" s="25">
        <f>IF($E45="S",'Renda (SCN65)'!CF44/'Renda (SCN65)'!$DB44,"")</f>
        <v>1.2362913974203519E-3</v>
      </c>
      <c r="CG45" s="25">
        <f>IF($E45="S",'Renda (SCN65)'!CG44/'Renda (SCN65)'!$DB44,"")</f>
        <v>9.5781982053668325E-3</v>
      </c>
      <c r="CH45" s="25">
        <f>IF($E45="S",'Renda (SCN65)'!CH44/'Renda (SCN65)'!$DB44,"")</f>
        <v>6.9210511788844341E-4</v>
      </c>
      <c r="CI45" s="25">
        <f>IF($E45="S",'Renda (SCN65)'!CI44/'Renda (SCN65)'!$DB44,"")</f>
        <v>2.122096032804115E-2</v>
      </c>
      <c r="CJ45" s="25">
        <f>IF($E45="S",'Renda (SCN65)'!CJ44/'Renda (SCN65)'!$DB44,"")</f>
        <v>2.9817417693924391E-3</v>
      </c>
      <c r="CK45" s="25">
        <f>IF($E45="S",'Renda (SCN65)'!CK44/'Renda (SCN65)'!$DB44,"")</f>
        <v>6.0697402194554023E-3</v>
      </c>
      <c r="CL45" s="25">
        <f>IF($E45="S",'Renda (SCN65)'!CL44/'Renda (SCN65)'!$DB44,"")</f>
        <v>1.2288662003825711E-2</v>
      </c>
      <c r="CM45" s="25">
        <f>IF($E45="S",'Renda (SCN65)'!CM44/'Renda (SCN65)'!$DB44,"")</f>
        <v>3.808834180743697E-3</v>
      </c>
      <c r="CN45" s="25">
        <f>IF($E45="S",'Renda (SCN65)'!CN44/'Renda (SCN65)'!$DB44,"")</f>
        <v>1.4409417122668458E-2</v>
      </c>
      <c r="CO45" s="25">
        <f>IF($E45="S",'Renda (SCN65)'!CO44/'Renda (SCN65)'!$DB44,"")</f>
        <v>4.7240828889720818E-3</v>
      </c>
      <c r="CP45" s="25">
        <f>IF($E45="S",'Renda (SCN65)'!CP44/'Renda (SCN65)'!$DB44,"")</f>
        <v>2.4832710128301523E-3</v>
      </c>
      <c r="CQ45" s="25">
        <f>IF($E45="S",'Renda (SCN65)'!CQ44/'Renda (SCN65)'!$DB44,"")</f>
        <v>1.8843033809513243E-2</v>
      </c>
      <c r="CR45" s="25">
        <f>IF($E45="S",'Renda (SCN65)'!CR44/'Renda (SCN65)'!$DB44,"")</f>
        <v>2.8697383146017654E-3</v>
      </c>
      <c r="CS45" s="25">
        <f>IF($E45="S",'Renda (SCN65)'!CS44/'Renda (SCN65)'!$DB44,"")</f>
        <v>1.4656138775943305E-2</v>
      </c>
      <c r="CT45" s="25">
        <f>IF($E45="S",'Renda (SCN65)'!CT44/'Renda (SCN65)'!$DB44,"")</f>
        <v>5.4078546631369552E-3</v>
      </c>
      <c r="CU45" s="25">
        <f>IF($E45="S",'Renda (SCN65)'!CU44/'Renda (SCN65)'!$DB44,"")</f>
        <v>9.5747735971156416E-3</v>
      </c>
      <c r="CV45" s="25">
        <f>IF($E45="S",'Renda (SCN65)'!CV44/'Renda (SCN65)'!$DB44,"")</f>
        <v>4.8013711368328719E-3</v>
      </c>
      <c r="CW45" s="25">
        <f>IF($E45="S",'Renda (SCN65)'!CW44/'Renda (SCN65)'!$DB44,"")</f>
        <v>9.1525652696868472E-3</v>
      </c>
      <c r="CX45" s="25">
        <f>IF($E45="S",'Renda (SCN65)'!CX44/'Renda (SCN65)'!$DB44,"")</f>
        <v>9.3173321902654713E-4</v>
      </c>
      <c r="CY45" s="25">
        <f>IF($E45="S",'Renda (SCN65)'!CY44/'Renda (SCN65)'!$DB44,"")</f>
        <v>9.0961660896596176E-3</v>
      </c>
      <c r="CZ45" s="25">
        <f>IF($E45="S",'Renda (SCN65)'!CZ44/'Renda (SCN65)'!$DB44,"")</f>
        <v>4.2514400378658879E-3</v>
      </c>
      <c r="DA45" s="25">
        <f>IF($E45="S",'Renda (SCN65)'!DA44/'Renda (SCN65)'!$DB44,"")</f>
        <v>0</v>
      </c>
      <c r="DB45" s="28">
        <f>IF($E45="S",'Renda (SCN65)'!DB44/'Renda (SCN65)'!$DB44,"")</f>
        <v>1</v>
      </c>
      <c r="DD45" s="34">
        <v>90524</v>
      </c>
      <c r="DF45" s="38">
        <f t="shared" si="14"/>
        <v>0.49176807784809889</v>
      </c>
      <c r="DG45" s="38">
        <f t="shared" si="14"/>
        <v>7.2598548299284085</v>
      </c>
      <c r="DH45" s="38">
        <f t="shared" si="14"/>
        <v>38.13384936233961</v>
      </c>
      <c r="DI45" s="38">
        <f t="shared" si="14"/>
        <v>77.862099353204187</v>
      </c>
      <c r="DJ45" s="38">
        <f t="shared" si="14"/>
        <v>117.55472423384278</v>
      </c>
      <c r="DK45" s="38">
        <f t="shared" si="14"/>
        <v>55.184003523712342</v>
      </c>
      <c r="DL45" s="38">
        <f t="shared" si="14"/>
        <v>196.13504704271242</v>
      </c>
      <c r="DM45" s="38">
        <f t="shared" si="14"/>
        <v>9.2394077262940169</v>
      </c>
      <c r="DN45" s="38">
        <f t="shared" si="14"/>
        <v>353.22980979932186</v>
      </c>
      <c r="DO45" s="38">
        <f t="shared" si="14"/>
        <v>24.643021197155392</v>
      </c>
      <c r="DP45" s="38">
        <f t="shared" si="14"/>
        <v>350.88539443299271</v>
      </c>
      <c r="DQ45" s="38">
        <f t="shared" si="14"/>
        <v>427.44481798412517</v>
      </c>
      <c r="DR45" s="38">
        <f t="shared" si="14"/>
        <v>81.334898798562364</v>
      </c>
      <c r="DS45" s="38">
        <f t="shared" si="14"/>
        <v>1942.9947975326984</v>
      </c>
      <c r="DT45" s="38">
        <f t="shared" si="14"/>
        <v>1047.9713751367128</v>
      </c>
      <c r="DU45" s="38">
        <f t="shared" si="14"/>
        <v>47.924573363972065</v>
      </c>
      <c r="DV45" s="38">
        <f t="shared" si="20"/>
        <v>232.15349623406306</v>
      </c>
      <c r="DW45" s="38">
        <f t="shared" si="20"/>
        <v>1021.2838383008028</v>
      </c>
      <c r="DX45" s="38">
        <f t="shared" si="20"/>
        <v>129.21327748318177</v>
      </c>
      <c r="DY45" s="38">
        <f t="shared" si="20"/>
        <v>162.71175737099023</v>
      </c>
      <c r="DZ45" s="38">
        <f t="shared" si="20"/>
        <v>132.47874350558229</v>
      </c>
      <c r="EA45" s="38">
        <f t="shared" si="20"/>
        <v>2641.5854436949139</v>
      </c>
      <c r="EB45" s="38">
        <f t="shared" si="20"/>
        <v>92.917306323891822</v>
      </c>
      <c r="EC45" s="38">
        <f t="shared" si="20"/>
        <v>112.49562828271635</v>
      </c>
      <c r="ED45" s="38">
        <f t="shared" si="20"/>
        <v>1065.9990846819655</v>
      </c>
      <c r="EE45" s="38">
        <f t="shared" si="20"/>
        <v>68.966839628808586</v>
      </c>
      <c r="EF45" s="38">
        <f t="shared" si="20"/>
        <v>138.25941308830272</v>
      </c>
      <c r="EG45" s="38">
        <f t="shared" si="20"/>
        <v>102.55012379390665</v>
      </c>
      <c r="EH45" s="38">
        <f t="shared" si="20"/>
        <v>4075.553649508895</v>
      </c>
      <c r="EI45" s="38">
        <f t="shared" si="20"/>
        <v>292.31523597869369</v>
      </c>
      <c r="EJ45" s="38">
        <f t="shared" si="15"/>
        <v>1910.6272379486536</v>
      </c>
      <c r="EK45" s="38">
        <f t="shared" si="15"/>
        <v>105.32620461007023</v>
      </c>
      <c r="EL45" s="38">
        <f t="shared" si="15"/>
        <v>245.69296093218168</v>
      </c>
      <c r="EM45" s="38">
        <f t="shared" si="15"/>
        <v>1552.1778540526705</v>
      </c>
      <c r="EN45" s="38">
        <f t="shared" si="15"/>
        <v>162.47690296056331</v>
      </c>
      <c r="EO45" s="38">
        <f t="shared" si="15"/>
        <v>114.82370564319687</v>
      </c>
      <c r="EP45" s="38">
        <f t="shared" si="15"/>
        <v>6470.5153259976232</v>
      </c>
      <c r="EQ45" s="38">
        <f t="shared" si="15"/>
        <v>286.3952391850861</v>
      </c>
      <c r="ER45" s="38">
        <f t="shared" si="15"/>
        <v>3052.0009163568843</v>
      </c>
      <c r="ES45" s="38">
        <f t="shared" si="15"/>
        <v>132.18868197069921</v>
      </c>
      <c r="ET45" s="38">
        <f t="shared" si="15"/>
        <v>142.04499392360864</v>
      </c>
      <c r="EU45" s="38">
        <f t="shared" si="15"/>
        <v>1278.6543918624245</v>
      </c>
      <c r="EV45" s="38">
        <f t="shared" si="15"/>
        <v>174.12463891649924</v>
      </c>
      <c r="EW45" s="38">
        <f t="shared" si="15"/>
        <v>3178.5923272841624</v>
      </c>
      <c r="EX45" s="38">
        <f t="shared" si="15"/>
        <v>169.87102434830373</v>
      </c>
      <c r="EY45" s="38">
        <f t="shared" si="15"/>
        <v>826.94834297666182</v>
      </c>
      <c r="EZ45" s="38">
        <f t="shared" si="16"/>
        <v>76.610431159283877</v>
      </c>
      <c r="FA45" s="38">
        <f t="shared" si="16"/>
        <v>7764.2265999186993</v>
      </c>
      <c r="FB45" s="38">
        <f t="shared" si="16"/>
        <v>58.739507488207749</v>
      </c>
      <c r="FC45" s="38">
        <f t="shared" si="16"/>
        <v>733.76093461672883</v>
      </c>
      <c r="FD45" s="38">
        <f t="shared" si="16"/>
        <v>216.2396415321702</v>
      </c>
      <c r="FE45" s="38">
        <f t="shared" si="16"/>
        <v>1633.8932337470044</v>
      </c>
      <c r="FF45" s="38">
        <f t="shared" si="16"/>
        <v>125.73369511120774</v>
      </c>
      <c r="FG45" s="38">
        <f t="shared" si="16"/>
        <v>1525.7187189996068</v>
      </c>
      <c r="FH45" s="38">
        <f t="shared" si="16"/>
        <v>235.62358250877486</v>
      </c>
      <c r="FI45" s="38">
        <f t="shared" si="16"/>
        <v>866.7649479594445</v>
      </c>
      <c r="FJ45" s="38">
        <f t="shared" si="16"/>
        <v>4521.9722360498672</v>
      </c>
      <c r="FK45" s="38">
        <f t="shared" si="16"/>
        <v>144.54147660646871</v>
      </c>
      <c r="FL45" s="38">
        <f t="shared" si="16"/>
        <v>800.60902389861985</v>
      </c>
      <c r="FM45" s="38">
        <f t="shared" si="16"/>
        <v>492.67734390644972</v>
      </c>
      <c r="FN45" s="38">
        <f t="shared" si="16"/>
        <v>940.46893635120477</v>
      </c>
      <c r="FO45" s="38">
        <f t="shared" si="16"/>
        <v>437.53710500490246</v>
      </c>
      <c r="FP45" s="38">
        <f t="shared" si="17"/>
        <v>6664.41749258036</v>
      </c>
      <c r="FQ45" s="38">
        <f t="shared" si="17"/>
        <v>396.83790561086187</v>
      </c>
      <c r="FR45" s="38">
        <f t="shared" si="17"/>
        <v>131.81703657411973</v>
      </c>
      <c r="FS45" s="38">
        <f t="shared" si="17"/>
        <v>876.2732898787624</v>
      </c>
      <c r="FT45" s="38">
        <f t="shared" si="17"/>
        <v>364.78862453642222</v>
      </c>
      <c r="FU45" s="38">
        <f t="shared" si="17"/>
        <v>2870.0737294992159</v>
      </c>
      <c r="FV45" s="38">
        <f t="shared" si="17"/>
        <v>266.3434689484734</v>
      </c>
      <c r="FW45" s="38">
        <f t="shared" si="17"/>
        <v>102.53048279770591</v>
      </c>
      <c r="FX45" s="38">
        <f t="shared" si="17"/>
        <v>713.2411778328028</v>
      </c>
      <c r="FY45" s="38">
        <f t="shared" si="17"/>
        <v>3619.6498773702519</v>
      </c>
      <c r="FZ45" s="38">
        <f t="shared" si="17"/>
        <v>54.526177605913482</v>
      </c>
      <c r="GA45" s="38">
        <f t="shared" si="17"/>
        <v>306.97992332221855</v>
      </c>
      <c r="GB45" s="38">
        <f t="shared" si="17"/>
        <v>172.17668855996655</v>
      </c>
      <c r="GC45" s="38">
        <f t="shared" si="17"/>
        <v>1054.6695918464525</v>
      </c>
      <c r="GD45" s="38">
        <f t="shared" si="17"/>
        <v>158.49639850890827</v>
      </c>
      <c r="GE45" s="38">
        <f t="shared" si="17"/>
        <v>2946.439031588799</v>
      </c>
      <c r="GF45" s="38">
        <f t="shared" si="18"/>
        <v>111.91404246007993</v>
      </c>
      <c r="GG45" s="38">
        <f t="shared" si="18"/>
        <v>867.05681434262715</v>
      </c>
      <c r="GH45" s="38">
        <f t="shared" si="18"/>
        <v>62.652123691733451</v>
      </c>
      <c r="GI45" s="38">
        <f t="shared" si="18"/>
        <v>1921.006212735597</v>
      </c>
      <c r="GJ45" s="38">
        <f t="shared" si="18"/>
        <v>269.91919193248117</v>
      </c>
      <c r="GK45" s="38">
        <f t="shared" si="18"/>
        <v>549.4571636259808</v>
      </c>
      <c r="GL45" s="38">
        <f t="shared" si="18"/>
        <v>1112.4188392343187</v>
      </c>
      <c r="GM45" s="38">
        <f t="shared" si="18"/>
        <v>344.79090537764245</v>
      </c>
      <c r="GN45" s="38">
        <f t="shared" si="18"/>
        <v>1304.3980756124395</v>
      </c>
      <c r="GO45" s="38">
        <f t="shared" si="18"/>
        <v>427.64287944130871</v>
      </c>
      <c r="GP45" s="38">
        <f t="shared" si="18"/>
        <v>224.79562516543672</v>
      </c>
      <c r="GQ45" s="38">
        <f t="shared" si="18"/>
        <v>1705.7467925723768</v>
      </c>
      <c r="GR45" s="38">
        <f t="shared" si="18"/>
        <v>259.7801911910102</v>
      </c>
      <c r="GS45" s="38">
        <f t="shared" si="18"/>
        <v>1326.7323065534918</v>
      </c>
      <c r="GT45" s="38">
        <f t="shared" si="18"/>
        <v>489.54063552580971</v>
      </c>
      <c r="GU45" s="38">
        <f t="shared" si="18"/>
        <v>866.74680510529629</v>
      </c>
      <c r="GV45" s="38">
        <f t="shared" si="19"/>
        <v>434.63932079065887</v>
      </c>
      <c r="GW45" s="38">
        <f t="shared" si="19"/>
        <v>828.52681847313215</v>
      </c>
      <c r="GX45" s="38">
        <f t="shared" si="13"/>
        <v>84.344217919159149</v>
      </c>
      <c r="GY45" s="38">
        <f t="shared" si="13"/>
        <v>823.42133910034727</v>
      </c>
      <c r="GZ45" s="38">
        <f t="shared" si="13"/>
        <v>384.85735798777165</v>
      </c>
      <c r="HA45" s="38">
        <f t="shared" si="13"/>
        <v>0</v>
      </c>
    </row>
    <row r="46" spans="2:209" x14ac:dyDescent="0.3">
      <c r="B46" s="10">
        <v>5280</v>
      </c>
      <c r="C46" s="10" t="s">
        <v>154</v>
      </c>
      <c r="D46" s="10">
        <v>46</v>
      </c>
      <c r="E46" s="10" t="s">
        <v>179</v>
      </c>
      <c r="F46" s="25">
        <f>IF($E46="S",'Renda (SCN65)'!F45/'Renda (SCN65)'!$DB45,"")</f>
        <v>0</v>
      </c>
      <c r="G46" s="25">
        <f>IF($E46="S",'Renda (SCN65)'!G45/'Renda (SCN65)'!$DB45,"")</f>
        <v>0</v>
      </c>
      <c r="H46" s="25">
        <f>IF($E46="S",'Renda (SCN65)'!H45/'Renda (SCN65)'!$DB45,"")</f>
        <v>3.9561194527866013E-5</v>
      </c>
      <c r="I46" s="25">
        <f>IF($E46="S",'Renda (SCN65)'!I45/'Renda (SCN65)'!$DB45,"")</f>
        <v>5.5061335934288101E-4</v>
      </c>
      <c r="J46" s="25">
        <f>IF($E46="S",'Renda (SCN65)'!J45/'Renda (SCN65)'!$DB45,"")</f>
        <v>1.5361448359159928E-3</v>
      </c>
      <c r="K46" s="25">
        <f>IF($E46="S",'Renda (SCN65)'!K45/'Renda (SCN65)'!$DB45,"")</f>
        <v>7.4381584752805942E-5</v>
      </c>
      <c r="L46" s="25">
        <f>IF($E46="S",'Renda (SCN65)'!L45/'Renda (SCN65)'!$DB45,"")</f>
        <v>2.4414252850572552E-3</v>
      </c>
      <c r="M46" s="25">
        <f>IF($E46="S",'Renda (SCN65)'!M45/'Renda (SCN65)'!$DB45,"")</f>
        <v>6.6993711498338447E-4</v>
      </c>
      <c r="N46" s="25">
        <f>IF($E46="S",'Renda (SCN65)'!N45/'Renda (SCN65)'!$DB45,"")</f>
        <v>3.4701379689335435E-3</v>
      </c>
      <c r="O46" s="25">
        <f>IF($E46="S",'Renda (SCN65)'!O45/'Renda (SCN65)'!$DB45,"")</f>
        <v>4.9019916492255801E-4</v>
      </c>
      <c r="P46" s="25">
        <f>IF($E46="S",'Renda (SCN65)'!P45/'Renda (SCN65)'!$DB45,"")</f>
        <v>2.7130478693572911E-3</v>
      </c>
      <c r="Q46" s="25">
        <f>IF($E46="S",'Renda (SCN65)'!Q45/'Renda (SCN65)'!$DB45,"")</f>
        <v>5.0309022920226624E-3</v>
      </c>
      <c r="R46" s="25">
        <f>IF($E46="S",'Renda (SCN65)'!R45/'Renda (SCN65)'!$DB45,"")</f>
        <v>4.8760316587667988E-4</v>
      </c>
      <c r="S46" s="25">
        <f>IF($E46="S",'Renda (SCN65)'!S45/'Renda (SCN65)'!$DB45,"")</f>
        <v>2.0988416226565762E-2</v>
      </c>
      <c r="T46" s="25">
        <f>IF($E46="S",'Renda (SCN65)'!T45/'Renda (SCN65)'!$DB45,"")</f>
        <v>1.0114362121403627E-2</v>
      </c>
      <c r="U46" s="25">
        <f>IF($E46="S",'Renda (SCN65)'!U45/'Renda (SCN65)'!$DB45,"")</f>
        <v>1.1612956517720236E-3</v>
      </c>
      <c r="V46" s="25">
        <f>IF($E46="S",'Renda (SCN65)'!V45/'Renda (SCN65)'!$DB45,"")</f>
        <v>1.3367433374147125E-3</v>
      </c>
      <c r="W46" s="25">
        <f>IF($E46="S",'Renda (SCN65)'!W45/'Renda (SCN65)'!$DB45,"")</f>
        <v>9.5918542116806178E-3</v>
      </c>
      <c r="X46" s="25">
        <f>IF($E46="S",'Renda (SCN65)'!X45/'Renda (SCN65)'!$DB45,"")</f>
        <v>1.5196468369418101E-3</v>
      </c>
      <c r="Y46" s="25">
        <f>IF($E46="S",'Renda (SCN65)'!Y45/'Renda (SCN65)'!$DB45,"")</f>
        <v>2.1801193448244289E-3</v>
      </c>
      <c r="Z46" s="25">
        <f>IF($E46="S",'Renda (SCN65)'!Z45/'Renda (SCN65)'!$DB45,"")</f>
        <v>2.4042972674688636E-3</v>
      </c>
      <c r="AA46" s="25">
        <f>IF($E46="S",'Renda (SCN65)'!AA45/'Renda (SCN65)'!$DB45,"")</f>
        <v>2.911461907365075E-2</v>
      </c>
      <c r="AB46" s="25">
        <f>IF($E46="S",'Renda (SCN65)'!AB45/'Renda (SCN65)'!$DB45,"")</f>
        <v>1.2847311560272581E-3</v>
      </c>
      <c r="AC46" s="25">
        <f>IF($E46="S",'Renda (SCN65)'!AC45/'Renda (SCN65)'!$DB45,"")</f>
        <v>1.2377030312462731E-3</v>
      </c>
      <c r="AD46" s="25">
        <f>IF($E46="S",'Renda (SCN65)'!AD45/'Renda (SCN65)'!$DB45,"")</f>
        <v>1.6749945585865591E-2</v>
      </c>
      <c r="AE46" s="25">
        <f>IF($E46="S",'Renda (SCN65)'!AE45/'Renda (SCN65)'!$DB45,"")</f>
        <v>0</v>
      </c>
      <c r="AF46" s="25">
        <f>IF($E46="S",'Renda (SCN65)'!AF45/'Renda (SCN65)'!$DB45,"")</f>
        <v>1.7122804286106373E-3</v>
      </c>
      <c r="AG46" s="25">
        <f>IF($E46="S",'Renda (SCN65)'!AG45/'Renda (SCN65)'!$DB45,"")</f>
        <v>1.9329141913486088E-4</v>
      </c>
      <c r="AH46" s="25">
        <f>IF($E46="S",'Renda (SCN65)'!AH45/'Renda (SCN65)'!$DB45,"")</f>
        <v>3.8149023359231649E-2</v>
      </c>
      <c r="AI46" s="25">
        <f>IF($E46="S",'Renda (SCN65)'!AI45/'Renda (SCN65)'!$DB45,"")</f>
        <v>1.4786405144816038E-3</v>
      </c>
      <c r="AJ46" s="25">
        <f>IF($E46="S",'Renda (SCN65)'!AJ45/'Renda (SCN65)'!$DB45,"")</f>
        <v>1.1649418207090052E-2</v>
      </c>
      <c r="AK46" s="25">
        <f>IF($E46="S",'Renda (SCN65)'!AK45/'Renda (SCN65)'!$DB45,"")</f>
        <v>1.0316774848017317E-3</v>
      </c>
      <c r="AL46" s="25">
        <f>IF($E46="S",'Renda (SCN65)'!AL45/'Renda (SCN65)'!$DB45,"")</f>
        <v>2.9699667673737961E-3</v>
      </c>
      <c r="AM46" s="25">
        <f>IF($E46="S",'Renda (SCN65)'!AM45/'Renda (SCN65)'!$DB45,"")</f>
        <v>1.0721274657031892E-2</v>
      </c>
      <c r="AN46" s="25">
        <f>IF($E46="S",'Renda (SCN65)'!AN45/'Renda (SCN65)'!$DB45,"")</f>
        <v>2.3475612832835695E-4</v>
      </c>
      <c r="AO46" s="25">
        <f>IF($E46="S",'Renda (SCN65)'!AO45/'Renda (SCN65)'!$DB45,"")</f>
        <v>0</v>
      </c>
      <c r="AP46" s="25">
        <f>IF($E46="S",'Renda (SCN65)'!AP45/'Renda (SCN65)'!$DB45,"")</f>
        <v>5.9522269307331108E-2</v>
      </c>
      <c r="AQ46" s="25">
        <f>IF($E46="S",'Renda (SCN65)'!AQ45/'Renda (SCN65)'!$DB45,"")</f>
        <v>0</v>
      </c>
      <c r="AR46" s="25">
        <f>IF($E46="S",'Renda (SCN65)'!AR45/'Renda (SCN65)'!$DB45,"")</f>
        <v>2.2862167795830019E-2</v>
      </c>
      <c r="AS46" s="25">
        <f>IF($E46="S",'Renda (SCN65)'!AS45/'Renda (SCN65)'!$DB45,"")</f>
        <v>1.3522304007402989E-3</v>
      </c>
      <c r="AT46" s="25">
        <f>IF($E46="S",'Renda (SCN65)'!AT45/'Renda (SCN65)'!$DB45,"")</f>
        <v>0</v>
      </c>
      <c r="AU46" s="25">
        <f>IF($E46="S",'Renda (SCN65)'!AU45/'Renda (SCN65)'!$DB45,"")</f>
        <v>6.2229432040312354E-3</v>
      </c>
      <c r="AV46" s="25">
        <f>IF($E46="S",'Renda (SCN65)'!AV45/'Renda (SCN65)'!$DB45,"")</f>
        <v>8.8113569630247034E-4</v>
      </c>
      <c r="AW46" s="25">
        <f>IF($E46="S",'Renda (SCN65)'!AW45/'Renda (SCN65)'!$DB45,"")</f>
        <v>2.616713679675366E-2</v>
      </c>
      <c r="AX46" s="25">
        <f>IF($E46="S",'Renda (SCN65)'!AX45/'Renda (SCN65)'!$DB45,"")</f>
        <v>1.4457426021395057E-3</v>
      </c>
      <c r="AY46" s="25">
        <f>IF($E46="S",'Renda (SCN65)'!AY45/'Renda (SCN65)'!$DB45,"")</f>
        <v>5.4281228412441087E-3</v>
      </c>
      <c r="AZ46" s="25">
        <f>IF($E46="S",'Renda (SCN65)'!AZ45/'Renda (SCN65)'!$DB45,"")</f>
        <v>0</v>
      </c>
      <c r="BA46" s="25">
        <f>IF($E46="S",'Renda (SCN65)'!BA45/'Renda (SCN65)'!$DB45,"")</f>
        <v>5.4487208185602702E-2</v>
      </c>
      <c r="BB46" s="25">
        <f>IF($E46="S",'Renda (SCN65)'!BB45/'Renda (SCN65)'!$DB45,"")</f>
        <v>0</v>
      </c>
      <c r="BC46" s="25">
        <f>IF($E46="S",'Renda (SCN65)'!BC45/'Renda (SCN65)'!$DB45,"")</f>
        <v>6.2642568613910793E-3</v>
      </c>
      <c r="BD46" s="25">
        <f>IF($E46="S",'Renda (SCN65)'!BD45/'Renda (SCN65)'!$DB45,"")</f>
        <v>0</v>
      </c>
      <c r="BE46" s="25">
        <f>IF($E46="S",'Renda (SCN65)'!BE45/'Renda (SCN65)'!$DB45,"")</f>
        <v>8.1654305505515466E-3</v>
      </c>
      <c r="BF46" s="25">
        <f>IF($E46="S",'Renda (SCN65)'!BF45/'Renda (SCN65)'!$DB45,"")</f>
        <v>6.0493970713420512E-4</v>
      </c>
      <c r="BG46" s="25">
        <f>IF($E46="S",'Renda (SCN65)'!BG45/'Renda (SCN65)'!$DB45,"")</f>
        <v>1.3568901209420439E-2</v>
      </c>
      <c r="BH46" s="25">
        <f>IF($E46="S",'Renda (SCN65)'!BH45/'Renda (SCN65)'!$DB45,"")</f>
        <v>2.6031762966407593E-3</v>
      </c>
      <c r="BI46" s="25">
        <f>IF($E46="S",'Renda (SCN65)'!BI45/'Renda (SCN65)'!$DB45,"")</f>
        <v>1.0026703015082419E-2</v>
      </c>
      <c r="BJ46" s="25">
        <f>IF($E46="S",'Renda (SCN65)'!BJ45/'Renda (SCN65)'!$DB45,"")</f>
        <v>3.4535876576360182E-2</v>
      </c>
      <c r="BK46" s="25">
        <f>IF($E46="S",'Renda (SCN65)'!BK45/'Renda (SCN65)'!$DB45,"")</f>
        <v>0</v>
      </c>
      <c r="BL46" s="25">
        <f>IF($E46="S",'Renda (SCN65)'!BL45/'Renda (SCN65)'!$DB45,"")</f>
        <v>4.7128172099377844E-3</v>
      </c>
      <c r="BM46" s="25">
        <f>IF($E46="S",'Renda (SCN65)'!BM45/'Renda (SCN65)'!$DB45,"")</f>
        <v>6.9625740656918842E-3</v>
      </c>
      <c r="BN46" s="25">
        <f>IF($E46="S",'Renda (SCN65)'!BN45/'Renda (SCN65)'!$DB45,"")</f>
        <v>1.3244957147121185E-2</v>
      </c>
      <c r="BO46" s="25">
        <f>IF($E46="S",'Renda (SCN65)'!BO45/'Renda (SCN65)'!$DB45,"")</f>
        <v>2.4223587510069492E-3</v>
      </c>
      <c r="BP46" s="25">
        <f>IF($E46="S",'Renda (SCN65)'!BP45/'Renda (SCN65)'!$DB45,"")</f>
        <v>6.1726459513837609E-2</v>
      </c>
      <c r="BQ46" s="25">
        <f>IF($E46="S",'Renda (SCN65)'!BQ45/'Renda (SCN65)'!$DB45,"")</f>
        <v>1.5689773578539128E-3</v>
      </c>
      <c r="BR46" s="25">
        <f>IF($E46="S",'Renda (SCN65)'!BR45/'Renda (SCN65)'!$DB45,"")</f>
        <v>0</v>
      </c>
      <c r="BS46" s="25">
        <f>IF($E46="S",'Renda (SCN65)'!BS45/'Renda (SCN65)'!$DB45,"")</f>
        <v>1.5928959906750563E-2</v>
      </c>
      <c r="BT46" s="25">
        <f>IF($E46="S",'Renda (SCN65)'!BT45/'Renda (SCN65)'!$DB45,"")</f>
        <v>2.3900192727165336E-3</v>
      </c>
      <c r="BU46" s="25">
        <f>IF($E46="S",'Renda (SCN65)'!BU45/'Renda (SCN65)'!$DB45,"")</f>
        <v>2.9583272754300602E-2</v>
      </c>
      <c r="BV46" s="25">
        <f>IF($E46="S",'Renda (SCN65)'!BV45/'Renda (SCN65)'!$DB45,"")</f>
        <v>6.3889040498357379E-3</v>
      </c>
      <c r="BW46" s="25">
        <f>IF($E46="S",'Renda (SCN65)'!BW45/'Renda (SCN65)'!$DB45,"")</f>
        <v>4.8243732394659487E-3</v>
      </c>
      <c r="BX46" s="25">
        <f>IF($E46="S",'Renda (SCN65)'!BX45/'Renda (SCN65)'!$DB45,"")</f>
        <v>9.1800607569839966E-3</v>
      </c>
      <c r="BY46" s="25">
        <f>IF($E46="S",'Renda (SCN65)'!BY45/'Renda (SCN65)'!$DB45,"")</f>
        <v>3.4592988555369499E-2</v>
      </c>
      <c r="BZ46" s="25">
        <f>IF($E46="S",'Renda (SCN65)'!BZ45/'Renda (SCN65)'!$DB45,"")</f>
        <v>9.0081820796013594E-4</v>
      </c>
      <c r="CA46" s="25">
        <f>IF($E46="S",'Renda (SCN65)'!CA45/'Renda (SCN65)'!$DB45,"")</f>
        <v>9.3377497166599458E-4</v>
      </c>
      <c r="CB46" s="25">
        <f>IF($E46="S",'Renda (SCN65)'!CB45/'Renda (SCN65)'!$DB45,"")</f>
        <v>0</v>
      </c>
      <c r="CC46" s="25">
        <f>IF($E46="S",'Renda (SCN65)'!CC45/'Renda (SCN65)'!$DB45,"")</f>
        <v>1.5273629046348484E-2</v>
      </c>
      <c r="CD46" s="25">
        <f>IF($E46="S",'Renda (SCN65)'!CD45/'Renda (SCN65)'!$DB45,"")</f>
        <v>3.6032728318405437E-3</v>
      </c>
      <c r="CE46" s="25">
        <f>IF($E46="S",'Renda (SCN65)'!CE45/'Renda (SCN65)'!$DB45,"")</f>
        <v>5.5969466097243452E-2</v>
      </c>
      <c r="CF46" s="25">
        <f>IF($E46="S",'Renda (SCN65)'!CF45/'Renda (SCN65)'!$DB45,"")</f>
        <v>6.1105763334912602E-3</v>
      </c>
      <c r="CG46" s="25">
        <f>IF($E46="S",'Renda (SCN65)'!CG45/'Renda (SCN65)'!$DB45,"")</f>
        <v>1.1041038964696067E-2</v>
      </c>
      <c r="CH46" s="25">
        <f>IF($E46="S",'Renda (SCN65)'!CH45/'Renda (SCN65)'!$DB45,"")</f>
        <v>1.6763484015146664E-3</v>
      </c>
      <c r="CI46" s="25">
        <f>IF($E46="S",'Renda (SCN65)'!CI45/'Renda (SCN65)'!$DB45,"")</f>
        <v>3.6181818439931943E-2</v>
      </c>
      <c r="CJ46" s="25">
        <f>IF($E46="S",'Renda (SCN65)'!CJ45/'Renda (SCN65)'!$DB45,"")</f>
        <v>1.3841840756460624E-3</v>
      </c>
      <c r="CK46" s="25">
        <f>IF($E46="S",'Renda (SCN65)'!CK45/'Renda (SCN65)'!$DB45,"")</f>
        <v>1.0023695056490218E-2</v>
      </c>
      <c r="CL46" s="25">
        <f>IF($E46="S",'Renda (SCN65)'!CL45/'Renda (SCN65)'!$DB45,"")</f>
        <v>2.5005944461820237E-2</v>
      </c>
      <c r="CM46" s="25">
        <f>IF($E46="S",'Renda (SCN65)'!CM45/'Renda (SCN65)'!$DB45,"")</f>
        <v>1.3437728058638788E-2</v>
      </c>
      <c r="CN46" s="25">
        <f>IF($E46="S",'Renda (SCN65)'!CN45/'Renda (SCN65)'!$DB45,"")</f>
        <v>3.0347228846315577E-2</v>
      </c>
      <c r="CO46" s="25">
        <f>IF($E46="S",'Renda (SCN65)'!CO45/'Renda (SCN65)'!$DB45,"")</f>
        <v>1.0775684704540564E-2</v>
      </c>
      <c r="CP46" s="25">
        <f>IF($E46="S",'Renda (SCN65)'!CP45/'Renda (SCN65)'!$DB45,"")</f>
        <v>5.2904132656607953E-3</v>
      </c>
      <c r="CQ46" s="25">
        <f>IF($E46="S",'Renda (SCN65)'!CQ45/'Renda (SCN65)'!$DB45,"")</f>
        <v>3.6500923612322003E-2</v>
      </c>
      <c r="CR46" s="25">
        <f>IF($E46="S",'Renda (SCN65)'!CR45/'Renda (SCN65)'!$DB45,"")</f>
        <v>4.7816733055375251E-3</v>
      </c>
      <c r="CS46" s="25">
        <f>IF($E46="S",'Renda (SCN65)'!CS45/'Renda (SCN65)'!$DB45,"")</f>
        <v>3.5467755226305003E-3</v>
      </c>
      <c r="CT46" s="25">
        <f>IF($E46="S",'Renda (SCN65)'!CT45/'Renda (SCN65)'!$DB45,"")</f>
        <v>2.9752633901122378E-3</v>
      </c>
      <c r="CU46" s="25">
        <f>IF($E46="S",'Renda (SCN65)'!CU45/'Renda (SCN65)'!$DB45,"")</f>
        <v>3.2664514372464599E-2</v>
      </c>
      <c r="CV46" s="25">
        <f>IF($E46="S",'Renda (SCN65)'!CV45/'Renda (SCN65)'!$DB45,"")</f>
        <v>0</v>
      </c>
      <c r="CW46" s="25">
        <f>IF($E46="S",'Renda (SCN65)'!CW45/'Renda (SCN65)'!$DB45,"")</f>
        <v>2.6626972581400069E-2</v>
      </c>
      <c r="CX46" s="25">
        <f>IF($E46="S",'Renda (SCN65)'!CX45/'Renda (SCN65)'!$DB45,"")</f>
        <v>2.8952909258021877E-2</v>
      </c>
      <c r="CY46" s="25">
        <f>IF($E46="S",'Renda (SCN65)'!CY45/'Renda (SCN65)'!$DB45,"")</f>
        <v>0</v>
      </c>
      <c r="CZ46" s="25">
        <f>IF($E46="S",'Renda (SCN65)'!CZ45/'Renda (SCN65)'!$DB45,"")</f>
        <v>5.002365919639257E-3</v>
      </c>
      <c r="DA46" s="25">
        <f>IF($E46="S",'Renda (SCN65)'!DA45/'Renda (SCN65)'!$DB45,"")</f>
        <v>0</v>
      </c>
      <c r="DB46" s="28">
        <f>IF($E46="S",'Renda (SCN65)'!DB45/'Renda (SCN65)'!$DB45,"")</f>
        <v>1</v>
      </c>
      <c r="DD46" s="34">
        <v>40882</v>
      </c>
      <c r="DF46" s="38">
        <f t="shared" si="14"/>
        <v>0</v>
      </c>
      <c r="DG46" s="38">
        <f t="shared" si="14"/>
        <v>0</v>
      </c>
      <c r="DH46" s="38">
        <f t="shared" si="14"/>
        <v>1.6173407546882184</v>
      </c>
      <c r="DI46" s="38">
        <f t="shared" si="14"/>
        <v>22.510175356655662</v>
      </c>
      <c r="DJ46" s="38">
        <f t="shared" si="14"/>
        <v>62.800673181917617</v>
      </c>
      <c r="DK46" s="38">
        <f t="shared" si="14"/>
        <v>3.0408679478642124</v>
      </c>
      <c r="DL46" s="38">
        <f t="shared" si="14"/>
        <v>99.810348503710713</v>
      </c>
      <c r="DM46" s="38">
        <f t="shared" si="14"/>
        <v>27.388369134750725</v>
      </c>
      <c r="DN46" s="38">
        <f t="shared" si="14"/>
        <v>141.86618044594113</v>
      </c>
      <c r="DO46" s="38">
        <f t="shared" si="14"/>
        <v>20.040322260364018</v>
      </c>
      <c r="DP46" s="38">
        <f t="shared" si="14"/>
        <v>110.91482299506478</v>
      </c>
      <c r="DQ46" s="38">
        <f t="shared" si="14"/>
        <v>205.67334750247048</v>
      </c>
      <c r="DR46" s="38">
        <f t="shared" si="14"/>
        <v>19.934192627370425</v>
      </c>
      <c r="DS46" s="38">
        <f t="shared" si="14"/>
        <v>858.04843217446148</v>
      </c>
      <c r="DT46" s="38">
        <f t="shared" si="14"/>
        <v>413.49535224722308</v>
      </c>
      <c r="DU46" s="38">
        <f t="shared" si="14"/>
        <v>47.476088835743873</v>
      </c>
      <c r="DV46" s="38">
        <f t="shared" si="20"/>
        <v>54.648741120188276</v>
      </c>
      <c r="DW46" s="38">
        <f t="shared" si="20"/>
        <v>392.13418388192702</v>
      </c>
      <c r="DX46" s="38">
        <f t="shared" si="20"/>
        <v>62.126201987855076</v>
      </c>
      <c r="DY46" s="38">
        <f t="shared" si="20"/>
        <v>89.127639055112297</v>
      </c>
      <c r="DZ46" s="38">
        <f t="shared" si="20"/>
        <v>98.292480888662084</v>
      </c>
      <c r="EA46" s="38">
        <f t="shared" si="20"/>
        <v>1190.26385696899</v>
      </c>
      <c r="EB46" s="38">
        <f t="shared" si="20"/>
        <v>52.522379120706361</v>
      </c>
      <c r="EC46" s="38">
        <f t="shared" si="20"/>
        <v>50.599775323410135</v>
      </c>
      <c r="ED46" s="38">
        <f t="shared" si="20"/>
        <v>684.77127544135703</v>
      </c>
      <c r="EE46" s="38">
        <f t="shared" si="20"/>
        <v>0</v>
      </c>
      <c r="EF46" s="38">
        <f t="shared" si="20"/>
        <v>70.001448482460077</v>
      </c>
      <c r="EG46" s="38">
        <f t="shared" si="20"/>
        <v>7.9021397970713823</v>
      </c>
      <c r="EH46" s="38">
        <f t="shared" si="20"/>
        <v>1559.6083729721083</v>
      </c>
      <c r="EI46" s="38">
        <f t="shared" si="20"/>
        <v>60.449781513036925</v>
      </c>
      <c r="EJ46" s="38">
        <f t="shared" si="15"/>
        <v>476.25151514225547</v>
      </c>
      <c r="EK46" s="38">
        <f t="shared" si="15"/>
        <v>42.177038933664392</v>
      </c>
      <c r="EL46" s="38">
        <f t="shared" si="15"/>
        <v>121.41818138377553</v>
      </c>
      <c r="EM46" s="38">
        <f t="shared" si="15"/>
        <v>438.30715052877781</v>
      </c>
      <c r="EN46" s="38">
        <f t="shared" si="15"/>
        <v>9.5973000383198883</v>
      </c>
      <c r="EO46" s="38">
        <f t="shared" si="15"/>
        <v>0</v>
      </c>
      <c r="EP46" s="38">
        <f t="shared" si="15"/>
        <v>2433.3894138223104</v>
      </c>
      <c r="EQ46" s="38">
        <f t="shared" si="15"/>
        <v>0</v>
      </c>
      <c r="ER46" s="38">
        <f t="shared" si="15"/>
        <v>934.65114382912282</v>
      </c>
      <c r="ES46" s="38">
        <f t="shared" si="15"/>
        <v>55.281883243064897</v>
      </c>
      <c r="ET46" s="38">
        <f t="shared" si="15"/>
        <v>0</v>
      </c>
      <c r="EU46" s="38">
        <f t="shared" si="15"/>
        <v>254.40636406720498</v>
      </c>
      <c r="EV46" s="38">
        <f t="shared" si="15"/>
        <v>36.022589536237589</v>
      </c>
      <c r="EW46" s="38">
        <f t="shared" si="15"/>
        <v>1069.7648865248832</v>
      </c>
      <c r="EX46" s="38">
        <f t="shared" si="15"/>
        <v>59.10484906066727</v>
      </c>
      <c r="EY46" s="38">
        <f t="shared" si="15"/>
        <v>221.91251799574167</v>
      </c>
      <c r="EZ46" s="38">
        <f t="shared" si="16"/>
        <v>0</v>
      </c>
      <c r="FA46" s="38">
        <f t="shared" si="16"/>
        <v>2227.5460450438095</v>
      </c>
      <c r="FB46" s="38">
        <f t="shared" si="16"/>
        <v>0</v>
      </c>
      <c r="FC46" s="38">
        <f t="shared" si="16"/>
        <v>256.0953490073901</v>
      </c>
      <c r="FD46" s="38">
        <f t="shared" si="16"/>
        <v>0</v>
      </c>
      <c r="FE46" s="38">
        <f t="shared" si="16"/>
        <v>333.81913176764834</v>
      </c>
      <c r="FF46" s="38">
        <f t="shared" si="16"/>
        <v>24.731145107060573</v>
      </c>
      <c r="FG46" s="38">
        <f t="shared" si="16"/>
        <v>554.72381924352635</v>
      </c>
      <c r="FH46" s="38">
        <f t="shared" si="16"/>
        <v>106.42305335926753</v>
      </c>
      <c r="FI46" s="38">
        <f t="shared" si="16"/>
        <v>409.91167266259947</v>
      </c>
      <c r="FJ46" s="38">
        <f t="shared" si="16"/>
        <v>1411.8957061947569</v>
      </c>
      <c r="FK46" s="38">
        <f t="shared" si="16"/>
        <v>0</v>
      </c>
      <c r="FL46" s="38">
        <f t="shared" si="16"/>
        <v>192.66939317667649</v>
      </c>
      <c r="FM46" s="38">
        <f t="shared" si="16"/>
        <v>284.64395295361561</v>
      </c>
      <c r="FN46" s="38">
        <f t="shared" si="16"/>
        <v>541.48033808860828</v>
      </c>
      <c r="FO46" s="38">
        <f t="shared" si="16"/>
        <v>99.030870458666101</v>
      </c>
      <c r="FP46" s="38">
        <f t="shared" si="17"/>
        <v>2523.5011178447089</v>
      </c>
      <c r="FQ46" s="38">
        <f t="shared" si="17"/>
        <v>64.142932343783656</v>
      </c>
      <c r="FR46" s="38">
        <f t="shared" si="17"/>
        <v>0</v>
      </c>
      <c r="FS46" s="38">
        <f t="shared" si="17"/>
        <v>651.2077389077765</v>
      </c>
      <c r="FT46" s="38">
        <f t="shared" si="17"/>
        <v>97.708767907197327</v>
      </c>
      <c r="FU46" s="38">
        <f t="shared" si="17"/>
        <v>1209.4233567413171</v>
      </c>
      <c r="FV46" s="38">
        <f t="shared" si="17"/>
        <v>261.19117536538465</v>
      </c>
      <c r="FW46" s="38">
        <f t="shared" si="17"/>
        <v>197.23002677584691</v>
      </c>
      <c r="FX46" s="38">
        <f t="shared" si="17"/>
        <v>375.29924386701975</v>
      </c>
      <c r="FY46" s="38">
        <f t="shared" si="17"/>
        <v>1414.2305581206158</v>
      </c>
      <c r="FZ46" s="38">
        <f t="shared" si="17"/>
        <v>36.827249977826277</v>
      </c>
      <c r="GA46" s="38">
        <f t="shared" si="17"/>
        <v>38.174588391649188</v>
      </c>
      <c r="GB46" s="38">
        <f t="shared" si="17"/>
        <v>0</v>
      </c>
      <c r="GC46" s="38">
        <f t="shared" si="17"/>
        <v>624.41650267281875</v>
      </c>
      <c r="GD46" s="38">
        <f t="shared" si="17"/>
        <v>147.30899991130511</v>
      </c>
      <c r="GE46" s="38">
        <f t="shared" si="17"/>
        <v>2288.1437129875067</v>
      </c>
      <c r="GF46" s="38">
        <f t="shared" si="18"/>
        <v>249.81258166578971</v>
      </c>
      <c r="GG46" s="38">
        <f t="shared" si="18"/>
        <v>451.37975495470465</v>
      </c>
      <c r="GH46" s="38">
        <f t="shared" si="18"/>
        <v>68.532475350722592</v>
      </c>
      <c r="GI46" s="38">
        <f t="shared" si="18"/>
        <v>1479.1851014612976</v>
      </c>
      <c r="GJ46" s="38">
        <f t="shared" si="18"/>
        <v>56.588213380562323</v>
      </c>
      <c r="GK46" s="38">
        <f t="shared" si="18"/>
        <v>409.78870129943311</v>
      </c>
      <c r="GL46" s="38">
        <f t="shared" si="18"/>
        <v>1022.293021488135</v>
      </c>
      <c r="GM46" s="38">
        <f t="shared" si="18"/>
        <v>549.36119849327088</v>
      </c>
      <c r="GN46" s="38">
        <f t="shared" si="18"/>
        <v>1240.6554096950733</v>
      </c>
      <c r="GO46" s="38">
        <f t="shared" si="18"/>
        <v>440.53154209102735</v>
      </c>
      <c r="GP46" s="38">
        <f t="shared" si="18"/>
        <v>216.28267512674464</v>
      </c>
      <c r="GQ46" s="38">
        <f t="shared" si="18"/>
        <v>1492.2307591189481</v>
      </c>
      <c r="GR46" s="38">
        <f t="shared" si="18"/>
        <v>195.48436807698511</v>
      </c>
      <c r="GS46" s="38">
        <f t="shared" si="18"/>
        <v>144.99927691618012</v>
      </c>
      <c r="GT46" s="38">
        <f t="shared" si="18"/>
        <v>121.63471791456851</v>
      </c>
      <c r="GU46" s="38">
        <f t="shared" si="18"/>
        <v>1335.3906765750978</v>
      </c>
      <c r="GV46" s="38">
        <f t="shared" si="19"/>
        <v>0</v>
      </c>
      <c r="GW46" s="38">
        <f t="shared" si="19"/>
        <v>1088.5638930727976</v>
      </c>
      <c r="GX46" s="38">
        <f t="shared" si="13"/>
        <v>1183.6528362864503</v>
      </c>
      <c r="GY46" s="38">
        <f t="shared" si="13"/>
        <v>0</v>
      </c>
      <c r="GZ46" s="38">
        <f t="shared" si="13"/>
        <v>204.5067235266921</v>
      </c>
      <c r="HA46" s="38">
        <f t="shared" si="13"/>
        <v>0</v>
      </c>
    </row>
    <row r="47" spans="2:209" x14ac:dyDescent="0.3">
      <c r="B47" s="10">
        <v>5500</v>
      </c>
      <c r="C47" s="10" t="s">
        <v>155</v>
      </c>
      <c r="D47" s="10">
        <v>47</v>
      </c>
      <c r="E47" s="10" t="s">
        <v>179</v>
      </c>
      <c r="F47" s="25">
        <f>IF($E47="S",'Renda (SCN65)'!F46/'Renda (SCN65)'!$DB46,"")</f>
        <v>0</v>
      </c>
      <c r="G47" s="25">
        <f>IF($E47="S",'Renda (SCN65)'!G46/'Renda (SCN65)'!$DB46,"")</f>
        <v>7.5432949221983274E-5</v>
      </c>
      <c r="H47" s="25">
        <f>IF($E47="S",'Renda (SCN65)'!H46/'Renda (SCN65)'!$DB46,"")</f>
        <v>1.4034206787332995E-4</v>
      </c>
      <c r="I47" s="25">
        <f>IF($E47="S",'Renda (SCN65)'!I46/'Renda (SCN65)'!$DB46,"")</f>
        <v>0</v>
      </c>
      <c r="J47" s="25">
        <f>IF($E47="S",'Renda (SCN65)'!J46/'Renda (SCN65)'!$DB46,"")</f>
        <v>4.6590939225342611E-4</v>
      </c>
      <c r="K47" s="25">
        <f>IF($E47="S",'Renda (SCN65)'!K46/'Renda (SCN65)'!$DB46,"")</f>
        <v>1.8928590791418798E-4</v>
      </c>
      <c r="L47" s="25">
        <f>IF($E47="S",'Renda (SCN65)'!L46/'Renda (SCN65)'!$DB46,"")</f>
        <v>2.2118318589286145E-3</v>
      </c>
      <c r="M47" s="25">
        <f>IF($E47="S",'Renda (SCN65)'!M46/'Renda (SCN65)'!$DB46,"")</f>
        <v>0</v>
      </c>
      <c r="N47" s="25">
        <f>IF($E47="S",'Renda (SCN65)'!N46/'Renda (SCN65)'!$DB46,"")</f>
        <v>1.8539676137390212E-3</v>
      </c>
      <c r="O47" s="25">
        <f>IF($E47="S",'Renda (SCN65)'!O46/'Renda (SCN65)'!$DB46,"")</f>
        <v>1.116679137040989E-3</v>
      </c>
      <c r="P47" s="25">
        <f>IF($E47="S",'Renda (SCN65)'!P46/'Renda (SCN65)'!$DB46,"")</f>
        <v>3.0564356747452203E-3</v>
      </c>
      <c r="Q47" s="25">
        <f>IF($E47="S",'Renda (SCN65)'!Q46/'Renda (SCN65)'!$DB46,"")</f>
        <v>1.843202946546449E-3</v>
      </c>
      <c r="R47" s="25">
        <f>IF($E47="S",'Renda (SCN65)'!R46/'Renda (SCN65)'!$DB46,"")</f>
        <v>1.4040453943344414E-3</v>
      </c>
      <c r="S47" s="25">
        <f>IF($E47="S",'Renda (SCN65)'!S46/'Renda (SCN65)'!$DB46,"")</f>
        <v>7.9665759404459899E-2</v>
      </c>
      <c r="T47" s="25">
        <f>IF($E47="S",'Renda (SCN65)'!T46/'Renda (SCN65)'!$DB46,"")</f>
        <v>2.3053938213571906E-2</v>
      </c>
      <c r="U47" s="25">
        <f>IF($E47="S",'Renda (SCN65)'!U46/'Renda (SCN65)'!$DB46,"")</f>
        <v>4.9570205007956137E-3</v>
      </c>
      <c r="V47" s="25">
        <f>IF($E47="S",'Renda (SCN65)'!V46/'Renda (SCN65)'!$DB46,"")</f>
        <v>1.2043207514560341E-2</v>
      </c>
      <c r="W47" s="25">
        <f>IF($E47="S",'Renda (SCN65)'!W46/'Renda (SCN65)'!$DB46,"")</f>
        <v>2.8618023180545297E-2</v>
      </c>
      <c r="X47" s="25">
        <f>IF($E47="S",'Renda (SCN65)'!X46/'Renda (SCN65)'!$DB46,"")</f>
        <v>5.3937959598742953E-3</v>
      </c>
      <c r="Y47" s="25">
        <f>IF($E47="S",'Renda (SCN65)'!Y46/'Renda (SCN65)'!$DB46,"")</f>
        <v>7.0783795283663447E-3</v>
      </c>
      <c r="Z47" s="25">
        <f>IF($E47="S",'Renda (SCN65)'!Z46/'Renda (SCN65)'!$DB46,"")</f>
        <v>8.2853359082358871E-3</v>
      </c>
      <c r="AA47" s="25">
        <f>IF($E47="S",'Renda (SCN65)'!AA46/'Renda (SCN65)'!$DB46,"")</f>
        <v>3.6324558624707404E-2</v>
      </c>
      <c r="AB47" s="25">
        <f>IF($E47="S",'Renda (SCN65)'!AB46/'Renda (SCN65)'!$DB46,"")</f>
        <v>3.6000783708640864E-3</v>
      </c>
      <c r="AC47" s="25">
        <f>IF($E47="S",'Renda (SCN65)'!AC46/'Renda (SCN65)'!$DB46,"")</f>
        <v>3.9045951148711285E-3</v>
      </c>
      <c r="AD47" s="25">
        <f>IF($E47="S",'Renda (SCN65)'!AD46/'Renda (SCN65)'!$DB46,"")</f>
        <v>3.4039918205927958E-2</v>
      </c>
      <c r="AE47" s="25">
        <f>IF($E47="S",'Renda (SCN65)'!AE46/'Renda (SCN65)'!$DB46,"")</f>
        <v>1.876715727392748E-3</v>
      </c>
      <c r="AF47" s="25">
        <f>IF($E47="S",'Renda (SCN65)'!AF46/'Renda (SCN65)'!$DB46,"")</f>
        <v>2.5165587876238914E-3</v>
      </c>
      <c r="AG47" s="25">
        <f>IF($E47="S",'Renda (SCN65)'!AG46/'Renda (SCN65)'!$DB46,"")</f>
        <v>5.8263195578638972E-4</v>
      </c>
      <c r="AH47" s="25">
        <f>IF($E47="S",'Renda (SCN65)'!AH46/'Renda (SCN65)'!$DB46,"")</f>
        <v>4.9438941750921825E-2</v>
      </c>
      <c r="AI47" s="25">
        <f>IF($E47="S",'Renda (SCN65)'!AI46/'Renda (SCN65)'!$DB46,"")</f>
        <v>6.6959878977524822E-4</v>
      </c>
      <c r="AJ47" s="25">
        <f>IF($E47="S",'Renda (SCN65)'!AJ46/'Renda (SCN65)'!$DB46,"")</f>
        <v>3.0614701818747959E-2</v>
      </c>
      <c r="AK47" s="25">
        <f>IF($E47="S",'Renda (SCN65)'!AK46/'Renda (SCN65)'!$DB46,"")</f>
        <v>1.2188157589800037E-3</v>
      </c>
      <c r="AL47" s="25">
        <f>IF($E47="S",'Renda (SCN65)'!AL46/'Renda (SCN65)'!$DB46,"")</f>
        <v>5.4584525649765819E-3</v>
      </c>
      <c r="AM47" s="25">
        <f>IF($E47="S",'Renda (SCN65)'!AM46/'Renda (SCN65)'!$DB46,"")</f>
        <v>1.6522421293978913E-2</v>
      </c>
      <c r="AN47" s="25">
        <f>IF($E47="S",'Renda (SCN65)'!AN46/'Renda (SCN65)'!$DB46,"")</f>
        <v>0</v>
      </c>
      <c r="AO47" s="25">
        <f>IF($E47="S",'Renda (SCN65)'!AO46/'Renda (SCN65)'!$DB46,"")</f>
        <v>9.5998353273029247E-4</v>
      </c>
      <c r="AP47" s="25">
        <f>IF($E47="S",'Renda (SCN65)'!AP46/'Renda (SCN65)'!$DB46,"")</f>
        <v>3.908559431629776E-2</v>
      </c>
      <c r="AQ47" s="25">
        <f>IF($E47="S",'Renda (SCN65)'!AQ46/'Renda (SCN65)'!$DB46,"")</f>
        <v>4.3673604944963786E-3</v>
      </c>
      <c r="AR47" s="25">
        <f>IF($E47="S",'Renda (SCN65)'!AR46/'Renda (SCN65)'!$DB46,"")</f>
        <v>1.7883015382868517E-2</v>
      </c>
      <c r="AS47" s="25">
        <f>IF($E47="S",'Renda (SCN65)'!AS46/'Renda (SCN65)'!$DB46,"")</f>
        <v>0</v>
      </c>
      <c r="AT47" s="25">
        <f>IF($E47="S",'Renda (SCN65)'!AT46/'Renda (SCN65)'!$DB46,"")</f>
        <v>0</v>
      </c>
      <c r="AU47" s="25">
        <f>IF($E47="S",'Renda (SCN65)'!AU46/'Renda (SCN65)'!$DB46,"")</f>
        <v>5.6448309180368575E-3</v>
      </c>
      <c r="AV47" s="25">
        <f>IF($E47="S",'Renda (SCN65)'!AV46/'Renda (SCN65)'!$DB46,"")</f>
        <v>0</v>
      </c>
      <c r="AW47" s="25">
        <f>IF($E47="S",'Renda (SCN65)'!AW46/'Renda (SCN65)'!$DB46,"")</f>
        <v>1.5686608744670899E-2</v>
      </c>
      <c r="AX47" s="25">
        <f>IF($E47="S",'Renda (SCN65)'!AX46/'Renda (SCN65)'!$DB46,"")</f>
        <v>1.3136543014664269E-3</v>
      </c>
      <c r="AY47" s="25">
        <f>IF($E47="S",'Renda (SCN65)'!AY46/'Renda (SCN65)'!$DB46,"")</f>
        <v>1.2202657414056444E-2</v>
      </c>
      <c r="AZ47" s="25">
        <f>IF($E47="S",'Renda (SCN65)'!AZ46/'Renda (SCN65)'!$DB46,"")</f>
        <v>4.4416695394826622E-3</v>
      </c>
      <c r="BA47" s="25">
        <f>IF($E47="S",'Renda (SCN65)'!BA46/'Renda (SCN65)'!$DB46,"")</f>
        <v>3.0414775310991893E-2</v>
      </c>
      <c r="BB47" s="25">
        <f>IF($E47="S",'Renda (SCN65)'!BB46/'Renda (SCN65)'!$DB46,"")</f>
        <v>1.9544723851124364E-3</v>
      </c>
      <c r="BC47" s="25">
        <f>IF($E47="S",'Renda (SCN65)'!BC46/'Renda (SCN65)'!$DB46,"")</f>
        <v>0</v>
      </c>
      <c r="BD47" s="25">
        <f>IF($E47="S",'Renda (SCN65)'!BD46/'Renda (SCN65)'!$DB46,"")</f>
        <v>5.7043657309793164E-3</v>
      </c>
      <c r="BE47" s="25">
        <f>IF($E47="S",'Renda (SCN65)'!BE46/'Renda (SCN65)'!$DB46,"")</f>
        <v>1.428642841321455E-2</v>
      </c>
      <c r="BF47" s="25">
        <f>IF($E47="S",'Renda (SCN65)'!BF46/'Renda (SCN65)'!$DB46,"")</f>
        <v>0</v>
      </c>
      <c r="BG47" s="25">
        <f>IF($E47="S",'Renda (SCN65)'!BG46/'Renda (SCN65)'!$DB46,"")</f>
        <v>3.8297985581774111E-3</v>
      </c>
      <c r="BH47" s="25">
        <f>IF($E47="S",'Renda (SCN65)'!BH46/'Renda (SCN65)'!$DB46,"")</f>
        <v>0</v>
      </c>
      <c r="BI47" s="25">
        <f>IF($E47="S",'Renda (SCN65)'!BI46/'Renda (SCN65)'!$DB46,"")</f>
        <v>3.5486181530279748E-3</v>
      </c>
      <c r="BJ47" s="25">
        <f>IF($E47="S",'Renda (SCN65)'!BJ46/'Renda (SCN65)'!$DB46,"")</f>
        <v>2.7836287940365093E-2</v>
      </c>
      <c r="BK47" s="25">
        <f>IF($E47="S",'Renda (SCN65)'!BK46/'Renda (SCN65)'!$DB46,"")</f>
        <v>0</v>
      </c>
      <c r="BL47" s="25">
        <f>IF($E47="S",'Renda (SCN65)'!BL46/'Renda (SCN65)'!$DB46,"")</f>
        <v>5.1911239146281646E-3</v>
      </c>
      <c r="BM47" s="25">
        <f>IF($E47="S",'Renda (SCN65)'!BM46/'Renda (SCN65)'!$DB46,"")</f>
        <v>4.5242254142503751E-3</v>
      </c>
      <c r="BN47" s="25">
        <f>IF($E47="S",'Renda (SCN65)'!BN46/'Renda (SCN65)'!$DB46,"")</f>
        <v>8.4392013173348688E-3</v>
      </c>
      <c r="BO47" s="25">
        <f>IF($E47="S",'Renda (SCN65)'!BO46/'Renda (SCN65)'!$DB46,"")</f>
        <v>0</v>
      </c>
      <c r="BP47" s="25">
        <f>IF($E47="S",'Renda (SCN65)'!BP46/'Renda (SCN65)'!$DB46,"")</f>
        <v>2.9933802682748319E-2</v>
      </c>
      <c r="BQ47" s="25">
        <f>IF($E47="S",'Renda (SCN65)'!BQ46/'Renda (SCN65)'!$DB46,"")</f>
        <v>0</v>
      </c>
      <c r="BR47" s="25">
        <f>IF($E47="S",'Renda (SCN65)'!BR46/'Renda (SCN65)'!$DB46,"")</f>
        <v>0</v>
      </c>
      <c r="BS47" s="25">
        <f>IF($E47="S",'Renda (SCN65)'!BS46/'Renda (SCN65)'!$DB46,"")</f>
        <v>4.4232199946265113E-3</v>
      </c>
      <c r="BT47" s="25">
        <f>IF($E47="S",'Renda (SCN65)'!BT46/'Renda (SCN65)'!$DB46,"")</f>
        <v>2.1935107602708294E-3</v>
      </c>
      <c r="BU47" s="25">
        <f>IF($E47="S",'Renda (SCN65)'!BU46/'Renda (SCN65)'!$DB46,"")</f>
        <v>3.0958453037892133E-3</v>
      </c>
      <c r="BV47" s="25">
        <f>IF($E47="S",'Renda (SCN65)'!BV46/'Renda (SCN65)'!$DB46,"")</f>
        <v>0</v>
      </c>
      <c r="BW47" s="25">
        <f>IF($E47="S",'Renda (SCN65)'!BW46/'Renda (SCN65)'!$DB46,"")</f>
        <v>1.4905597473972392E-3</v>
      </c>
      <c r="BX47" s="25">
        <f>IF($E47="S",'Renda (SCN65)'!BX46/'Renda (SCN65)'!$DB46,"")</f>
        <v>9.7443956850998513E-3</v>
      </c>
      <c r="BY47" s="25">
        <f>IF($E47="S",'Renda (SCN65)'!BY46/'Renda (SCN65)'!$DB46,"")</f>
        <v>3.1314920430674499E-2</v>
      </c>
      <c r="BZ47" s="25">
        <f>IF($E47="S",'Renda (SCN65)'!BZ46/'Renda (SCN65)'!$DB46,"")</f>
        <v>0</v>
      </c>
      <c r="CA47" s="25">
        <f>IF($E47="S",'Renda (SCN65)'!CA46/'Renda (SCN65)'!$DB46,"")</f>
        <v>0</v>
      </c>
      <c r="CB47" s="25">
        <f>IF($E47="S",'Renda (SCN65)'!CB46/'Renda (SCN65)'!$DB46,"")</f>
        <v>0</v>
      </c>
      <c r="CC47" s="25">
        <f>IF($E47="S",'Renda (SCN65)'!CC46/'Renda (SCN65)'!$DB46,"")</f>
        <v>1.0327074348594738E-2</v>
      </c>
      <c r="CD47" s="25">
        <f>IF($E47="S",'Renda (SCN65)'!CD46/'Renda (SCN65)'!$DB46,"")</f>
        <v>0</v>
      </c>
      <c r="CE47" s="25">
        <f>IF($E47="S",'Renda (SCN65)'!CE46/'Renda (SCN65)'!$DB46,"")</f>
        <v>1.1830186792650434E-2</v>
      </c>
      <c r="CF47" s="25">
        <f>IF($E47="S",'Renda (SCN65)'!CF46/'Renda (SCN65)'!$DB46,"")</f>
        <v>5.0023955799841542E-3</v>
      </c>
      <c r="CG47" s="25">
        <f>IF($E47="S",'Renda (SCN65)'!CG46/'Renda (SCN65)'!$DB46,"")</f>
        <v>0</v>
      </c>
      <c r="CH47" s="25">
        <f>IF($E47="S",'Renda (SCN65)'!CH46/'Renda (SCN65)'!$DB46,"")</f>
        <v>5.3757653247787232E-3</v>
      </c>
      <c r="CI47" s="25">
        <f>IF($E47="S",'Renda (SCN65)'!CI46/'Renda (SCN65)'!$DB46,"")</f>
        <v>1.0053834253889721E-2</v>
      </c>
      <c r="CJ47" s="25">
        <f>IF($E47="S",'Renda (SCN65)'!CJ46/'Renda (SCN65)'!$DB46,"")</f>
        <v>0</v>
      </c>
      <c r="CK47" s="25">
        <f>IF($E47="S",'Renda (SCN65)'!CK46/'Renda (SCN65)'!$DB46,"")</f>
        <v>6.954339910374213E-3</v>
      </c>
      <c r="CL47" s="25">
        <f>IF($E47="S",'Renda (SCN65)'!CL46/'Renda (SCN65)'!$DB46,"")</f>
        <v>2.3458946592409352E-2</v>
      </c>
      <c r="CM47" s="25">
        <f>IF($E47="S",'Renda (SCN65)'!CM46/'Renda (SCN65)'!$DB46,"")</f>
        <v>2.7514080651764968E-2</v>
      </c>
      <c r="CN47" s="25">
        <f>IF($E47="S",'Renda (SCN65)'!CN46/'Renda (SCN65)'!$DB46,"")</f>
        <v>0</v>
      </c>
      <c r="CO47" s="25">
        <f>IF($E47="S",'Renda (SCN65)'!CO46/'Renda (SCN65)'!$DB46,"")</f>
        <v>0</v>
      </c>
      <c r="CP47" s="25">
        <f>IF($E47="S",'Renda (SCN65)'!CP46/'Renda (SCN65)'!$DB46,"")</f>
        <v>0</v>
      </c>
      <c r="CQ47" s="25">
        <f>IF($E47="S",'Renda (SCN65)'!CQ46/'Renda (SCN65)'!$DB46,"")</f>
        <v>3.4490723492946303E-2</v>
      </c>
      <c r="CR47" s="25">
        <f>IF($E47="S",'Renda (SCN65)'!CR46/'Renda (SCN65)'!$DB46,"")</f>
        <v>0</v>
      </c>
      <c r="CS47" s="25">
        <f>IF($E47="S",'Renda (SCN65)'!CS46/'Renda (SCN65)'!$DB46,"")</f>
        <v>0</v>
      </c>
      <c r="CT47" s="25">
        <f>IF($E47="S",'Renda (SCN65)'!CT46/'Renda (SCN65)'!$DB46,"")</f>
        <v>8.1380883975845156E-3</v>
      </c>
      <c r="CU47" s="25">
        <f>IF($E47="S",'Renda (SCN65)'!CU46/'Renda (SCN65)'!$DB46,"")</f>
        <v>5.5392423045167675E-3</v>
      </c>
      <c r="CV47" s="25">
        <f>IF($E47="S",'Renda (SCN65)'!CV46/'Renda (SCN65)'!$DB46,"")</f>
        <v>2.8874121546232066E-2</v>
      </c>
      <c r="CW47" s="25">
        <f>IF($E47="S",'Renda (SCN65)'!CW46/'Renda (SCN65)'!$DB46,"")</f>
        <v>4.9948055773534596E-2</v>
      </c>
      <c r="CX47" s="25">
        <f>IF($E47="S",'Renda (SCN65)'!CX46/'Renda (SCN65)'!$DB46,"")</f>
        <v>0</v>
      </c>
      <c r="CY47" s="25">
        <f>IF($E47="S",'Renda (SCN65)'!CY46/'Renda (SCN65)'!$DB46,"")</f>
        <v>6.8418832202428781E-2</v>
      </c>
      <c r="CZ47" s="25">
        <f>IF($E47="S",'Renda (SCN65)'!CZ46/'Renda (SCN65)'!$DB46,"")</f>
        <v>0</v>
      </c>
      <c r="DA47" s="25">
        <f>IF($E47="S",'Renda (SCN65)'!DA46/'Renda (SCN65)'!$DB46,"")</f>
        <v>4.6342804523954506E-2</v>
      </c>
      <c r="DB47" s="28">
        <f>IF($E47="S",'Renda (SCN65)'!DB46/'Renda (SCN65)'!$DB46,"")</f>
        <v>1</v>
      </c>
      <c r="DD47" s="34">
        <v>9604</v>
      </c>
      <c r="DF47" s="38">
        <f t="shared" si="14"/>
        <v>0</v>
      </c>
      <c r="DG47" s="38">
        <f t="shared" si="14"/>
        <v>0.72445804432792738</v>
      </c>
      <c r="DH47" s="38">
        <f t="shared" si="14"/>
        <v>1.3478452198554609</v>
      </c>
      <c r="DI47" s="38">
        <f t="shared" si="14"/>
        <v>0</v>
      </c>
      <c r="DJ47" s="38">
        <f t="shared" si="14"/>
        <v>4.4745938032019046</v>
      </c>
      <c r="DK47" s="38">
        <f t="shared" si="14"/>
        <v>1.8179018596078613</v>
      </c>
      <c r="DL47" s="38">
        <f t="shared" si="14"/>
        <v>21.242433173150413</v>
      </c>
      <c r="DM47" s="38">
        <f t="shared" si="14"/>
        <v>0</v>
      </c>
      <c r="DN47" s="38">
        <f t="shared" si="14"/>
        <v>17.805504962349559</v>
      </c>
      <c r="DO47" s="38">
        <f t="shared" si="14"/>
        <v>10.724586432141658</v>
      </c>
      <c r="DP47" s="38">
        <f t="shared" si="14"/>
        <v>29.354008220253096</v>
      </c>
      <c r="DQ47" s="38">
        <f t="shared" si="14"/>
        <v>17.702121098632098</v>
      </c>
      <c r="DR47" s="38">
        <f t="shared" si="14"/>
        <v>13.484451967187976</v>
      </c>
      <c r="DS47" s="38">
        <f t="shared" si="14"/>
        <v>765.10995332043285</v>
      </c>
      <c r="DT47" s="38">
        <f t="shared" si="14"/>
        <v>221.4100226031446</v>
      </c>
      <c r="DU47" s="38">
        <f t="shared" si="14"/>
        <v>47.607224889641074</v>
      </c>
      <c r="DV47" s="38">
        <f t="shared" si="20"/>
        <v>115.66296496983752</v>
      </c>
      <c r="DW47" s="38">
        <f t="shared" si="20"/>
        <v>274.84749462595704</v>
      </c>
      <c r="DX47" s="38">
        <f t="shared" si="20"/>
        <v>51.80201639863273</v>
      </c>
      <c r="DY47" s="38">
        <f t="shared" si="20"/>
        <v>67.980756990430379</v>
      </c>
      <c r="DZ47" s="38">
        <f t="shared" si="20"/>
        <v>79.572366062697455</v>
      </c>
      <c r="EA47" s="38">
        <f t="shared" si="20"/>
        <v>348.86106103168993</v>
      </c>
      <c r="EB47" s="38">
        <f t="shared" si="20"/>
        <v>34.575152673778689</v>
      </c>
      <c r="EC47" s="38">
        <f t="shared" si="20"/>
        <v>37.49973148322232</v>
      </c>
      <c r="ED47" s="38">
        <f t="shared" si="20"/>
        <v>326.91937444973212</v>
      </c>
      <c r="EE47" s="38">
        <f t="shared" si="20"/>
        <v>18.023977845879951</v>
      </c>
      <c r="EF47" s="38">
        <f t="shared" si="20"/>
        <v>24.169030596339852</v>
      </c>
      <c r="EG47" s="38">
        <f t="shared" si="20"/>
        <v>5.5955973033724868</v>
      </c>
      <c r="EH47" s="38">
        <f t="shared" si="20"/>
        <v>474.81159657585323</v>
      </c>
      <c r="EI47" s="38">
        <f t="shared" si="20"/>
        <v>6.4308267770014842</v>
      </c>
      <c r="EJ47" s="38">
        <f t="shared" si="15"/>
        <v>294.02359626725541</v>
      </c>
      <c r="EK47" s="38">
        <f t="shared" si="15"/>
        <v>11.705506549243955</v>
      </c>
      <c r="EL47" s="38">
        <f t="shared" si="15"/>
        <v>52.422978434035095</v>
      </c>
      <c r="EM47" s="38">
        <f t="shared" si="15"/>
        <v>158.68133410737349</v>
      </c>
      <c r="EN47" s="38">
        <f t="shared" si="15"/>
        <v>0</v>
      </c>
      <c r="EO47" s="38">
        <f t="shared" si="15"/>
        <v>9.2196818483417289</v>
      </c>
      <c r="EP47" s="38">
        <f t="shared" si="15"/>
        <v>375.3780478137237</v>
      </c>
      <c r="EQ47" s="38">
        <f t="shared" si="15"/>
        <v>41.944130189143223</v>
      </c>
      <c r="ER47" s="38">
        <f t="shared" si="15"/>
        <v>171.74847973706923</v>
      </c>
      <c r="ES47" s="38">
        <f t="shared" si="15"/>
        <v>0</v>
      </c>
      <c r="ET47" s="38">
        <f t="shared" si="15"/>
        <v>0</v>
      </c>
      <c r="EU47" s="38">
        <f t="shared" si="15"/>
        <v>54.21295613682598</v>
      </c>
      <c r="EV47" s="38">
        <f t="shared" si="15"/>
        <v>0</v>
      </c>
      <c r="EW47" s="38">
        <f t="shared" si="15"/>
        <v>150.65419038381933</v>
      </c>
      <c r="EX47" s="38">
        <f t="shared" si="15"/>
        <v>12.616335911283564</v>
      </c>
      <c r="EY47" s="38">
        <f t="shared" si="15"/>
        <v>117.19432180459809</v>
      </c>
      <c r="EZ47" s="38">
        <f t="shared" si="16"/>
        <v>42.65779425719149</v>
      </c>
      <c r="FA47" s="38">
        <f t="shared" si="16"/>
        <v>292.10350208676613</v>
      </c>
      <c r="FB47" s="38">
        <f t="shared" si="16"/>
        <v>18.770752786619838</v>
      </c>
      <c r="FC47" s="38">
        <f t="shared" si="16"/>
        <v>0</v>
      </c>
      <c r="FD47" s="38">
        <f t="shared" si="16"/>
        <v>54.784728480325356</v>
      </c>
      <c r="FE47" s="38">
        <f t="shared" si="16"/>
        <v>137.20685848051252</v>
      </c>
      <c r="FF47" s="38">
        <f t="shared" si="16"/>
        <v>0</v>
      </c>
      <c r="FG47" s="38">
        <f t="shared" si="16"/>
        <v>36.781385352735853</v>
      </c>
      <c r="FH47" s="38">
        <f t="shared" si="16"/>
        <v>0</v>
      </c>
      <c r="FI47" s="38">
        <f t="shared" si="16"/>
        <v>34.080928741680673</v>
      </c>
      <c r="FJ47" s="38">
        <f t="shared" si="16"/>
        <v>267.33970937926637</v>
      </c>
      <c r="FK47" s="38">
        <f t="shared" si="16"/>
        <v>0</v>
      </c>
      <c r="FL47" s="38">
        <f t="shared" si="16"/>
        <v>49.855554076088893</v>
      </c>
      <c r="FM47" s="38">
        <f t="shared" si="16"/>
        <v>43.450660878460603</v>
      </c>
      <c r="FN47" s="38">
        <f t="shared" si="16"/>
        <v>81.050089451684073</v>
      </c>
      <c r="FO47" s="38">
        <f t="shared" si="16"/>
        <v>0</v>
      </c>
      <c r="FP47" s="38">
        <f t="shared" si="17"/>
        <v>287.48424096511485</v>
      </c>
      <c r="FQ47" s="38">
        <f t="shared" si="17"/>
        <v>0</v>
      </c>
      <c r="FR47" s="38">
        <f t="shared" si="17"/>
        <v>0</v>
      </c>
      <c r="FS47" s="38">
        <f t="shared" si="17"/>
        <v>42.480604828393012</v>
      </c>
      <c r="FT47" s="38">
        <f t="shared" si="17"/>
        <v>21.066477341641047</v>
      </c>
      <c r="FU47" s="38">
        <f t="shared" si="17"/>
        <v>29.732498297591604</v>
      </c>
      <c r="FV47" s="38">
        <f t="shared" si="17"/>
        <v>0</v>
      </c>
      <c r="FW47" s="38">
        <f t="shared" si="17"/>
        <v>14.315335814003085</v>
      </c>
      <c r="FX47" s="38">
        <f t="shared" si="17"/>
        <v>93.585176159698975</v>
      </c>
      <c r="FY47" s="38">
        <f t="shared" si="17"/>
        <v>300.74849581619787</v>
      </c>
      <c r="FZ47" s="38">
        <f t="shared" si="17"/>
        <v>0</v>
      </c>
      <c r="GA47" s="38">
        <f t="shared" si="17"/>
        <v>0</v>
      </c>
      <c r="GB47" s="38">
        <f t="shared" si="17"/>
        <v>0</v>
      </c>
      <c r="GC47" s="38">
        <f t="shared" si="17"/>
        <v>99.181222043903873</v>
      </c>
      <c r="GD47" s="38">
        <f t="shared" si="17"/>
        <v>0</v>
      </c>
      <c r="GE47" s="38">
        <f t="shared" si="17"/>
        <v>113.61711395661477</v>
      </c>
      <c r="GF47" s="38">
        <f t="shared" si="18"/>
        <v>48.043007150167817</v>
      </c>
      <c r="GG47" s="38">
        <f t="shared" si="18"/>
        <v>0</v>
      </c>
      <c r="GH47" s="38">
        <f t="shared" si="18"/>
        <v>51.628850179174862</v>
      </c>
      <c r="GI47" s="38">
        <f t="shared" si="18"/>
        <v>96.557024174356883</v>
      </c>
      <c r="GJ47" s="38">
        <f t="shared" si="18"/>
        <v>0</v>
      </c>
      <c r="GK47" s="38">
        <f t="shared" si="18"/>
        <v>66.789480499233946</v>
      </c>
      <c r="GL47" s="38">
        <f t="shared" si="18"/>
        <v>225.29972307349942</v>
      </c>
      <c r="GM47" s="38">
        <f t="shared" si="18"/>
        <v>264.24523057955076</v>
      </c>
      <c r="GN47" s="38">
        <f t="shared" si="18"/>
        <v>0</v>
      </c>
      <c r="GO47" s="38">
        <f t="shared" si="18"/>
        <v>0</v>
      </c>
      <c r="GP47" s="38">
        <f t="shared" si="18"/>
        <v>0</v>
      </c>
      <c r="GQ47" s="38">
        <f t="shared" si="18"/>
        <v>331.24890842625626</v>
      </c>
      <c r="GR47" s="38">
        <f t="shared" si="18"/>
        <v>0</v>
      </c>
      <c r="GS47" s="38">
        <f t="shared" si="18"/>
        <v>0</v>
      </c>
      <c r="GT47" s="38">
        <f t="shared" si="18"/>
        <v>78.158200970401694</v>
      </c>
      <c r="GU47" s="38">
        <f t="shared" si="18"/>
        <v>53.198883092579038</v>
      </c>
      <c r="GV47" s="38">
        <f t="shared" si="19"/>
        <v>277.30706333001274</v>
      </c>
      <c r="GW47" s="38">
        <f t="shared" si="19"/>
        <v>479.70112764902626</v>
      </c>
      <c r="GX47" s="38">
        <f t="shared" si="13"/>
        <v>0</v>
      </c>
      <c r="GY47" s="38">
        <f t="shared" si="13"/>
        <v>657.09446447212599</v>
      </c>
      <c r="GZ47" s="38">
        <f t="shared" si="13"/>
        <v>0</v>
      </c>
      <c r="HA47" s="38">
        <f t="shared" si="13"/>
        <v>445.0762946480591</v>
      </c>
    </row>
    <row r="48" spans="2:209" x14ac:dyDescent="0.3">
      <c r="B48" s="10">
        <v>5600</v>
      </c>
      <c r="C48" s="10" t="s">
        <v>156</v>
      </c>
      <c r="D48" s="10">
        <v>48</v>
      </c>
      <c r="E48" s="10" t="s">
        <v>179</v>
      </c>
      <c r="F48" s="25">
        <f>IF($E48="S",'Renda (SCN65)'!F47/'Renda (SCN65)'!$DB47,"")</f>
        <v>1.9539464712935817E-5</v>
      </c>
      <c r="G48" s="25">
        <f>IF($E48="S",'Renda (SCN65)'!G47/'Renda (SCN65)'!$DB47,"")</f>
        <v>2.0755442415506053E-4</v>
      </c>
      <c r="H48" s="25">
        <f>IF($E48="S",'Renda (SCN65)'!H47/'Renda (SCN65)'!$DB47,"")</f>
        <v>1.3123667315410939E-3</v>
      </c>
      <c r="I48" s="25">
        <f>IF($E48="S",'Renda (SCN65)'!I47/'Renda (SCN65)'!$DB47,"")</f>
        <v>2.5221548602941497E-3</v>
      </c>
      <c r="J48" s="25">
        <f>IF($E48="S",'Renda (SCN65)'!J47/'Renda (SCN65)'!$DB47,"")</f>
        <v>5.3552726556171763E-3</v>
      </c>
      <c r="K48" s="25">
        <f>IF($E48="S",'Renda (SCN65)'!K47/'Renda (SCN65)'!$DB47,"")</f>
        <v>1.8475885395771543E-3</v>
      </c>
      <c r="L48" s="25">
        <f>IF($E48="S",'Renda (SCN65)'!L47/'Renda (SCN65)'!$DB47,"")</f>
        <v>7.6463532398548511E-3</v>
      </c>
      <c r="M48" s="25">
        <f>IF($E48="S",'Renda (SCN65)'!M47/'Renda (SCN65)'!$DB47,"")</f>
        <v>3.1077943396896435E-4</v>
      </c>
      <c r="N48" s="25">
        <f>IF($E48="S",'Renda (SCN65)'!N47/'Renda (SCN65)'!$DB47,"")</f>
        <v>1.2691380728992317E-2</v>
      </c>
      <c r="O48" s="25">
        <f>IF($E48="S",'Renda (SCN65)'!O47/'Renda (SCN65)'!$DB47,"")</f>
        <v>1.1826917052672301E-3</v>
      </c>
      <c r="P48" s="25">
        <f>IF($E48="S",'Renda (SCN65)'!P47/'Renda (SCN65)'!$DB47,"")</f>
        <v>1.2488962257856728E-2</v>
      </c>
      <c r="Q48" s="25">
        <f>IF($E48="S",'Renda (SCN65)'!Q47/'Renda (SCN65)'!$DB47,"")</f>
        <v>1.0034425461482355E-2</v>
      </c>
      <c r="R48" s="25">
        <f>IF($E48="S",'Renda (SCN65)'!R47/'Renda (SCN65)'!$DB47,"")</f>
        <v>3.4366255960339791E-3</v>
      </c>
      <c r="S48" s="25">
        <f>IF($E48="S",'Renda (SCN65)'!S47/'Renda (SCN65)'!$DB47,"")</f>
        <v>5.9083309932212787E-2</v>
      </c>
      <c r="T48" s="25">
        <f>IF($E48="S",'Renda (SCN65)'!T47/'Renda (SCN65)'!$DB47,"")</f>
        <v>3.0678591286203084E-2</v>
      </c>
      <c r="U48" s="25">
        <f>IF($E48="S",'Renda (SCN65)'!U47/'Renda (SCN65)'!$DB47,"")</f>
        <v>3.9886079226904691E-3</v>
      </c>
      <c r="V48" s="25">
        <f>IF($E48="S",'Renda (SCN65)'!V47/'Renda (SCN65)'!$DB47,"")</f>
        <v>1.2023975102928091E-2</v>
      </c>
      <c r="W48" s="25">
        <f>IF($E48="S",'Renda (SCN65)'!W47/'Renda (SCN65)'!$DB47,"")</f>
        <v>2.6279465062293894E-2</v>
      </c>
      <c r="X48" s="25">
        <f>IF($E48="S",'Renda (SCN65)'!X47/'Renda (SCN65)'!$DB47,"")</f>
        <v>4.1790859874090156E-3</v>
      </c>
      <c r="Y48" s="25">
        <f>IF($E48="S",'Renda (SCN65)'!Y47/'Renda (SCN65)'!$DB47,"")</f>
        <v>6.7775361330393736E-3</v>
      </c>
      <c r="Z48" s="25">
        <f>IF($E48="S",'Renda (SCN65)'!Z47/'Renda (SCN65)'!$DB47,"")</f>
        <v>5.7190053604678874E-3</v>
      </c>
      <c r="AA48" s="25">
        <f>IF($E48="S",'Renda (SCN65)'!AA47/'Renda (SCN65)'!$DB47,"")</f>
        <v>5.1771526132566519E-2</v>
      </c>
      <c r="AB48" s="25">
        <f>IF($E48="S",'Renda (SCN65)'!AB47/'Renda (SCN65)'!$DB47,"")</f>
        <v>2.48169854019634E-3</v>
      </c>
      <c r="AC48" s="25">
        <f>IF($E48="S",'Renda (SCN65)'!AC47/'Renda (SCN65)'!$DB47,"")</f>
        <v>3.5640361210592278E-3</v>
      </c>
      <c r="AD48" s="25">
        <f>IF($E48="S",'Renda (SCN65)'!AD47/'Renda (SCN65)'!$DB47,"")</f>
        <v>1.76483195915264E-2</v>
      </c>
      <c r="AE48" s="25">
        <f>IF($E48="S",'Renda (SCN65)'!AE47/'Renda (SCN65)'!$DB47,"")</f>
        <v>1.4777876510137099E-3</v>
      </c>
      <c r="AF48" s="25">
        <f>IF($E48="S",'Renda (SCN65)'!AF47/'Renda (SCN65)'!$DB47,"")</f>
        <v>8.7757229730366212E-4</v>
      </c>
      <c r="AG48" s="25">
        <f>IF($E48="S",'Renda (SCN65)'!AG47/'Renda (SCN65)'!$DB47,"")</f>
        <v>1.8575480029677913E-3</v>
      </c>
      <c r="AH48" s="25">
        <f>IF($E48="S",'Renda (SCN65)'!AH47/'Renda (SCN65)'!$DB47,"")</f>
        <v>5.0999552465268411E-2</v>
      </c>
      <c r="AI48" s="25">
        <f>IF($E48="S",'Renda (SCN65)'!AI47/'Renda (SCN65)'!$DB47,"")</f>
        <v>2.2043553780609292E-3</v>
      </c>
      <c r="AJ48" s="25">
        <f>IF($E48="S",'Renda (SCN65)'!AJ47/'Renda (SCN65)'!$DB47,"")</f>
        <v>2.0685106383726642E-2</v>
      </c>
      <c r="AK48" s="25">
        <f>IF($E48="S",'Renda (SCN65)'!AK47/'Renda (SCN65)'!$DB47,"")</f>
        <v>7.0515152978634825E-4</v>
      </c>
      <c r="AL48" s="25">
        <f>IF($E48="S",'Renda (SCN65)'!AL47/'Renda (SCN65)'!$DB47,"")</f>
        <v>1.5168231594068862E-3</v>
      </c>
      <c r="AM48" s="25">
        <f>IF($E48="S",'Renda (SCN65)'!AM47/'Renda (SCN65)'!$DB47,"")</f>
        <v>1.1825960657230409E-2</v>
      </c>
      <c r="AN48" s="25">
        <f>IF($E48="S",'Renda (SCN65)'!AN47/'Renda (SCN65)'!$DB47,"")</f>
        <v>2.013258280445825E-3</v>
      </c>
      <c r="AO48" s="25">
        <f>IF($E48="S",'Renda (SCN65)'!AO47/'Renda (SCN65)'!$DB47,"")</f>
        <v>1.7647289380328926E-3</v>
      </c>
      <c r="AP48" s="25">
        <f>IF($E48="S",'Renda (SCN65)'!AP47/'Renda (SCN65)'!$DB47,"")</f>
        <v>5.1689561948231273E-2</v>
      </c>
      <c r="AQ48" s="25">
        <f>IF($E48="S",'Renda (SCN65)'!AQ47/'Renda (SCN65)'!$DB47,"")</f>
        <v>1.5344823046170119E-3</v>
      </c>
      <c r="AR48" s="25">
        <f>IF($E48="S",'Renda (SCN65)'!AR47/'Renda (SCN65)'!$DB47,"")</f>
        <v>2.7084409641227318E-2</v>
      </c>
      <c r="AS48" s="25">
        <f>IF($E48="S",'Renda (SCN65)'!AS47/'Renda (SCN65)'!$DB47,"")</f>
        <v>2.4329850499766525E-3</v>
      </c>
      <c r="AT48" s="25">
        <f>IF($E48="S",'Renda (SCN65)'!AT47/'Renda (SCN65)'!$DB47,"")</f>
        <v>2.2134690752494989E-3</v>
      </c>
      <c r="AU48" s="25">
        <f>IF($E48="S",'Renda (SCN65)'!AU47/'Renda (SCN65)'!$DB47,"")</f>
        <v>6.2150797093612573E-3</v>
      </c>
      <c r="AV48" s="25">
        <f>IF($E48="S",'Renda (SCN65)'!AV47/'Renda (SCN65)'!$DB47,"")</f>
        <v>2.0287839426538163E-3</v>
      </c>
      <c r="AW48" s="25">
        <f>IF($E48="S",'Renda (SCN65)'!AW47/'Renda (SCN65)'!$DB47,"")</f>
        <v>1.9632636620958138E-2</v>
      </c>
      <c r="AX48" s="25">
        <f>IF($E48="S",'Renda (SCN65)'!AX47/'Renda (SCN65)'!$DB47,"")</f>
        <v>1.8820006519237624E-3</v>
      </c>
      <c r="AY48" s="25">
        <f>IF($E48="S",'Renda (SCN65)'!AY47/'Renda (SCN65)'!$DB47,"")</f>
        <v>3.8295840540564794E-3</v>
      </c>
      <c r="AZ48" s="25">
        <f>IF($E48="S",'Renda (SCN65)'!AZ47/'Renda (SCN65)'!$DB47,"")</f>
        <v>1.9233459704692359E-3</v>
      </c>
      <c r="BA48" s="25">
        <f>IF($E48="S",'Renda (SCN65)'!BA47/'Renda (SCN65)'!$DB47,"")</f>
        <v>6.1813790789534286E-2</v>
      </c>
      <c r="BB48" s="25">
        <f>IF($E48="S",'Renda (SCN65)'!BB47/'Renda (SCN65)'!$DB47,"")</f>
        <v>1.5874503008924553E-4</v>
      </c>
      <c r="BC48" s="25">
        <f>IF($E48="S",'Renda (SCN65)'!BC47/'Renda (SCN65)'!$DB47,"")</f>
        <v>7.789309249733453E-3</v>
      </c>
      <c r="BD48" s="25">
        <f>IF($E48="S",'Renda (SCN65)'!BD47/'Renda (SCN65)'!$DB47,"")</f>
        <v>1.2961423682809035E-3</v>
      </c>
      <c r="BE48" s="25">
        <f>IF($E48="S",'Renda (SCN65)'!BE47/'Renda (SCN65)'!$DB47,"")</f>
        <v>8.1483766478016896E-3</v>
      </c>
      <c r="BF48" s="25">
        <f>IF($E48="S",'Renda (SCN65)'!BF47/'Renda (SCN65)'!$DB47,"")</f>
        <v>4.167003235519573E-4</v>
      </c>
      <c r="BG48" s="25">
        <f>IF($E48="S",'Renda (SCN65)'!BG47/'Renda (SCN65)'!$DB47,"")</f>
        <v>1.1579263871184322E-2</v>
      </c>
      <c r="BH48" s="25">
        <f>IF($E48="S",'Renda (SCN65)'!BH47/'Renda (SCN65)'!$DB47,"")</f>
        <v>3.9543170116612108E-3</v>
      </c>
      <c r="BI48" s="25">
        <f>IF($E48="S",'Renda (SCN65)'!BI47/'Renda (SCN65)'!$DB47,"")</f>
        <v>1.1097815613973754E-2</v>
      </c>
      <c r="BJ48" s="25">
        <f>IF($E48="S",'Renda (SCN65)'!BJ47/'Renda (SCN65)'!$DB47,"")</f>
        <v>3.2212313156386632E-2</v>
      </c>
      <c r="BK48" s="25">
        <f>IF($E48="S",'Renda (SCN65)'!BK47/'Renda (SCN65)'!$DB47,"")</f>
        <v>4.0545805182581884E-4</v>
      </c>
      <c r="BL48" s="25">
        <f>IF($E48="S",'Renda (SCN65)'!BL47/'Renda (SCN65)'!$DB47,"")</f>
        <v>4.6892283733215015E-3</v>
      </c>
      <c r="BM48" s="25">
        <f>IF($E48="S",'Renda (SCN65)'!BM47/'Renda (SCN65)'!$DB47,"")</f>
        <v>4.1748001426948796E-3</v>
      </c>
      <c r="BN48" s="25">
        <f>IF($E48="S",'Renda (SCN65)'!BN47/'Renda (SCN65)'!$DB47,"")</f>
        <v>8.8174762605023327E-3</v>
      </c>
      <c r="BO48" s="25">
        <f>IF($E48="S",'Renda (SCN65)'!BO47/'Renda (SCN65)'!$DB47,"")</f>
        <v>2.1308022253329851E-3</v>
      </c>
      <c r="BP48" s="25">
        <f>IF($E48="S",'Renda (SCN65)'!BP47/'Renda (SCN65)'!$DB47,"")</f>
        <v>3.7794875095518932E-2</v>
      </c>
      <c r="BQ48" s="25">
        <f>IF($E48="S",'Renda (SCN65)'!BQ47/'Renda (SCN65)'!$DB47,"")</f>
        <v>1.6597459427561206E-3</v>
      </c>
      <c r="BR48" s="25">
        <f>IF($E48="S",'Renda (SCN65)'!BR47/'Renda (SCN65)'!$DB47,"")</f>
        <v>2.220723408303212E-3</v>
      </c>
      <c r="BS48" s="25">
        <f>IF($E48="S",'Renda (SCN65)'!BS47/'Renda (SCN65)'!$DB47,"")</f>
        <v>7.1228507685432828E-3</v>
      </c>
      <c r="BT48" s="25">
        <f>IF($E48="S",'Renda (SCN65)'!BT47/'Renda (SCN65)'!$DB47,"")</f>
        <v>1.6143184807759822E-3</v>
      </c>
      <c r="BU48" s="25">
        <f>IF($E48="S",'Renda (SCN65)'!BU47/'Renda (SCN65)'!$DB47,"")</f>
        <v>1.4443966880838387E-2</v>
      </c>
      <c r="BV48" s="25">
        <f>IF($E48="S",'Renda (SCN65)'!BV47/'Renda (SCN65)'!$DB47,"")</f>
        <v>2.2189960063503291E-3</v>
      </c>
      <c r="BW48" s="25">
        <f>IF($E48="S",'Renda (SCN65)'!BW47/'Renda (SCN65)'!$DB47,"")</f>
        <v>2.0808680377332601E-3</v>
      </c>
      <c r="BX48" s="25">
        <f>IF($E48="S",'Renda (SCN65)'!BX47/'Renda (SCN65)'!$DB47,"")</f>
        <v>8.1850912076037469E-3</v>
      </c>
      <c r="BY48" s="25">
        <f>IF($E48="S",'Renda (SCN65)'!BY47/'Renda (SCN65)'!$DB47,"")</f>
        <v>3.0877086195066895E-2</v>
      </c>
      <c r="BZ48" s="25">
        <f>IF($E48="S",'Renda (SCN65)'!BZ47/'Renda (SCN65)'!$DB47,"")</f>
        <v>1.6417114887938276E-3</v>
      </c>
      <c r="CA48" s="25">
        <f>IF($E48="S",'Renda (SCN65)'!CA47/'Renda (SCN65)'!$DB47,"")</f>
        <v>3.6384401372409033E-3</v>
      </c>
      <c r="CB48" s="25">
        <f>IF($E48="S",'Renda (SCN65)'!CB47/'Renda (SCN65)'!$DB47,"")</f>
        <v>3.3146483637086169E-3</v>
      </c>
      <c r="CC48" s="25">
        <f>IF($E48="S",'Renda (SCN65)'!CC47/'Renda (SCN65)'!$DB47,"")</f>
        <v>1.026205135239442E-2</v>
      </c>
      <c r="CD48" s="25">
        <f>IF($E48="S",'Renda (SCN65)'!CD47/'Renda (SCN65)'!$DB47,"")</f>
        <v>5.4819091535378555E-4</v>
      </c>
      <c r="CE48" s="25">
        <f>IF($E48="S",'Renda (SCN65)'!CE47/'Renda (SCN65)'!$DB47,"")</f>
        <v>3.3673558337878884E-2</v>
      </c>
      <c r="CF48" s="25">
        <f>IF($E48="S",'Renda (SCN65)'!CF47/'Renda (SCN65)'!$DB47,"")</f>
        <v>1.3861503933165211E-3</v>
      </c>
      <c r="CG48" s="25">
        <f>IF($E48="S",'Renda (SCN65)'!CG47/'Renda (SCN65)'!$DB47,"")</f>
        <v>2.1525799498878203E-3</v>
      </c>
      <c r="CH48" s="25">
        <f>IF($E48="S",'Renda (SCN65)'!CH47/'Renda (SCN65)'!$DB47,"")</f>
        <v>3.6755949485570722E-3</v>
      </c>
      <c r="CI48" s="25">
        <f>IF($E48="S",'Renda (SCN65)'!CI47/'Renda (SCN65)'!$DB47,"")</f>
        <v>1.8530208883415479E-2</v>
      </c>
      <c r="CJ48" s="25">
        <f>IF($E48="S",'Renda (SCN65)'!CJ47/'Renda (SCN65)'!$DB47,"")</f>
        <v>6.1031282046981675E-3</v>
      </c>
      <c r="CK48" s="25">
        <f>IF($E48="S",'Renda (SCN65)'!CK47/'Renda (SCN65)'!$DB47,"")</f>
        <v>1.0979325279360934E-2</v>
      </c>
      <c r="CL48" s="25">
        <f>IF($E48="S",'Renda (SCN65)'!CL47/'Renda (SCN65)'!$DB47,"")</f>
        <v>1.1048542181219395E-2</v>
      </c>
      <c r="CM48" s="25">
        <f>IF($E48="S",'Renda (SCN65)'!CM47/'Renda (SCN65)'!$DB47,"")</f>
        <v>6.5121943555538761E-3</v>
      </c>
      <c r="CN48" s="25">
        <f>IF($E48="S",'Renda (SCN65)'!CN47/'Renda (SCN65)'!$DB47,"")</f>
        <v>1.3509509632535957E-2</v>
      </c>
      <c r="CO48" s="25">
        <f>IF($E48="S",'Renda (SCN65)'!CO47/'Renda (SCN65)'!$DB47,"")</f>
        <v>8.8586930150336076E-4</v>
      </c>
      <c r="CP48" s="25">
        <f>IF($E48="S",'Renda (SCN65)'!CP47/'Renda (SCN65)'!$DB47,"")</f>
        <v>7.89550614605471E-3</v>
      </c>
      <c r="CQ48" s="25">
        <f>IF($E48="S",'Renda (SCN65)'!CQ47/'Renda (SCN65)'!$DB47,"")</f>
        <v>2.2541162591040699E-2</v>
      </c>
      <c r="CR48" s="25">
        <f>IF($E48="S",'Renda (SCN65)'!CR47/'Renda (SCN65)'!$DB47,"")</f>
        <v>5.1165562778063087E-3</v>
      </c>
      <c r="CS48" s="25">
        <f>IF($E48="S",'Renda (SCN65)'!CS47/'Renda (SCN65)'!$DB47,"")</f>
        <v>1.2741656621240645E-2</v>
      </c>
      <c r="CT48" s="25">
        <f>IF($E48="S",'Renda (SCN65)'!CT47/'Renda (SCN65)'!$DB47,"")</f>
        <v>4.5803525880700365E-3</v>
      </c>
      <c r="CU48" s="25">
        <f>IF($E48="S",'Renda (SCN65)'!CU47/'Renda (SCN65)'!$DB47,"")</f>
        <v>1.2821589078819938E-2</v>
      </c>
      <c r="CV48" s="25">
        <f>IF($E48="S",'Renda (SCN65)'!CV47/'Renda (SCN65)'!$DB47,"")</f>
        <v>0</v>
      </c>
      <c r="CW48" s="25">
        <f>IF($E48="S",'Renda (SCN65)'!CW47/'Renda (SCN65)'!$DB47,"")</f>
        <v>1.8558829007574718E-2</v>
      </c>
      <c r="CX48" s="25">
        <f>IF($E48="S",'Renda (SCN65)'!CX47/'Renda (SCN65)'!$DB47,"")</f>
        <v>1.4173191433078805E-3</v>
      </c>
      <c r="CY48" s="25">
        <f>IF($E48="S",'Renda (SCN65)'!CY47/'Renda (SCN65)'!$DB47,"")</f>
        <v>7.4070618165414173E-3</v>
      </c>
      <c r="CZ48" s="25">
        <f>IF($E48="S",'Renda (SCN65)'!CZ47/'Renda (SCN65)'!$DB47,"")</f>
        <v>6.5161754978907494E-3</v>
      </c>
      <c r="DA48" s="25">
        <f>IF($E48="S",'Renda (SCN65)'!DA47/'Renda (SCN65)'!$DB47,"")</f>
        <v>5.9939903829537402E-3</v>
      </c>
      <c r="DB48" s="28">
        <f>IF($E48="S",'Renda (SCN65)'!DB47/'Renda (SCN65)'!$DB47,"")</f>
        <v>1</v>
      </c>
      <c r="DD48" s="34">
        <v>47868</v>
      </c>
      <c r="DF48" s="38">
        <f t="shared" si="14"/>
        <v>0.93531509687881165</v>
      </c>
      <c r="DG48" s="38">
        <f t="shared" si="14"/>
        <v>9.935215175454438</v>
      </c>
      <c r="DH48" s="38">
        <f t="shared" si="14"/>
        <v>62.820370705409083</v>
      </c>
      <c r="DI48" s="38">
        <f t="shared" si="14"/>
        <v>120.73050885256036</v>
      </c>
      <c r="DJ48" s="38">
        <f t="shared" si="14"/>
        <v>256.34619147908302</v>
      </c>
      <c r="DK48" s="38">
        <f t="shared" si="14"/>
        <v>88.440368212479214</v>
      </c>
      <c r="DL48" s="38">
        <f t="shared" si="14"/>
        <v>366.01563688537203</v>
      </c>
      <c r="DM48" s="38">
        <f t="shared" si="14"/>
        <v>14.876389945226386</v>
      </c>
      <c r="DN48" s="38">
        <f t="shared" si="14"/>
        <v>607.51101273540417</v>
      </c>
      <c r="DO48" s="38">
        <f t="shared" si="14"/>
        <v>56.613086547731768</v>
      </c>
      <c r="DP48" s="38">
        <f t="shared" si="14"/>
        <v>597.82164535908589</v>
      </c>
      <c r="DQ48" s="38">
        <f t="shared" si="14"/>
        <v>480.32787799023737</v>
      </c>
      <c r="DR48" s="38">
        <f t="shared" si="14"/>
        <v>164.5043940309545</v>
      </c>
      <c r="DS48" s="38">
        <f t="shared" si="14"/>
        <v>2828.1998798351615</v>
      </c>
      <c r="DT48" s="38">
        <f t="shared" si="14"/>
        <v>1468.5228076879691</v>
      </c>
      <c r="DU48" s="38">
        <f t="shared" si="14"/>
        <v>190.92668404334736</v>
      </c>
      <c r="DV48" s="38">
        <f t="shared" si="20"/>
        <v>575.56364022696187</v>
      </c>
      <c r="DW48" s="38">
        <f t="shared" si="20"/>
        <v>1257.9454336018841</v>
      </c>
      <c r="DX48" s="38">
        <f t="shared" si="20"/>
        <v>200.04448804529477</v>
      </c>
      <c r="DY48" s="38">
        <f t="shared" si="20"/>
        <v>324.42709961632875</v>
      </c>
      <c r="DZ48" s="38">
        <f t="shared" si="20"/>
        <v>273.75734859487682</v>
      </c>
      <c r="EA48" s="38">
        <f t="shared" si="20"/>
        <v>2478.1994129136942</v>
      </c>
      <c r="EB48" s="38">
        <f t="shared" si="20"/>
        <v>118.79394572211841</v>
      </c>
      <c r="EC48" s="38">
        <f t="shared" si="20"/>
        <v>170.6032810428631</v>
      </c>
      <c r="ED48" s="38">
        <f t="shared" si="20"/>
        <v>844.78976220718573</v>
      </c>
      <c r="EE48" s="38">
        <f t="shared" si="20"/>
        <v>70.738739278724267</v>
      </c>
      <c r="EF48" s="38">
        <f t="shared" si="20"/>
        <v>42.007630727331701</v>
      </c>
      <c r="EG48" s="38">
        <f t="shared" si="20"/>
        <v>88.917107806062234</v>
      </c>
      <c r="EH48" s="38">
        <f t="shared" si="20"/>
        <v>2441.2465774074681</v>
      </c>
      <c r="EI48" s="38">
        <f t="shared" si="20"/>
        <v>105.51808323702056</v>
      </c>
      <c r="EJ48" s="38">
        <f t="shared" si="15"/>
        <v>990.15467237622693</v>
      </c>
      <c r="EK48" s="38">
        <f t="shared" si="15"/>
        <v>33.754193427812915</v>
      </c>
      <c r="EL48" s="38">
        <f t="shared" si="15"/>
        <v>72.607290994488821</v>
      </c>
      <c r="EM48" s="38">
        <f t="shared" si="15"/>
        <v>566.08508474030521</v>
      </c>
      <c r="EN48" s="38">
        <f t="shared" si="15"/>
        <v>96.370647368380745</v>
      </c>
      <c r="EO48" s="38">
        <f t="shared" si="15"/>
        <v>84.474044805758496</v>
      </c>
      <c r="EP48" s="38">
        <f t="shared" si="15"/>
        <v>2474.2759513379347</v>
      </c>
      <c r="EQ48" s="38">
        <f t="shared" si="15"/>
        <v>73.452598957407133</v>
      </c>
      <c r="ER48" s="38">
        <f t="shared" si="15"/>
        <v>1296.4765207062692</v>
      </c>
      <c r="ES48" s="38">
        <f t="shared" si="15"/>
        <v>116.46212837228241</v>
      </c>
      <c r="ET48" s="38">
        <f t="shared" si="15"/>
        <v>105.95433769404302</v>
      </c>
      <c r="EU48" s="38">
        <f t="shared" si="15"/>
        <v>297.50343552770465</v>
      </c>
      <c r="EV48" s="38">
        <f t="shared" si="15"/>
        <v>97.113829766952875</v>
      </c>
      <c r="EW48" s="38">
        <f t="shared" si="15"/>
        <v>939.77504977202409</v>
      </c>
      <c r="EX48" s="38">
        <f t="shared" si="15"/>
        <v>90.087607206286663</v>
      </c>
      <c r="EY48" s="38">
        <f t="shared" si="15"/>
        <v>183.31452949957554</v>
      </c>
      <c r="EZ48" s="38">
        <f t="shared" si="16"/>
        <v>92.066724914421386</v>
      </c>
      <c r="FA48" s="38">
        <f t="shared" si="16"/>
        <v>2958.902537513427</v>
      </c>
      <c r="FB48" s="38">
        <f t="shared" si="16"/>
        <v>7.5988071003120048</v>
      </c>
      <c r="FC48" s="38">
        <f t="shared" si="16"/>
        <v>372.85865516624091</v>
      </c>
      <c r="FD48" s="38">
        <f t="shared" si="16"/>
        <v>62.043742884870291</v>
      </c>
      <c r="FE48" s="38">
        <f t="shared" si="16"/>
        <v>390.04649337697128</v>
      </c>
      <c r="FF48" s="38">
        <f t="shared" si="16"/>
        <v>19.946611087785094</v>
      </c>
      <c r="FG48" s="38">
        <f t="shared" si="16"/>
        <v>554.27620298585111</v>
      </c>
      <c r="FH48" s="38">
        <f t="shared" si="16"/>
        <v>189.28524671419885</v>
      </c>
      <c r="FI48" s="38">
        <f t="shared" si="16"/>
        <v>531.23023780969572</v>
      </c>
      <c r="FJ48" s="38">
        <f t="shared" si="16"/>
        <v>1541.9390061699153</v>
      </c>
      <c r="FK48" s="38">
        <f t="shared" si="16"/>
        <v>19.408466024798297</v>
      </c>
      <c r="FL48" s="38">
        <f t="shared" si="16"/>
        <v>224.46398377415363</v>
      </c>
      <c r="FM48" s="38">
        <f t="shared" si="16"/>
        <v>199.83933323051849</v>
      </c>
      <c r="FN48" s="38">
        <f t="shared" si="16"/>
        <v>422.07495363772568</v>
      </c>
      <c r="FO48" s="38">
        <f t="shared" si="16"/>
        <v>101.99724092223933</v>
      </c>
      <c r="FP48" s="38">
        <f t="shared" si="17"/>
        <v>1809.1650810723002</v>
      </c>
      <c r="FQ48" s="38">
        <f t="shared" si="17"/>
        <v>79.448718787849984</v>
      </c>
      <c r="FR48" s="38">
        <f t="shared" si="17"/>
        <v>106.30158810865815</v>
      </c>
      <c r="FS48" s="38">
        <f t="shared" si="17"/>
        <v>340.95662058862985</v>
      </c>
      <c r="FT48" s="38">
        <f t="shared" si="17"/>
        <v>77.274197037784717</v>
      </c>
      <c r="FU48" s="38">
        <f t="shared" si="17"/>
        <v>691.40380665197188</v>
      </c>
      <c r="FV48" s="38">
        <f t="shared" si="17"/>
        <v>106.21890083197755</v>
      </c>
      <c r="FW48" s="38">
        <f t="shared" si="17"/>
        <v>99.606991230215698</v>
      </c>
      <c r="FX48" s="38">
        <f t="shared" si="17"/>
        <v>391.80394592557616</v>
      </c>
      <c r="FY48" s="38">
        <f t="shared" si="17"/>
        <v>1478.0243619854621</v>
      </c>
      <c r="FZ48" s="38">
        <f t="shared" si="17"/>
        <v>78.585445545582942</v>
      </c>
      <c r="GA48" s="38">
        <f t="shared" si="17"/>
        <v>174.16485248944755</v>
      </c>
      <c r="GB48" s="38">
        <f t="shared" si="17"/>
        <v>158.66558787400407</v>
      </c>
      <c r="GC48" s="38">
        <f t="shared" si="17"/>
        <v>491.2238741364161</v>
      </c>
      <c r="GD48" s="38">
        <f t="shared" si="17"/>
        <v>26.240802736155008</v>
      </c>
      <c r="GE48" s="38">
        <f t="shared" si="17"/>
        <v>1611.8858905175864</v>
      </c>
      <c r="GF48" s="38">
        <f t="shared" si="18"/>
        <v>66.352247027275226</v>
      </c>
      <c r="GG48" s="38">
        <f t="shared" si="18"/>
        <v>103.03969704123018</v>
      </c>
      <c r="GH48" s="38">
        <f t="shared" si="18"/>
        <v>175.94337899752992</v>
      </c>
      <c r="GI48" s="38">
        <f t="shared" si="18"/>
        <v>887.0040388313322</v>
      </c>
      <c r="GJ48" s="38">
        <f t="shared" si="18"/>
        <v>292.14454090249188</v>
      </c>
      <c r="GK48" s="38">
        <f t="shared" si="18"/>
        <v>525.55834247244911</v>
      </c>
      <c r="GL48" s="38">
        <f t="shared" si="18"/>
        <v>528.87161713061005</v>
      </c>
      <c r="GM48" s="38">
        <f t="shared" si="18"/>
        <v>311.72571941165296</v>
      </c>
      <c r="GN48" s="38">
        <f t="shared" si="18"/>
        <v>646.67320709023124</v>
      </c>
      <c r="GO48" s="38">
        <f t="shared" si="18"/>
        <v>42.404791724362873</v>
      </c>
      <c r="GP48" s="38">
        <f t="shared" si="18"/>
        <v>377.94208819934687</v>
      </c>
      <c r="GQ48" s="38">
        <f t="shared" si="18"/>
        <v>1079.0003709079363</v>
      </c>
      <c r="GR48" s="38">
        <f t="shared" si="18"/>
        <v>244.91931590603238</v>
      </c>
      <c r="GS48" s="38">
        <f t="shared" si="18"/>
        <v>609.91761914554718</v>
      </c>
      <c r="GT48" s="38">
        <f t="shared" si="18"/>
        <v>219.2523176857365</v>
      </c>
      <c r="GU48" s="38">
        <f t="shared" si="18"/>
        <v>613.7438260249528</v>
      </c>
      <c r="GV48" s="38">
        <f t="shared" si="19"/>
        <v>0</v>
      </c>
      <c r="GW48" s="38">
        <f t="shared" si="19"/>
        <v>888.3740269345866</v>
      </c>
      <c r="GX48" s="38">
        <f t="shared" si="13"/>
        <v>67.844232751861625</v>
      </c>
      <c r="GY48" s="38">
        <f t="shared" si="13"/>
        <v>354.56123503420457</v>
      </c>
      <c r="GZ48" s="38">
        <f t="shared" si="13"/>
        <v>311.91628873303438</v>
      </c>
      <c r="HA48" s="38">
        <f t="shared" si="13"/>
        <v>286.92033165122962</v>
      </c>
    </row>
    <row r="49" spans="2:209" x14ac:dyDescent="0.3">
      <c r="B49" s="10">
        <v>5800</v>
      </c>
      <c r="C49" s="10" t="s">
        <v>157</v>
      </c>
      <c r="D49" s="10">
        <v>49</v>
      </c>
      <c r="E49" s="10" t="s">
        <v>179</v>
      </c>
      <c r="F49" s="25">
        <f>IF($E49="S",'Renda (SCN65)'!F48/'Renda (SCN65)'!$DB48,"")</f>
        <v>0</v>
      </c>
      <c r="G49" s="25">
        <f>IF($E49="S",'Renda (SCN65)'!G48/'Renda (SCN65)'!$DB48,"")</f>
        <v>0</v>
      </c>
      <c r="H49" s="25">
        <f>IF($E49="S",'Renda (SCN65)'!H48/'Renda (SCN65)'!$DB48,"")</f>
        <v>4.4392916433133416E-4</v>
      </c>
      <c r="I49" s="25">
        <f>IF($E49="S",'Renda (SCN65)'!I48/'Renda (SCN65)'!$DB48,"")</f>
        <v>7.3026475761610277E-4</v>
      </c>
      <c r="J49" s="25">
        <f>IF($E49="S",'Renda (SCN65)'!J48/'Renda (SCN65)'!$DB48,"")</f>
        <v>9.9383968461871897E-4</v>
      </c>
      <c r="K49" s="25">
        <f>IF($E49="S",'Renda (SCN65)'!K48/'Renda (SCN65)'!$DB48,"")</f>
        <v>1.0367323205138176E-3</v>
      </c>
      <c r="L49" s="25">
        <f>IF($E49="S",'Renda (SCN65)'!L48/'Renda (SCN65)'!$DB48,"")</f>
        <v>3.5995641095183124E-3</v>
      </c>
      <c r="M49" s="25">
        <f>IF($E49="S",'Renda (SCN65)'!M48/'Renda (SCN65)'!$DB48,"")</f>
        <v>0</v>
      </c>
      <c r="N49" s="25">
        <f>IF($E49="S",'Renda (SCN65)'!N48/'Renda (SCN65)'!$DB48,"")</f>
        <v>1.6974327882253136E-3</v>
      </c>
      <c r="O49" s="25">
        <f>IF($E49="S",'Renda (SCN65)'!O48/'Renda (SCN65)'!$DB48,"")</f>
        <v>1.3312745765707427E-3</v>
      </c>
      <c r="P49" s="25">
        <f>IF($E49="S",'Renda (SCN65)'!P48/'Renda (SCN65)'!$DB48,"")</f>
        <v>2.0676943312659627E-3</v>
      </c>
      <c r="Q49" s="25">
        <f>IF($E49="S",'Renda (SCN65)'!Q48/'Renda (SCN65)'!$DB48,"")</f>
        <v>0</v>
      </c>
      <c r="R49" s="25">
        <f>IF($E49="S",'Renda (SCN65)'!R48/'Renda (SCN65)'!$DB48,"")</f>
        <v>0</v>
      </c>
      <c r="S49" s="25">
        <f>IF($E49="S",'Renda (SCN65)'!S48/'Renda (SCN65)'!$DB48,"")</f>
        <v>6.6030077758867087E-2</v>
      </c>
      <c r="T49" s="25">
        <f>IF($E49="S",'Renda (SCN65)'!T48/'Renda (SCN65)'!$DB48,"")</f>
        <v>1.4261641148738008E-2</v>
      </c>
      <c r="U49" s="25">
        <f>IF($E49="S",'Renda (SCN65)'!U48/'Renda (SCN65)'!$DB48,"")</f>
        <v>5.8191650509879476E-3</v>
      </c>
      <c r="V49" s="25">
        <f>IF($E49="S",'Renda (SCN65)'!V48/'Renda (SCN65)'!$DB48,"")</f>
        <v>1.4262134830795395E-2</v>
      </c>
      <c r="W49" s="25">
        <f>IF($E49="S",'Renda (SCN65)'!W48/'Renda (SCN65)'!$DB48,"")</f>
        <v>2.0571731331338466E-2</v>
      </c>
      <c r="X49" s="25">
        <f>IF($E49="S",'Renda (SCN65)'!X48/'Renda (SCN65)'!$DB48,"")</f>
        <v>4.0997025023836271E-3</v>
      </c>
      <c r="Y49" s="25">
        <f>IF($E49="S",'Renda (SCN65)'!Y48/'Renda (SCN65)'!$DB48,"")</f>
        <v>6.1247510387831845E-3</v>
      </c>
      <c r="Z49" s="25">
        <f>IF($E49="S",'Renda (SCN65)'!Z48/'Renda (SCN65)'!$DB48,"")</f>
        <v>3.3348864122056876E-3</v>
      </c>
      <c r="AA49" s="25">
        <f>IF($E49="S",'Renda (SCN65)'!AA48/'Renda (SCN65)'!$DB48,"")</f>
        <v>4.7762831831320102E-2</v>
      </c>
      <c r="AB49" s="25">
        <f>IF($E49="S",'Renda (SCN65)'!AB48/'Renda (SCN65)'!$DB48,"")</f>
        <v>3.601234293621552E-3</v>
      </c>
      <c r="AC49" s="25">
        <f>IF($E49="S",'Renda (SCN65)'!AC48/'Renda (SCN65)'!$DB48,"")</f>
        <v>3.6873882240909669E-3</v>
      </c>
      <c r="AD49" s="25">
        <f>IF($E49="S",'Renda (SCN65)'!AD48/'Renda (SCN65)'!$DB48,"")</f>
        <v>2.5366666399629555E-2</v>
      </c>
      <c r="AE49" s="25">
        <f>IF($E49="S",'Renda (SCN65)'!AE48/'Renda (SCN65)'!$DB48,"")</f>
        <v>0</v>
      </c>
      <c r="AF49" s="25">
        <f>IF($E49="S",'Renda (SCN65)'!AF48/'Renda (SCN65)'!$DB48,"")</f>
        <v>2.8865974582766452E-3</v>
      </c>
      <c r="AG49" s="25">
        <f>IF($E49="S",'Renda (SCN65)'!AG48/'Renda (SCN65)'!$DB48,"")</f>
        <v>0</v>
      </c>
      <c r="AH49" s="25">
        <f>IF($E49="S",'Renda (SCN65)'!AH48/'Renda (SCN65)'!$DB48,"")</f>
        <v>2.348516073000689E-2</v>
      </c>
      <c r="AI49" s="25">
        <f>IF($E49="S",'Renda (SCN65)'!AI48/'Renda (SCN65)'!$DB48,"")</f>
        <v>0</v>
      </c>
      <c r="AJ49" s="25">
        <f>IF($E49="S",'Renda (SCN65)'!AJ48/'Renda (SCN65)'!$DB48,"")</f>
        <v>2.180407715277298E-2</v>
      </c>
      <c r="AK49" s="25">
        <f>IF($E49="S",'Renda (SCN65)'!AK48/'Renda (SCN65)'!$DB48,"")</f>
        <v>0</v>
      </c>
      <c r="AL49" s="25">
        <f>IF($E49="S",'Renda (SCN65)'!AL48/'Renda (SCN65)'!$DB48,"")</f>
        <v>1.0949162772773482E-3</v>
      </c>
      <c r="AM49" s="25">
        <f>IF($E49="S",'Renda (SCN65)'!AM48/'Renda (SCN65)'!$DB48,"")</f>
        <v>8.0021373483815453E-3</v>
      </c>
      <c r="AN49" s="25">
        <f>IF($E49="S",'Renda (SCN65)'!AN48/'Renda (SCN65)'!$DB48,"")</f>
        <v>0</v>
      </c>
      <c r="AO49" s="25">
        <f>IF($E49="S",'Renda (SCN65)'!AO48/'Renda (SCN65)'!$DB48,"")</f>
        <v>0</v>
      </c>
      <c r="AP49" s="25">
        <f>IF($E49="S",'Renda (SCN65)'!AP48/'Renda (SCN65)'!$DB48,"")</f>
        <v>3.314081239787213E-2</v>
      </c>
      <c r="AQ49" s="25">
        <f>IF($E49="S",'Renda (SCN65)'!AQ48/'Renda (SCN65)'!$DB48,"")</f>
        <v>6.6135283328732954E-3</v>
      </c>
      <c r="AR49" s="25">
        <f>IF($E49="S",'Renda (SCN65)'!AR48/'Renda (SCN65)'!$DB48,"")</f>
        <v>4.1466382019850707E-2</v>
      </c>
      <c r="AS49" s="25">
        <f>IF($E49="S",'Renda (SCN65)'!AS48/'Renda (SCN65)'!$DB48,"")</f>
        <v>0</v>
      </c>
      <c r="AT49" s="25">
        <f>IF($E49="S",'Renda (SCN65)'!AT48/'Renda (SCN65)'!$DB48,"")</f>
        <v>0</v>
      </c>
      <c r="AU49" s="25">
        <f>IF($E49="S",'Renda (SCN65)'!AU48/'Renda (SCN65)'!$DB48,"")</f>
        <v>1.3771485391760386E-2</v>
      </c>
      <c r="AV49" s="25">
        <f>IF($E49="S",'Renda (SCN65)'!AV48/'Renda (SCN65)'!$DB48,"")</f>
        <v>0</v>
      </c>
      <c r="AW49" s="25">
        <f>IF($E49="S",'Renda (SCN65)'!AW48/'Renda (SCN65)'!$DB48,"")</f>
        <v>1.6024150208164407E-2</v>
      </c>
      <c r="AX49" s="25">
        <f>IF($E49="S",'Renda (SCN65)'!AX48/'Renda (SCN65)'!$DB48,"")</f>
        <v>6.4800258050817126E-3</v>
      </c>
      <c r="AY49" s="25">
        <f>IF($E49="S",'Renda (SCN65)'!AY48/'Renda (SCN65)'!$DB48,"")</f>
        <v>5.1024028182141586E-3</v>
      </c>
      <c r="AZ49" s="25">
        <f>IF($E49="S",'Renda (SCN65)'!AZ48/'Renda (SCN65)'!$DB48,"")</f>
        <v>0</v>
      </c>
      <c r="BA49" s="25">
        <f>IF($E49="S",'Renda (SCN65)'!BA48/'Renda (SCN65)'!$DB48,"")</f>
        <v>5.1310876691849611E-2</v>
      </c>
      <c r="BB49" s="25">
        <f>IF($E49="S",'Renda (SCN65)'!BB48/'Renda (SCN65)'!$DB48,"")</f>
        <v>0</v>
      </c>
      <c r="BC49" s="25">
        <f>IF($E49="S",'Renda (SCN65)'!BC48/'Renda (SCN65)'!$DB48,"")</f>
        <v>0</v>
      </c>
      <c r="BD49" s="25">
        <f>IF($E49="S",'Renda (SCN65)'!BD48/'Renda (SCN65)'!$DB48,"")</f>
        <v>0</v>
      </c>
      <c r="BE49" s="25">
        <f>IF($E49="S",'Renda (SCN65)'!BE48/'Renda (SCN65)'!$DB48,"")</f>
        <v>2.4966206902169484E-3</v>
      </c>
      <c r="BF49" s="25">
        <f>IF($E49="S",'Renda (SCN65)'!BF48/'Renda (SCN65)'!$DB48,"")</f>
        <v>0</v>
      </c>
      <c r="BG49" s="25">
        <f>IF($E49="S",'Renda (SCN65)'!BG48/'Renda (SCN65)'!$DB48,"")</f>
        <v>7.3121749987230785E-3</v>
      </c>
      <c r="BH49" s="25">
        <f>IF($E49="S",'Renda (SCN65)'!BH48/'Renda (SCN65)'!$DB48,"")</f>
        <v>0</v>
      </c>
      <c r="BI49" s="25">
        <f>IF($E49="S",'Renda (SCN65)'!BI48/'Renda (SCN65)'!$DB48,"")</f>
        <v>0</v>
      </c>
      <c r="BJ49" s="25">
        <f>IF($E49="S",'Renda (SCN65)'!BJ48/'Renda (SCN65)'!$DB48,"")</f>
        <v>3.4990517249252687E-2</v>
      </c>
      <c r="BK49" s="25">
        <f>IF($E49="S",'Renda (SCN65)'!BK48/'Renda (SCN65)'!$DB48,"")</f>
        <v>0</v>
      </c>
      <c r="BL49" s="25">
        <f>IF($E49="S",'Renda (SCN65)'!BL48/'Renda (SCN65)'!$DB48,"")</f>
        <v>0</v>
      </c>
      <c r="BM49" s="25">
        <f>IF($E49="S",'Renda (SCN65)'!BM48/'Renda (SCN65)'!$DB48,"")</f>
        <v>0</v>
      </c>
      <c r="BN49" s="25">
        <f>IF($E49="S",'Renda (SCN65)'!BN48/'Renda (SCN65)'!$DB48,"")</f>
        <v>9.6582162499815397E-3</v>
      </c>
      <c r="BO49" s="25">
        <f>IF($E49="S",'Renda (SCN65)'!BO48/'Renda (SCN65)'!$DB48,"")</f>
        <v>1.3294152545364261E-2</v>
      </c>
      <c r="BP49" s="25">
        <f>IF($E49="S",'Renda (SCN65)'!BP48/'Renda (SCN65)'!$DB48,"")</f>
        <v>5.0826811817398204E-2</v>
      </c>
      <c r="BQ49" s="25">
        <f>IF($E49="S",'Renda (SCN65)'!BQ48/'Renda (SCN65)'!$DB48,"")</f>
        <v>0</v>
      </c>
      <c r="BR49" s="25">
        <f>IF($E49="S",'Renda (SCN65)'!BR48/'Renda (SCN65)'!$DB48,"")</f>
        <v>0</v>
      </c>
      <c r="BS49" s="25">
        <f>IF($E49="S",'Renda (SCN65)'!BS48/'Renda (SCN65)'!$DB48,"")</f>
        <v>2.8210403279287553E-3</v>
      </c>
      <c r="BT49" s="25">
        <f>IF($E49="S",'Renda (SCN65)'!BT48/'Renda (SCN65)'!$DB48,"")</f>
        <v>0</v>
      </c>
      <c r="BU49" s="25">
        <f>IF($E49="S",'Renda (SCN65)'!BU48/'Renda (SCN65)'!$DB48,"")</f>
        <v>3.5309487149967358E-2</v>
      </c>
      <c r="BV49" s="25">
        <f>IF($E49="S",'Renda (SCN65)'!BV48/'Renda (SCN65)'!$DB48,"")</f>
        <v>0</v>
      </c>
      <c r="BW49" s="25">
        <f>IF($E49="S",'Renda (SCN65)'!BW48/'Renda (SCN65)'!$DB48,"")</f>
        <v>0</v>
      </c>
      <c r="BX49" s="25">
        <f>IF($E49="S",'Renda (SCN65)'!BX48/'Renda (SCN65)'!$DB48,"")</f>
        <v>1.3877594976822253E-2</v>
      </c>
      <c r="BY49" s="25">
        <f>IF($E49="S",'Renda (SCN65)'!BY48/'Renda (SCN65)'!$DB48,"")</f>
        <v>1.6001469685073388E-2</v>
      </c>
      <c r="BZ49" s="25">
        <f>IF($E49="S",'Renda (SCN65)'!BZ48/'Renda (SCN65)'!$DB48,"")</f>
        <v>0</v>
      </c>
      <c r="CA49" s="25">
        <f>IF($E49="S",'Renda (SCN65)'!CA48/'Renda (SCN65)'!$DB48,"")</f>
        <v>4.4800043844095859E-3</v>
      </c>
      <c r="CB49" s="25">
        <f>IF($E49="S",'Renda (SCN65)'!CB48/'Renda (SCN65)'!$DB48,"")</f>
        <v>0</v>
      </c>
      <c r="CC49" s="25">
        <f>IF($E49="S",'Renda (SCN65)'!CC48/'Renda (SCN65)'!$DB48,"")</f>
        <v>3.9815137355539935E-3</v>
      </c>
      <c r="CD49" s="25">
        <f>IF($E49="S",'Renda (SCN65)'!CD48/'Renda (SCN65)'!$DB48,"")</f>
        <v>5.1572720525923724E-3</v>
      </c>
      <c r="CE49" s="25">
        <f>IF($E49="S",'Renda (SCN65)'!CE48/'Renda (SCN65)'!$DB48,"")</f>
        <v>4.5361046182036235E-2</v>
      </c>
      <c r="CF49" s="25">
        <f>IF($E49="S",'Renda (SCN65)'!CF48/'Renda (SCN65)'!$DB48,"")</f>
        <v>0</v>
      </c>
      <c r="CG49" s="25">
        <f>IF($E49="S",'Renda (SCN65)'!CG48/'Renda (SCN65)'!$DB48,"")</f>
        <v>1.1179654590475843E-2</v>
      </c>
      <c r="CH49" s="25">
        <f>IF($E49="S",'Renda (SCN65)'!CH48/'Renda (SCN65)'!$DB48,"")</f>
        <v>0</v>
      </c>
      <c r="CI49" s="25">
        <f>IF($E49="S",'Renda (SCN65)'!CI48/'Renda (SCN65)'!$DB48,"")</f>
        <v>1.4156493281969754E-2</v>
      </c>
      <c r="CJ49" s="25">
        <f>IF($E49="S",'Renda (SCN65)'!CJ48/'Renda (SCN65)'!$DB48,"")</f>
        <v>0</v>
      </c>
      <c r="CK49" s="25">
        <f>IF($E49="S",'Renda (SCN65)'!CK48/'Renda (SCN65)'!$DB48,"")</f>
        <v>9.2100555251583109E-3</v>
      </c>
      <c r="CL49" s="25">
        <f>IF($E49="S",'Renda (SCN65)'!CL48/'Renda (SCN65)'!$DB48,"")</f>
        <v>1.4249459383685589E-2</v>
      </c>
      <c r="CM49" s="25">
        <f>IF($E49="S",'Renda (SCN65)'!CM48/'Renda (SCN65)'!$DB48,"")</f>
        <v>5.0432507317017252E-3</v>
      </c>
      <c r="CN49" s="25">
        <f>IF($E49="S",'Renda (SCN65)'!CN48/'Renda (SCN65)'!$DB48,"")</f>
        <v>2.7569257750212836E-2</v>
      </c>
      <c r="CO49" s="25">
        <f>IF($E49="S",'Renda (SCN65)'!CO48/'Renda (SCN65)'!$DB48,"")</f>
        <v>9.0920847478085636E-3</v>
      </c>
      <c r="CP49" s="25">
        <f>IF($E49="S",'Renda (SCN65)'!CP48/'Renda (SCN65)'!$DB48,"")</f>
        <v>0</v>
      </c>
      <c r="CQ49" s="25">
        <f>IF($E49="S",'Renda (SCN65)'!CQ48/'Renda (SCN65)'!$DB48,"")</f>
        <v>0</v>
      </c>
      <c r="CR49" s="25">
        <f>IF($E49="S",'Renda (SCN65)'!CR48/'Renda (SCN65)'!$DB48,"")</f>
        <v>0</v>
      </c>
      <c r="CS49" s="25">
        <f>IF($E49="S",'Renda (SCN65)'!CS48/'Renda (SCN65)'!$DB48,"")</f>
        <v>0</v>
      </c>
      <c r="CT49" s="25">
        <f>IF($E49="S",'Renda (SCN65)'!CT48/'Renda (SCN65)'!$DB48,"")</f>
        <v>0</v>
      </c>
      <c r="CU49" s="25">
        <f>IF($E49="S",'Renda (SCN65)'!CU48/'Renda (SCN65)'!$DB48,"")</f>
        <v>0</v>
      </c>
      <c r="CV49" s="25">
        <f>IF($E49="S",'Renda (SCN65)'!CV48/'Renda (SCN65)'!$DB48,"")</f>
        <v>0</v>
      </c>
      <c r="CW49" s="25">
        <f>IF($E49="S",'Renda (SCN65)'!CW48/'Renda (SCN65)'!$DB48,"")</f>
        <v>4.9688778503290579E-2</v>
      </c>
      <c r="CX49" s="25">
        <f>IF($E49="S",'Renda (SCN65)'!CX48/'Renda (SCN65)'!$DB48,"")</f>
        <v>0</v>
      </c>
      <c r="CY49" s="25">
        <f>IF($E49="S",'Renda (SCN65)'!CY48/'Renda (SCN65)'!$DB48,"")</f>
        <v>3.2817033905689394E-2</v>
      </c>
      <c r="CZ49" s="25">
        <f>IF($E49="S",'Renda (SCN65)'!CZ48/'Renda (SCN65)'!$DB48,"")</f>
        <v>0</v>
      </c>
      <c r="DA49" s="25">
        <f>IF($E49="S",'Renda (SCN65)'!DA48/'Renda (SCN65)'!$DB48,"")</f>
        <v>0.12342051434688305</v>
      </c>
      <c r="DB49" s="28">
        <f>IF($E49="S",'Renda (SCN65)'!DB48/'Renda (SCN65)'!$DB48,"")</f>
        <v>1</v>
      </c>
      <c r="DD49" s="34">
        <v>6996</v>
      </c>
      <c r="DF49" s="38">
        <f t="shared" si="14"/>
        <v>0</v>
      </c>
      <c r="DG49" s="38">
        <f t="shared" si="14"/>
        <v>0</v>
      </c>
      <c r="DH49" s="38">
        <f t="shared" si="14"/>
        <v>3.1057284336620139</v>
      </c>
      <c r="DI49" s="38">
        <f t="shared" si="14"/>
        <v>5.1089322442822551</v>
      </c>
      <c r="DJ49" s="38">
        <f t="shared" si="14"/>
        <v>6.9529024335925582</v>
      </c>
      <c r="DK49" s="38">
        <f t="shared" si="14"/>
        <v>7.2529793143146675</v>
      </c>
      <c r="DL49" s="38">
        <f t="shared" si="14"/>
        <v>25.182550510190115</v>
      </c>
      <c r="DM49" s="38">
        <f t="shared" si="14"/>
        <v>0</v>
      </c>
      <c r="DN49" s="38">
        <f t="shared" si="14"/>
        <v>11.875239786424293</v>
      </c>
      <c r="DO49" s="38">
        <f t="shared" si="14"/>
        <v>9.3135969376889154</v>
      </c>
      <c r="DP49" s="38">
        <f t="shared" si="14"/>
        <v>14.465589541536675</v>
      </c>
      <c r="DQ49" s="38">
        <f t="shared" si="14"/>
        <v>0</v>
      </c>
      <c r="DR49" s="38">
        <f t="shared" si="14"/>
        <v>0</v>
      </c>
      <c r="DS49" s="38">
        <f t="shared" si="14"/>
        <v>461.94642400103413</v>
      </c>
      <c r="DT49" s="38">
        <f t="shared" si="14"/>
        <v>99.774441476571113</v>
      </c>
      <c r="DU49" s="38">
        <f t="shared" si="14"/>
        <v>40.710878696711681</v>
      </c>
      <c r="DV49" s="38">
        <f t="shared" si="20"/>
        <v>99.777895276244578</v>
      </c>
      <c r="DW49" s="38">
        <f t="shared" si="20"/>
        <v>143.91983239404391</v>
      </c>
      <c r="DX49" s="38">
        <f t="shared" si="20"/>
        <v>28.681518706675856</v>
      </c>
      <c r="DY49" s="38">
        <f t="shared" si="20"/>
        <v>42.848758267327156</v>
      </c>
      <c r="DZ49" s="38">
        <f t="shared" si="20"/>
        <v>23.330865339790989</v>
      </c>
      <c r="EA49" s="38">
        <f t="shared" si="20"/>
        <v>334.14877149191545</v>
      </c>
      <c r="EB49" s="38">
        <f t="shared" si="20"/>
        <v>25.194235118176376</v>
      </c>
      <c r="EC49" s="38">
        <f t="shared" si="20"/>
        <v>25.796968015740404</v>
      </c>
      <c r="ED49" s="38">
        <f t="shared" si="20"/>
        <v>177.46519813180836</v>
      </c>
      <c r="EE49" s="38">
        <f t="shared" si="20"/>
        <v>0</v>
      </c>
      <c r="EF49" s="38">
        <f t="shared" si="20"/>
        <v>20.194635818103411</v>
      </c>
      <c r="EG49" s="38">
        <f t="shared" si="20"/>
        <v>0</v>
      </c>
      <c r="EH49" s="38">
        <f t="shared" si="20"/>
        <v>164.3021844671282</v>
      </c>
      <c r="EI49" s="38">
        <f t="shared" si="20"/>
        <v>0</v>
      </c>
      <c r="EJ49" s="38">
        <f t="shared" si="15"/>
        <v>152.54132376079977</v>
      </c>
      <c r="EK49" s="38">
        <f t="shared" si="15"/>
        <v>0</v>
      </c>
      <c r="EL49" s="38">
        <f t="shared" si="15"/>
        <v>7.6600342758323281</v>
      </c>
      <c r="EM49" s="38">
        <f t="shared" si="15"/>
        <v>55.982952889277293</v>
      </c>
      <c r="EN49" s="38">
        <f t="shared" si="15"/>
        <v>0</v>
      </c>
      <c r="EO49" s="38">
        <f t="shared" si="15"/>
        <v>0</v>
      </c>
      <c r="EP49" s="38">
        <f t="shared" si="15"/>
        <v>231.85312353551342</v>
      </c>
      <c r="EQ49" s="38">
        <f t="shared" si="15"/>
        <v>46.268244216781575</v>
      </c>
      <c r="ER49" s="38">
        <f t="shared" si="15"/>
        <v>290.09880861087555</v>
      </c>
      <c r="ES49" s="38">
        <f t="shared" si="15"/>
        <v>0</v>
      </c>
      <c r="ET49" s="38">
        <f t="shared" si="15"/>
        <v>0</v>
      </c>
      <c r="EU49" s="38">
        <f t="shared" si="15"/>
        <v>96.345311800755667</v>
      </c>
      <c r="EV49" s="38">
        <f t="shared" si="15"/>
        <v>0</v>
      </c>
      <c r="EW49" s="38">
        <f t="shared" si="15"/>
        <v>112.10495485631819</v>
      </c>
      <c r="EX49" s="38">
        <f t="shared" si="15"/>
        <v>45.334260532351664</v>
      </c>
      <c r="EY49" s="38">
        <f t="shared" si="15"/>
        <v>35.696410116226254</v>
      </c>
      <c r="EZ49" s="38">
        <f t="shared" si="16"/>
        <v>0</v>
      </c>
      <c r="FA49" s="38">
        <f t="shared" si="16"/>
        <v>358.97089333617987</v>
      </c>
      <c r="FB49" s="38">
        <f t="shared" si="16"/>
        <v>0</v>
      </c>
      <c r="FC49" s="38">
        <f t="shared" si="16"/>
        <v>0</v>
      </c>
      <c r="FD49" s="38">
        <f t="shared" si="16"/>
        <v>0</v>
      </c>
      <c r="FE49" s="38">
        <f t="shared" si="16"/>
        <v>17.466358348757772</v>
      </c>
      <c r="FF49" s="38">
        <f t="shared" si="16"/>
        <v>0</v>
      </c>
      <c r="FG49" s="38">
        <f t="shared" si="16"/>
        <v>51.155976291066658</v>
      </c>
      <c r="FH49" s="38">
        <f t="shared" si="16"/>
        <v>0</v>
      </c>
      <c r="FI49" s="38">
        <f t="shared" si="16"/>
        <v>0</v>
      </c>
      <c r="FJ49" s="38">
        <f t="shared" si="16"/>
        <v>244.79365867577181</v>
      </c>
      <c r="FK49" s="38">
        <f t="shared" si="16"/>
        <v>0</v>
      </c>
      <c r="FL49" s="38">
        <f t="shared" si="16"/>
        <v>0</v>
      </c>
      <c r="FM49" s="38">
        <f t="shared" si="16"/>
        <v>0</v>
      </c>
      <c r="FN49" s="38">
        <f t="shared" si="16"/>
        <v>67.56888088487085</v>
      </c>
      <c r="FO49" s="38">
        <f t="shared" si="16"/>
        <v>93.005891207368364</v>
      </c>
      <c r="FP49" s="38">
        <f t="shared" si="17"/>
        <v>355.58437547451786</v>
      </c>
      <c r="FQ49" s="38">
        <f t="shared" si="17"/>
        <v>0</v>
      </c>
      <c r="FR49" s="38">
        <f t="shared" si="17"/>
        <v>0</v>
      </c>
      <c r="FS49" s="38">
        <f t="shared" si="17"/>
        <v>19.735998134189572</v>
      </c>
      <c r="FT49" s="38">
        <f t="shared" si="17"/>
        <v>0</v>
      </c>
      <c r="FU49" s="38">
        <f t="shared" si="17"/>
        <v>247.02517210117165</v>
      </c>
      <c r="FV49" s="38">
        <f t="shared" si="17"/>
        <v>0</v>
      </c>
      <c r="FW49" s="38">
        <f t="shared" si="17"/>
        <v>0</v>
      </c>
      <c r="FX49" s="38">
        <f t="shared" si="17"/>
        <v>97.087654457848487</v>
      </c>
      <c r="FY49" s="38">
        <f t="shared" si="17"/>
        <v>111.94628191677342</v>
      </c>
      <c r="FZ49" s="38">
        <f t="shared" si="17"/>
        <v>0</v>
      </c>
      <c r="GA49" s="38">
        <f t="shared" si="17"/>
        <v>31.342110673329461</v>
      </c>
      <c r="GB49" s="38">
        <f t="shared" si="17"/>
        <v>0</v>
      </c>
      <c r="GC49" s="38">
        <f t="shared" si="17"/>
        <v>27.854670093935738</v>
      </c>
      <c r="GD49" s="38">
        <f t="shared" si="17"/>
        <v>36.080275279936238</v>
      </c>
      <c r="GE49" s="38">
        <f t="shared" si="17"/>
        <v>317.34587908952551</v>
      </c>
      <c r="GF49" s="38">
        <f t="shared" si="18"/>
        <v>0</v>
      </c>
      <c r="GG49" s="38">
        <f t="shared" si="18"/>
        <v>78.212863514969001</v>
      </c>
      <c r="GH49" s="38">
        <f t="shared" si="18"/>
        <v>0</v>
      </c>
      <c r="GI49" s="38">
        <f t="shared" si="18"/>
        <v>99.038827000660405</v>
      </c>
      <c r="GJ49" s="38">
        <f t="shared" si="18"/>
        <v>0</v>
      </c>
      <c r="GK49" s="38">
        <f t="shared" si="18"/>
        <v>64.43354845400755</v>
      </c>
      <c r="GL49" s="38">
        <f t="shared" si="18"/>
        <v>99.689217848264377</v>
      </c>
      <c r="GM49" s="38">
        <f t="shared" si="18"/>
        <v>35.282582118985268</v>
      </c>
      <c r="GN49" s="38">
        <f t="shared" si="18"/>
        <v>192.874527220489</v>
      </c>
      <c r="GO49" s="38">
        <f t="shared" si="18"/>
        <v>63.608224895668712</v>
      </c>
      <c r="GP49" s="38">
        <f t="shared" si="18"/>
        <v>0</v>
      </c>
      <c r="GQ49" s="38">
        <f t="shared" si="18"/>
        <v>0</v>
      </c>
      <c r="GR49" s="38">
        <f t="shared" si="18"/>
        <v>0</v>
      </c>
      <c r="GS49" s="38">
        <f t="shared" si="18"/>
        <v>0</v>
      </c>
      <c r="GT49" s="38">
        <f t="shared" si="18"/>
        <v>0</v>
      </c>
      <c r="GU49" s="38">
        <f t="shared" si="18"/>
        <v>0</v>
      </c>
      <c r="GV49" s="38">
        <f t="shared" si="19"/>
        <v>0</v>
      </c>
      <c r="GW49" s="38">
        <f t="shared" si="19"/>
        <v>347.62269440902088</v>
      </c>
      <c r="GX49" s="38">
        <f t="shared" si="13"/>
        <v>0</v>
      </c>
      <c r="GY49" s="38">
        <f t="shared" si="13"/>
        <v>229.58796920420301</v>
      </c>
      <c r="GZ49" s="38">
        <f t="shared" si="13"/>
        <v>0</v>
      </c>
      <c r="HA49" s="38">
        <f t="shared" si="13"/>
        <v>863.44991837079374</v>
      </c>
    </row>
    <row r="50" spans="2:209" x14ac:dyDescent="0.3">
      <c r="B50" s="10">
        <v>5980</v>
      </c>
      <c r="C50" s="10" t="s">
        <v>158</v>
      </c>
      <c r="D50" s="10">
        <v>50</v>
      </c>
      <c r="E50" s="10" t="s">
        <v>179</v>
      </c>
      <c r="F50" s="25">
        <f>IF($E50="S",'Renda (SCN65)'!F49/'Renda (SCN65)'!$DB49,"")</f>
        <v>0</v>
      </c>
      <c r="G50" s="25">
        <f>IF($E50="S",'Renda (SCN65)'!G49/'Renda (SCN65)'!$DB49,"")</f>
        <v>0</v>
      </c>
      <c r="H50" s="25">
        <f>IF($E50="S",'Renda (SCN65)'!H49/'Renda (SCN65)'!$DB49,"")</f>
        <v>0</v>
      </c>
      <c r="I50" s="25">
        <f>IF($E50="S",'Renda (SCN65)'!I49/'Renda (SCN65)'!$DB49,"")</f>
        <v>5.6315903762470059E-4</v>
      </c>
      <c r="J50" s="25">
        <f>IF($E50="S",'Renda (SCN65)'!J49/'Renda (SCN65)'!$DB49,"")</f>
        <v>0</v>
      </c>
      <c r="K50" s="25">
        <f>IF($E50="S",'Renda (SCN65)'!K49/'Renda (SCN65)'!$DB49,"")</f>
        <v>1.5171579394989161E-4</v>
      </c>
      <c r="L50" s="25">
        <f>IF($E50="S",'Renda (SCN65)'!L49/'Renda (SCN65)'!$DB49,"")</f>
        <v>4.7949683026138584E-4</v>
      </c>
      <c r="M50" s="25">
        <f>IF($E50="S",'Renda (SCN65)'!M49/'Renda (SCN65)'!$DB49,"")</f>
        <v>0</v>
      </c>
      <c r="N50" s="25">
        <f>IF($E50="S",'Renda (SCN65)'!N49/'Renda (SCN65)'!$DB49,"")</f>
        <v>1.6131509572758537E-3</v>
      </c>
      <c r="O50" s="25">
        <f>IF($E50="S",'Renda (SCN65)'!O49/'Renda (SCN65)'!$DB49,"")</f>
        <v>0</v>
      </c>
      <c r="P50" s="25">
        <f>IF($E50="S",'Renda (SCN65)'!P49/'Renda (SCN65)'!$DB49,"")</f>
        <v>7.2018176263868308E-4</v>
      </c>
      <c r="Q50" s="25">
        <f>IF($E50="S",'Renda (SCN65)'!Q49/'Renda (SCN65)'!$DB49,"")</f>
        <v>0</v>
      </c>
      <c r="R50" s="25">
        <f>IF($E50="S",'Renda (SCN65)'!R49/'Renda (SCN65)'!$DB49,"")</f>
        <v>1.6751374729665127E-3</v>
      </c>
      <c r="S50" s="25">
        <f>IF($E50="S",'Renda (SCN65)'!S49/'Renda (SCN65)'!$DB49,"")</f>
        <v>8.1005120631249088E-3</v>
      </c>
      <c r="T50" s="25">
        <f>IF($E50="S",'Renda (SCN65)'!T49/'Renda (SCN65)'!$DB49,"")</f>
        <v>5.0359872594757781E-3</v>
      </c>
      <c r="U50" s="25">
        <f>IF($E50="S",'Renda (SCN65)'!U49/'Renda (SCN65)'!$DB49,"")</f>
        <v>0</v>
      </c>
      <c r="V50" s="25">
        <f>IF($E50="S",'Renda (SCN65)'!V49/'Renda (SCN65)'!$DB49,"")</f>
        <v>2.0331321165155381E-3</v>
      </c>
      <c r="W50" s="25">
        <f>IF($E50="S",'Renda (SCN65)'!W49/'Renda (SCN65)'!$DB49,"")</f>
        <v>3.929879226408097E-3</v>
      </c>
      <c r="X50" s="25">
        <f>IF($E50="S",'Renda (SCN65)'!X49/'Renda (SCN65)'!$DB49,"")</f>
        <v>8.5655740408919676E-4</v>
      </c>
      <c r="Y50" s="25">
        <f>IF($E50="S",'Renda (SCN65)'!Y49/'Renda (SCN65)'!$DB49,"")</f>
        <v>1.0631812042074967E-3</v>
      </c>
      <c r="Z50" s="25">
        <f>IF($E50="S",'Renda (SCN65)'!Z49/'Renda (SCN65)'!$DB49,"")</f>
        <v>0</v>
      </c>
      <c r="AA50" s="25">
        <f>IF($E50="S",'Renda (SCN65)'!AA49/'Renda (SCN65)'!$DB49,"")</f>
        <v>6.7522893480167811E-3</v>
      </c>
      <c r="AB50" s="25">
        <f>IF($E50="S",'Renda (SCN65)'!AB49/'Renda (SCN65)'!$DB49,"")</f>
        <v>0</v>
      </c>
      <c r="AC50" s="25">
        <f>IF($E50="S",'Renda (SCN65)'!AC49/'Renda (SCN65)'!$DB49,"")</f>
        <v>0</v>
      </c>
      <c r="AD50" s="25">
        <f>IF($E50="S",'Renda (SCN65)'!AD49/'Renda (SCN65)'!$DB49,"")</f>
        <v>5.8633783947815623E-3</v>
      </c>
      <c r="AE50" s="25">
        <f>IF($E50="S",'Renda (SCN65)'!AE49/'Renda (SCN65)'!$DB49,"")</f>
        <v>0</v>
      </c>
      <c r="AF50" s="25">
        <f>IF($E50="S",'Renda (SCN65)'!AF49/'Renda (SCN65)'!$DB49,"")</f>
        <v>4.9362263206433358E-4</v>
      </c>
      <c r="AG50" s="25">
        <f>IF($E50="S",'Renda (SCN65)'!AG49/'Renda (SCN65)'!$DB49,"")</f>
        <v>1.1764919867362248E-3</v>
      </c>
      <c r="AH50" s="25">
        <f>IF($E50="S",'Renda (SCN65)'!AH49/'Renda (SCN65)'!$DB49,"")</f>
        <v>7.641980732290837E-3</v>
      </c>
      <c r="AI50" s="25">
        <f>IF($E50="S",'Renda (SCN65)'!AI49/'Renda (SCN65)'!$DB49,"")</f>
        <v>8.6042522031767237E-4</v>
      </c>
      <c r="AJ50" s="25">
        <f>IF($E50="S",'Renda (SCN65)'!AJ49/'Renda (SCN65)'!$DB49,"")</f>
        <v>6.6075037816917615E-3</v>
      </c>
      <c r="AK50" s="25">
        <f>IF($E50="S",'Renda (SCN65)'!AK49/'Renda (SCN65)'!$DB49,"")</f>
        <v>6.9227354868987585E-4</v>
      </c>
      <c r="AL50" s="25">
        <f>IF($E50="S",'Renda (SCN65)'!AL49/'Renda (SCN65)'!$DB49,"")</f>
        <v>0</v>
      </c>
      <c r="AM50" s="25">
        <f>IF($E50="S",'Renda (SCN65)'!AM49/'Renda (SCN65)'!$DB49,"")</f>
        <v>5.2619782362538538E-3</v>
      </c>
      <c r="AN50" s="25">
        <f>IF($E50="S",'Renda (SCN65)'!AN49/'Renda (SCN65)'!$DB49,"")</f>
        <v>0</v>
      </c>
      <c r="AO50" s="25">
        <f>IF($E50="S",'Renda (SCN65)'!AO49/'Renda (SCN65)'!$DB49,"")</f>
        <v>0</v>
      </c>
      <c r="AP50" s="25">
        <f>IF($E50="S",'Renda (SCN65)'!AP49/'Renda (SCN65)'!$DB49,"")</f>
        <v>2.4813327256023181E-2</v>
      </c>
      <c r="AQ50" s="25">
        <f>IF($E50="S",'Renda (SCN65)'!AQ49/'Renda (SCN65)'!$DB49,"")</f>
        <v>6.3386608974332287E-4</v>
      </c>
      <c r="AR50" s="25">
        <f>IF($E50="S",'Renda (SCN65)'!AR49/'Renda (SCN65)'!$DB49,"")</f>
        <v>1.1965624878482009E-2</v>
      </c>
      <c r="AS50" s="25">
        <f>IF($E50="S",'Renda (SCN65)'!AS49/'Renda (SCN65)'!$DB49,"")</f>
        <v>0</v>
      </c>
      <c r="AT50" s="25">
        <f>IF($E50="S",'Renda (SCN65)'!AT49/'Renda (SCN65)'!$DB49,"")</f>
        <v>0</v>
      </c>
      <c r="AU50" s="25">
        <f>IF($E50="S",'Renda (SCN65)'!AU49/'Renda (SCN65)'!$DB49,"")</f>
        <v>1.7831288375345286E-3</v>
      </c>
      <c r="AV50" s="25">
        <f>IF($E50="S",'Renda (SCN65)'!AV49/'Renda (SCN65)'!$DB49,"")</f>
        <v>0</v>
      </c>
      <c r="AW50" s="25">
        <f>IF($E50="S",'Renda (SCN65)'!AW49/'Renda (SCN65)'!$DB49,"")</f>
        <v>2.4162144962390146E-3</v>
      </c>
      <c r="AX50" s="25">
        <f>IF($E50="S",'Renda (SCN65)'!AX49/'Renda (SCN65)'!$DB49,"")</f>
        <v>0</v>
      </c>
      <c r="AY50" s="25">
        <f>IF($E50="S",'Renda (SCN65)'!AY49/'Renda (SCN65)'!$DB49,"")</f>
        <v>1.2894593796078649E-2</v>
      </c>
      <c r="AZ50" s="25">
        <f>IF($E50="S",'Renda (SCN65)'!AZ49/'Renda (SCN65)'!$DB49,"")</f>
        <v>0</v>
      </c>
      <c r="BA50" s="25">
        <f>IF($E50="S",'Renda (SCN65)'!BA49/'Renda (SCN65)'!$DB49,"")</f>
        <v>2.9528708762158531E-2</v>
      </c>
      <c r="BB50" s="25">
        <f>IF($E50="S",'Renda (SCN65)'!BB49/'Renda (SCN65)'!$DB49,"")</f>
        <v>0</v>
      </c>
      <c r="BC50" s="25">
        <f>IF($E50="S",'Renda (SCN65)'!BC49/'Renda (SCN65)'!$DB49,"")</f>
        <v>2.8680840677255746E-3</v>
      </c>
      <c r="BD50" s="25">
        <f>IF($E50="S",'Renda (SCN65)'!BD49/'Renda (SCN65)'!$DB49,"")</f>
        <v>0</v>
      </c>
      <c r="BE50" s="25">
        <f>IF($E50="S",'Renda (SCN65)'!BE49/'Renda (SCN65)'!$DB49,"")</f>
        <v>7.3519725582590484E-3</v>
      </c>
      <c r="BF50" s="25">
        <f>IF($E50="S",'Renda (SCN65)'!BF49/'Renda (SCN65)'!$DB49,"")</f>
        <v>0</v>
      </c>
      <c r="BG50" s="25">
        <f>IF($E50="S",'Renda (SCN65)'!BG49/'Renda (SCN65)'!$DB49,"")</f>
        <v>7.1656056261847987E-3</v>
      </c>
      <c r="BH50" s="25">
        <f>IF($E50="S",'Renda (SCN65)'!BH49/'Renda (SCN65)'!$DB49,"")</f>
        <v>0</v>
      </c>
      <c r="BI50" s="25">
        <f>IF($E50="S",'Renda (SCN65)'!BI49/'Renda (SCN65)'!$DB49,"")</f>
        <v>0</v>
      </c>
      <c r="BJ50" s="25">
        <f>IF($E50="S",'Renda (SCN65)'!BJ49/'Renda (SCN65)'!$DB49,"")</f>
        <v>1.3630228093286302E-2</v>
      </c>
      <c r="BK50" s="25">
        <f>IF($E50="S",'Renda (SCN65)'!BK49/'Renda (SCN65)'!$DB49,"")</f>
        <v>0</v>
      </c>
      <c r="BL50" s="25">
        <f>IF($E50="S",'Renda (SCN65)'!BL49/'Renda (SCN65)'!$DB49,"")</f>
        <v>0</v>
      </c>
      <c r="BM50" s="25">
        <f>IF($E50="S",'Renda (SCN65)'!BM49/'Renda (SCN65)'!$DB49,"")</f>
        <v>1.0662248852589605E-3</v>
      </c>
      <c r="BN50" s="25">
        <f>IF($E50="S",'Renda (SCN65)'!BN49/'Renda (SCN65)'!$DB49,"")</f>
        <v>6.5031757604200454E-3</v>
      </c>
      <c r="BO50" s="25">
        <f>IF($E50="S",'Renda (SCN65)'!BO49/'Renda (SCN65)'!$DB49,"")</f>
        <v>3.0418080169706666E-3</v>
      </c>
      <c r="BP50" s="25">
        <f>IF($E50="S",'Renda (SCN65)'!BP49/'Renda (SCN65)'!$DB49,"")</f>
        <v>2.9551801716597714E-2</v>
      </c>
      <c r="BQ50" s="25">
        <f>IF($E50="S",'Renda (SCN65)'!BQ49/'Renda (SCN65)'!$DB49,"")</f>
        <v>0</v>
      </c>
      <c r="BR50" s="25">
        <f>IF($E50="S",'Renda (SCN65)'!BR49/'Renda (SCN65)'!$DB49,"")</f>
        <v>0</v>
      </c>
      <c r="BS50" s="25">
        <f>IF($E50="S",'Renda (SCN65)'!BS49/'Renda (SCN65)'!$DB49,"")</f>
        <v>1.018930764305445E-3</v>
      </c>
      <c r="BT50" s="25">
        <f>IF($E50="S",'Renda (SCN65)'!BT49/'Renda (SCN65)'!$DB49,"")</f>
        <v>0</v>
      </c>
      <c r="BU50" s="25">
        <f>IF($E50="S",'Renda (SCN65)'!BU49/'Renda (SCN65)'!$DB49,"")</f>
        <v>2.3938941685282794E-2</v>
      </c>
      <c r="BV50" s="25">
        <f>IF($E50="S",'Renda (SCN65)'!BV49/'Renda (SCN65)'!$DB49,"")</f>
        <v>0</v>
      </c>
      <c r="BW50" s="25">
        <f>IF($E50="S",'Renda (SCN65)'!BW49/'Renda (SCN65)'!$DB49,"")</f>
        <v>0</v>
      </c>
      <c r="BX50" s="25">
        <f>IF($E50="S",'Renda (SCN65)'!BX49/'Renda (SCN65)'!$DB49,"")</f>
        <v>0</v>
      </c>
      <c r="BY50" s="25">
        <f>IF($E50="S",'Renda (SCN65)'!BY49/'Renda (SCN65)'!$DB49,"")</f>
        <v>3.3958115361870801E-2</v>
      </c>
      <c r="BZ50" s="25">
        <f>IF($E50="S",'Renda (SCN65)'!BZ49/'Renda (SCN65)'!$DB49,"")</f>
        <v>0</v>
      </c>
      <c r="CA50" s="25">
        <f>IF($E50="S",'Renda (SCN65)'!CA49/'Renda (SCN65)'!$DB49,"")</f>
        <v>4.261933903088262E-3</v>
      </c>
      <c r="CB50" s="25">
        <f>IF($E50="S",'Renda (SCN65)'!CB49/'Renda (SCN65)'!$DB49,"")</f>
        <v>5.2813329260170093E-3</v>
      </c>
      <c r="CC50" s="25">
        <f>IF($E50="S",'Renda (SCN65)'!CC49/'Renda (SCN65)'!$DB49,"")</f>
        <v>9.9701626073490507E-3</v>
      </c>
      <c r="CD50" s="25">
        <f>IF($E50="S",'Renda (SCN65)'!CD49/'Renda (SCN65)'!$DB49,"")</f>
        <v>4.6935247544616842E-3</v>
      </c>
      <c r="CE50" s="25">
        <f>IF($E50="S",'Renda (SCN65)'!CE49/'Renda (SCN65)'!$DB49,"")</f>
        <v>6.2746655522486039E-2</v>
      </c>
      <c r="CF50" s="25">
        <f>IF($E50="S",'Renda (SCN65)'!CF49/'Renda (SCN65)'!$DB49,"")</f>
        <v>2.6297404284647882E-3</v>
      </c>
      <c r="CG50" s="25">
        <f>IF($E50="S",'Renda (SCN65)'!CG49/'Renda (SCN65)'!$DB49,"")</f>
        <v>2.3256064526300517E-2</v>
      </c>
      <c r="CH50" s="25">
        <f>IF($E50="S",'Renda (SCN65)'!CH49/'Renda (SCN65)'!$DB49,"")</f>
        <v>4.0014260223245075E-3</v>
      </c>
      <c r="CI50" s="25">
        <f>IF($E50="S",'Renda (SCN65)'!CI49/'Renda (SCN65)'!$DB49,"")</f>
        <v>5.3400213401375435E-2</v>
      </c>
      <c r="CJ50" s="25">
        <f>IF($E50="S",'Renda (SCN65)'!CJ49/'Renda (SCN65)'!$DB49,"")</f>
        <v>2.4483682550390947E-3</v>
      </c>
      <c r="CK50" s="25">
        <f>IF($E50="S",'Renda (SCN65)'!CK49/'Renda (SCN65)'!$DB49,"")</f>
        <v>0</v>
      </c>
      <c r="CL50" s="25">
        <f>IF($E50="S",'Renda (SCN65)'!CL49/'Renda (SCN65)'!$DB49,"")</f>
        <v>2.9682914131122312E-2</v>
      </c>
      <c r="CM50" s="25">
        <f>IF($E50="S",'Renda (SCN65)'!CM49/'Renda (SCN65)'!$DB49,"")</f>
        <v>1.3267952005058217E-2</v>
      </c>
      <c r="CN50" s="25">
        <f>IF($E50="S",'Renda (SCN65)'!CN49/'Renda (SCN65)'!$DB49,"")</f>
        <v>5.0681191662067707E-2</v>
      </c>
      <c r="CO50" s="25">
        <f>IF($E50="S",'Renda (SCN65)'!CO49/'Renda (SCN65)'!$DB49,"")</f>
        <v>5.0431453729639898E-2</v>
      </c>
      <c r="CP50" s="25">
        <f>IF($E50="S",'Renda (SCN65)'!CP49/'Renda (SCN65)'!$DB49,"")</f>
        <v>0</v>
      </c>
      <c r="CQ50" s="25">
        <f>IF($E50="S",'Renda (SCN65)'!CQ49/'Renda (SCN65)'!$DB49,"")</f>
        <v>4.7434598540506238E-2</v>
      </c>
      <c r="CR50" s="25">
        <f>IF($E50="S",'Renda (SCN65)'!CR49/'Renda (SCN65)'!$DB49,"")</f>
        <v>1.1398195322212793E-2</v>
      </c>
      <c r="CS50" s="25">
        <f>IF($E50="S",'Renda (SCN65)'!CS49/'Renda (SCN65)'!$DB49,"")</f>
        <v>0</v>
      </c>
      <c r="CT50" s="25">
        <f>IF($E50="S",'Renda (SCN65)'!CT49/'Renda (SCN65)'!$DB49,"")</f>
        <v>7.1019224534157087E-3</v>
      </c>
      <c r="CU50" s="25">
        <f>IF($E50="S",'Renda (SCN65)'!CU49/'Renda (SCN65)'!$DB49,"")</f>
        <v>3.8161204764630766E-2</v>
      </c>
      <c r="CV50" s="25">
        <f>IF($E50="S",'Renda (SCN65)'!CV49/'Renda (SCN65)'!$DB49,"")</f>
        <v>0</v>
      </c>
      <c r="CW50" s="25">
        <f>IF($E50="S",'Renda (SCN65)'!CW49/'Renda (SCN65)'!$DB49,"")</f>
        <v>0</v>
      </c>
      <c r="CX50" s="25">
        <f>IF($E50="S",'Renda (SCN65)'!CX49/'Renda (SCN65)'!$DB49,"")</f>
        <v>0</v>
      </c>
      <c r="CY50" s="25">
        <f>IF($E50="S",'Renda (SCN65)'!CY49/'Renda (SCN65)'!$DB49,"")</f>
        <v>4.194816833748289E-2</v>
      </c>
      <c r="CZ50" s="25">
        <f>IF($E50="S",'Renda (SCN65)'!CZ49/'Renda (SCN65)'!$DB49,"")</f>
        <v>0.1423755952770917</v>
      </c>
      <c r="DA50" s="25">
        <f>IF($E50="S",'Renda (SCN65)'!DA49/'Renda (SCN65)'!$DB49,"")</f>
        <v>0.11912499376806304</v>
      </c>
      <c r="DB50" s="28">
        <f>IF($E50="S",'Renda (SCN65)'!DB49/'Renda (SCN65)'!$DB49,"")</f>
        <v>1</v>
      </c>
      <c r="DD50" s="34">
        <v>10394</v>
      </c>
      <c r="DF50" s="38">
        <f t="shared" si="14"/>
        <v>0</v>
      </c>
      <c r="DG50" s="38">
        <f t="shared" si="14"/>
        <v>0</v>
      </c>
      <c r="DH50" s="38">
        <f t="shared" si="14"/>
        <v>0</v>
      </c>
      <c r="DI50" s="38">
        <f t="shared" si="14"/>
        <v>5.8534750370711377</v>
      </c>
      <c r="DJ50" s="38">
        <f t="shared" si="14"/>
        <v>0</v>
      </c>
      <c r="DK50" s="38">
        <f t="shared" si="14"/>
        <v>1.5769339623151735</v>
      </c>
      <c r="DL50" s="38">
        <f t="shared" si="14"/>
        <v>4.983890053736844</v>
      </c>
      <c r="DM50" s="38">
        <f t="shared" si="14"/>
        <v>0</v>
      </c>
      <c r="DN50" s="38">
        <f t="shared" si="14"/>
        <v>16.767091049925224</v>
      </c>
      <c r="DO50" s="38">
        <f t="shared" si="14"/>
        <v>0</v>
      </c>
      <c r="DP50" s="38">
        <f t="shared" si="14"/>
        <v>7.4855692408664716</v>
      </c>
      <c r="DQ50" s="38">
        <f t="shared" si="14"/>
        <v>0</v>
      </c>
      <c r="DR50" s="38">
        <f t="shared" si="14"/>
        <v>17.411378894013932</v>
      </c>
      <c r="DS50" s="38">
        <f t="shared" si="14"/>
        <v>84.196722384120307</v>
      </c>
      <c r="DT50" s="38">
        <f t="shared" si="14"/>
        <v>52.344051574991241</v>
      </c>
      <c r="DU50" s="38">
        <f t="shared" ref="DU50:EJ68" si="21">IF($DD50=0,0,U50*$DD50)</f>
        <v>0</v>
      </c>
      <c r="DV50" s="38">
        <f t="shared" si="20"/>
        <v>21.132375219062503</v>
      </c>
      <c r="DW50" s="38">
        <f t="shared" si="20"/>
        <v>40.847164679285761</v>
      </c>
      <c r="DX50" s="38">
        <f t="shared" si="20"/>
        <v>8.903057658103112</v>
      </c>
      <c r="DY50" s="38">
        <f t="shared" si="20"/>
        <v>11.05070543653272</v>
      </c>
      <c r="DZ50" s="38">
        <f t="shared" si="20"/>
        <v>0</v>
      </c>
      <c r="EA50" s="38">
        <f t="shared" si="20"/>
        <v>70.183295483286429</v>
      </c>
      <c r="EB50" s="38">
        <f t="shared" si="20"/>
        <v>0</v>
      </c>
      <c r="EC50" s="38">
        <f t="shared" si="20"/>
        <v>0</v>
      </c>
      <c r="ED50" s="38">
        <f t="shared" si="20"/>
        <v>60.943955035359558</v>
      </c>
      <c r="EE50" s="38">
        <f t="shared" si="20"/>
        <v>0</v>
      </c>
      <c r="EF50" s="38">
        <f t="shared" si="20"/>
        <v>5.1307136376766831</v>
      </c>
      <c r="EG50" s="38">
        <f t="shared" si="20"/>
        <v>12.228457710136322</v>
      </c>
      <c r="EH50" s="38">
        <f t="shared" si="20"/>
        <v>79.430747731430955</v>
      </c>
      <c r="EI50" s="38">
        <f t="shared" si="20"/>
        <v>8.9432597399818867</v>
      </c>
      <c r="EJ50" s="38">
        <f t="shared" si="15"/>
        <v>68.678394306904167</v>
      </c>
      <c r="EK50" s="38">
        <f t="shared" si="15"/>
        <v>7.1954912650825698</v>
      </c>
      <c r="EL50" s="38">
        <f t="shared" si="15"/>
        <v>0</v>
      </c>
      <c r="EM50" s="38">
        <f t="shared" si="15"/>
        <v>54.693001787622556</v>
      </c>
      <c r="EN50" s="38">
        <f t="shared" si="15"/>
        <v>0</v>
      </c>
      <c r="EO50" s="38">
        <f t="shared" si="15"/>
        <v>0</v>
      </c>
      <c r="EP50" s="38">
        <f t="shared" si="15"/>
        <v>257.90972349910493</v>
      </c>
      <c r="EQ50" s="38">
        <f t="shared" si="15"/>
        <v>6.5884041367920982</v>
      </c>
      <c r="ER50" s="38">
        <f t="shared" si="15"/>
        <v>124.370704986942</v>
      </c>
      <c r="ES50" s="38">
        <f t="shared" si="15"/>
        <v>0</v>
      </c>
      <c r="ET50" s="38">
        <f t="shared" si="15"/>
        <v>0</v>
      </c>
      <c r="EU50" s="38">
        <f t="shared" si="15"/>
        <v>18.533841137333891</v>
      </c>
      <c r="EV50" s="38">
        <f t="shared" si="15"/>
        <v>0</v>
      </c>
      <c r="EW50" s="38">
        <f t="shared" si="15"/>
        <v>25.114133473908318</v>
      </c>
      <c r="EX50" s="38">
        <f t="shared" si="15"/>
        <v>0</v>
      </c>
      <c r="EY50" s="38">
        <f t="shared" si="15"/>
        <v>134.02640791644149</v>
      </c>
      <c r="EZ50" s="38">
        <f t="shared" si="16"/>
        <v>0</v>
      </c>
      <c r="FA50" s="38">
        <f t="shared" si="16"/>
        <v>306.92139887387577</v>
      </c>
      <c r="FB50" s="38">
        <f t="shared" si="16"/>
        <v>0</v>
      </c>
      <c r="FC50" s="38">
        <f t="shared" si="16"/>
        <v>29.810865799939624</v>
      </c>
      <c r="FD50" s="38">
        <f t="shared" si="16"/>
        <v>0</v>
      </c>
      <c r="FE50" s="38">
        <f t="shared" si="16"/>
        <v>76.416402770544551</v>
      </c>
      <c r="FF50" s="38">
        <f t="shared" si="16"/>
        <v>0</v>
      </c>
      <c r="FG50" s="38">
        <f t="shared" si="16"/>
        <v>74.479304878564804</v>
      </c>
      <c r="FH50" s="38">
        <f t="shared" si="16"/>
        <v>0</v>
      </c>
      <c r="FI50" s="38">
        <f t="shared" si="16"/>
        <v>0</v>
      </c>
      <c r="FJ50" s="38">
        <f t="shared" si="16"/>
        <v>141.67259080161782</v>
      </c>
      <c r="FK50" s="38">
        <f t="shared" si="16"/>
        <v>0</v>
      </c>
      <c r="FL50" s="38">
        <f t="shared" si="16"/>
        <v>0</v>
      </c>
      <c r="FM50" s="38">
        <f t="shared" si="16"/>
        <v>11.082341457381636</v>
      </c>
      <c r="FN50" s="38">
        <f t="shared" si="16"/>
        <v>67.594008853805946</v>
      </c>
      <c r="FO50" s="38">
        <f t="shared" si="16"/>
        <v>31.616552528393107</v>
      </c>
      <c r="FP50" s="38">
        <f t="shared" si="17"/>
        <v>307.16142704231663</v>
      </c>
      <c r="FQ50" s="38">
        <f t="shared" si="17"/>
        <v>0</v>
      </c>
      <c r="FR50" s="38">
        <f t="shared" si="17"/>
        <v>0</v>
      </c>
      <c r="FS50" s="38">
        <f t="shared" si="17"/>
        <v>10.590766364190795</v>
      </c>
      <c r="FT50" s="38">
        <f t="shared" si="17"/>
        <v>0</v>
      </c>
      <c r="FU50" s="38">
        <f t="shared" si="17"/>
        <v>248.82135987682935</v>
      </c>
      <c r="FV50" s="38">
        <f t="shared" si="17"/>
        <v>0</v>
      </c>
      <c r="FW50" s="38">
        <f t="shared" si="17"/>
        <v>0</v>
      </c>
      <c r="FX50" s="38">
        <f t="shared" si="17"/>
        <v>0</v>
      </c>
      <c r="FY50" s="38">
        <f t="shared" si="17"/>
        <v>352.9606510712851</v>
      </c>
      <c r="FZ50" s="38">
        <f t="shared" si="17"/>
        <v>0</v>
      </c>
      <c r="GA50" s="38">
        <f t="shared" si="17"/>
        <v>44.298540988699393</v>
      </c>
      <c r="GB50" s="38">
        <f t="shared" si="17"/>
        <v>54.894174433020794</v>
      </c>
      <c r="GC50" s="38">
        <f t="shared" si="17"/>
        <v>103.62987014078604</v>
      </c>
      <c r="GD50" s="38">
        <f t="shared" si="17"/>
        <v>48.784496297874746</v>
      </c>
      <c r="GE50" s="38">
        <f t="shared" si="17"/>
        <v>652.18873750071987</v>
      </c>
      <c r="GF50" s="38">
        <f t="shared" si="18"/>
        <v>27.333522013463007</v>
      </c>
      <c r="GG50" s="38">
        <f t="shared" si="18"/>
        <v>241.72353468636757</v>
      </c>
      <c r="GH50" s="38">
        <f t="shared" si="18"/>
        <v>41.590822076040929</v>
      </c>
      <c r="GI50" s="38">
        <f t="shared" si="18"/>
        <v>555.04181809389627</v>
      </c>
      <c r="GJ50" s="38">
        <f t="shared" si="18"/>
        <v>25.448339642876352</v>
      </c>
      <c r="GK50" s="38">
        <f t="shared" si="18"/>
        <v>0</v>
      </c>
      <c r="GL50" s="38">
        <f t="shared" si="18"/>
        <v>308.52420947888533</v>
      </c>
      <c r="GM50" s="38">
        <f t="shared" si="18"/>
        <v>137.90709314057511</v>
      </c>
      <c r="GN50" s="38">
        <f t="shared" si="18"/>
        <v>526.78030613553176</v>
      </c>
      <c r="GO50" s="38">
        <f t="shared" si="18"/>
        <v>524.18453006587708</v>
      </c>
      <c r="GP50" s="38">
        <f t="shared" si="18"/>
        <v>0</v>
      </c>
      <c r="GQ50" s="38">
        <f t="shared" si="18"/>
        <v>493.03521723002183</v>
      </c>
      <c r="GR50" s="38">
        <f t="shared" si="18"/>
        <v>118.47284217907976</v>
      </c>
      <c r="GS50" s="38">
        <f t="shared" si="18"/>
        <v>0</v>
      </c>
      <c r="GT50" s="38">
        <f t="shared" si="18"/>
        <v>73.817381980802878</v>
      </c>
      <c r="GU50" s="38">
        <f t="shared" si="18"/>
        <v>396.64756232357217</v>
      </c>
      <c r="GV50" s="38">
        <f t="shared" si="19"/>
        <v>0</v>
      </c>
      <c r="GW50" s="38">
        <f t="shared" si="19"/>
        <v>0</v>
      </c>
      <c r="GX50" s="38">
        <f t="shared" si="13"/>
        <v>0</v>
      </c>
      <c r="GY50" s="38">
        <f t="shared" si="13"/>
        <v>436.00926169979715</v>
      </c>
      <c r="GZ50" s="38">
        <f t="shared" si="13"/>
        <v>1479.8519373100912</v>
      </c>
      <c r="HA50" s="38">
        <f t="shared" si="13"/>
        <v>1238.1851852252473</v>
      </c>
    </row>
    <row r="51" spans="2:209" x14ac:dyDescent="0.3">
      <c r="B51" s="10">
        <v>6100</v>
      </c>
      <c r="C51" s="10" t="s">
        <v>159</v>
      </c>
      <c r="D51" s="10">
        <v>51</v>
      </c>
      <c r="E51" s="10" t="s">
        <v>179</v>
      </c>
      <c r="F51" s="25">
        <f>IF($E51="S",'Renda (SCN65)'!F50/'Renda (SCN65)'!$DB50,"")</f>
        <v>0</v>
      </c>
      <c r="G51" s="25">
        <f>IF($E51="S",'Renda (SCN65)'!G50/'Renda (SCN65)'!$DB50,"")</f>
        <v>0</v>
      </c>
      <c r="H51" s="25">
        <f>IF($E51="S",'Renda (SCN65)'!H50/'Renda (SCN65)'!$DB50,"")</f>
        <v>0</v>
      </c>
      <c r="I51" s="25">
        <f>IF($E51="S",'Renda (SCN65)'!I50/'Renda (SCN65)'!$DB50,"")</f>
        <v>6.9245728700293661E-5</v>
      </c>
      <c r="J51" s="25">
        <f>IF($E51="S",'Renda (SCN65)'!J50/'Renda (SCN65)'!$DB50,"")</f>
        <v>0</v>
      </c>
      <c r="K51" s="25">
        <f>IF($E51="S",'Renda (SCN65)'!K50/'Renda (SCN65)'!$DB50,"")</f>
        <v>3.5028266616355828E-4</v>
      </c>
      <c r="L51" s="25">
        <f>IF($E51="S",'Renda (SCN65)'!L50/'Renda (SCN65)'!$DB50,"")</f>
        <v>6.9719117681953861E-4</v>
      </c>
      <c r="M51" s="25">
        <f>IF($E51="S",'Renda (SCN65)'!M50/'Renda (SCN65)'!$DB50,"")</f>
        <v>4.0179519325033125E-4</v>
      </c>
      <c r="N51" s="25">
        <f>IF($E51="S",'Renda (SCN65)'!N50/'Renda (SCN65)'!$DB50,"")</f>
        <v>6.6198916637480747E-4</v>
      </c>
      <c r="O51" s="25">
        <f>IF($E51="S",'Renda (SCN65)'!O50/'Renda (SCN65)'!$DB50,"")</f>
        <v>2.3332663038876225E-4</v>
      </c>
      <c r="P51" s="25">
        <f>IF($E51="S",'Renda (SCN65)'!P50/'Renda (SCN65)'!$DB50,"")</f>
        <v>5.4162749976120609E-4</v>
      </c>
      <c r="Q51" s="25">
        <f>IF($E51="S",'Renda (SCN65)'!Q50/'Renda (SCN65)'!$DB50,"")</f>
        <v>1.8789513729512413E-3</v>
      </c>
      <c r="R51" s="25">
        <f>IF($E51="S",'Renda (SCN65)'!R50/'Renda (SCN65)'!$DB50,"")</f>
        <v>0</v>
      </c>
      <c r="S51" s="25">
        <f>IF($E51="S",'Renda (SCN65)'!S50/'Renda (SCN65)'!$DB50,"")</f>
        <v>4.326844286300182E-2</v>
      </c>
      <c r="T51" s="25">
        <f>IF($E51="S",'Renda (SCN65)'!T50/'Renda (SCN65)'!$DB50,"")</f>
        <v>1.5095199965782034E-2</v>
      </c>
      <c r="U51" s="25">
        <f>IF($E51="S",'Renda (SCN65)'!U50/'Renda (SCN65)'!$DB50,"")</f>
        <v>1.3993781182114911E-3</v>
      </c>
      <c r="V51" s="25">
        <f>IF($E51="S",'Renda (SCN65)'!V50/'Renda (SCN65)'!$DB50,"")</f>
        <v>4.353227160737644E-3</v>
      </c>
      <c r="W51" s="25">
        <f>IF($E51="S",'Renda (SCN65)'!W50/'Renda (SCN65)'!$DB50,"")</f>
        <v>2.1538549014702087E-2</v>
      </c>
      <c r="X51" s="25">
        <f>IF($E51="S",'Renda (SCN65)'!X50/'Renda (SCN65)'!$DB50,"")</f>
        <v>1.2248625147145127E-3</v>
      </c>
      <c r="Y51" s="25">
        <f>IF($E51="S",'Renda (SCN65)'!Y50/'Renda (SCN65)'!$DB50,"")</f>
        <v>3.1017604370564781E-3</v>
      </c>
      <c r="Z51" s="25">
        <f>IF($E51="S",'Renda (SCN65)'!Z50/'Renda (SCN65)'!$DB50,"")</f>
        <v>2.3637092442507696E-3</v>
      </c>
      <c r="AA51" s="25">
        <f>IF($E51="S",'Renda (SCN65)'!AA50/'Renda (SCN65)'!$DB50,"")</f>
        <v>2.8252466305919165E-2</v>
      </c>
      <c r="AB51" s="25">
        <f>IF($E51="S",'Renda (SCN65)'!AB50/'Renda (SCN65)'!$DB50,"")</f>
        <v>1.2360110770352601E-3</v>
      </c>
      <c r="AC51" s="25">
        <f>IF($E51="S",'Renda (SCN65)'!AC50/'Renda (SCN65)'!$DB50,"")</f>
        <v>2.7796494513546975E-3</v>
      </c>
      <c r="AD51" s="25">
        <f>IF($E51="S",'Renda (SCN65)'!AD50/'Renda (SCN65)'!$DB50,"")</f>
        <v>1.9408066938793399E-2</v>
      </c>
      <c r="AE51" s="25">
        <f>IF($E51="S",'Renda (SCN65)'!AE50/'Renda (SCN65)'!$DB50,"")</f>
        <v>0</v>
      </c>
      <c r="AF51" s="25">
        <f>IF($E51="S",'Renda (SCN65)'!AF50/'Renda (SCN65)'!$DB50,"")</f>
        <v>4.0030578057665041E-4</v>
      </c>
      <c r="AG51" s="25">
        <f>IF($E51="S",'Renda (SCN65)'!AG50/'Renda (SCN65)'!$DB50,"")</f>
        <v>1.8931530424010469E-3</v>
      </c>
      <c r="AH51" s="25">
        <f>IF($E51="S",'Renda (SCN65)'!AH50/'Renda (SCN65)'!$DB50,"")</f>
        <v>3.692887301719152E-2</v>
      </c>
      <c r="AI51" s="25">
        <f>IF($E51="S",'Renda (SCN65)'!AI50/'Renda (SCN65)'!$DB50,"")</f>
        <v>1.2180953185006204E-3</v>
      </c>
      <c r="AJ51" s="25">
        <f>IF($E51="S",'Renda (SCN65)'!AJ50/'Renda (SCN65)'!$DB50,"")</f>
        <v>1.8090635474939085E-2</v>
      </c>
      <c r="AK51" s="25">
        <f>IF($E51="S",'Renda (SCN65)'!AK50/'Renda (SCN65)'!$DB50,"")</f>
        <v>0</v>
      </c>
      <c r="AL51" s="25">
        <f>IF($E51="S",'Renda (SCN65)'!AL50/'Renda (SCN65)'!$DB50,"")</f>
        <v>4.8134594539447776E-3</v>
      </c>
      <c r="AM51" s="25">
        <f>IF($E51="S",'Renda (SCN65)'!AM50/'Renda (SCN65)'!$DB50,"")</f>
        <v>7.4517531927571932E-3</v>
      </c>
      <c r="AN51" s="25">
        <f>IF($E51="S",'Renda (SCN65)'!AN50/'Renda (SCN65)'!$DB50,"")</f>
        <v>2.0957534544456154E-3</v>
      </c>
      <c r="AO51" s="25">
        <f>IF($E51="S",'Renda (SCN65)'!AO50/'Renda (SCN65)'!$DB50,"")</f>
        <v>0</v>
      </c>
      <c r="AP51" s="25">
        <f>IF($E51="S",'Renda (SCN65)'!AP50/'Renda (SCN65)'!$DB50,"")</f>
        <v>3.4813617447517403E-2</v>
      </c>
      <c r="AQ51" s="25">
        <f>IF($E51="S",'Renda (SCN65)'!AQ50/'Renda (SCN65)'!$DB50,"")</f>
        <v>0</v>
      </c>
      <c r="AR51" s="25">
        <f>IF($E51="S",'Renda (SCN65)'!AR50/'Renda (SCN65)'!$DB50,"")</f>
        <v>2.0934973027032348E-2</v>
      </c>
      <c r="AS51" s="25">
        <f>IF($E51="S",'Renda (SCN65)'!AS50/'Renda (SCN65)'!$DB50,"")</f>
        <v>2.1334609012560479E-3</v>
      </c>
      <c r="AT51" s="25">
        <f>IF($E51="S",'Renda (SCN65)'!AT50/'Renda (SCN65)'!$DB50,"")</f>
        <v>2.3186063536151458E-3</v>
      </c>
      <c r="AU51" s="25">
        <f>IF($E51="S",'Renda (SCN65)'!AU50/'Renda (SCN65)'!$DB50,"")</f>
        <v>6.2797062838422686E-3</v>
      </c>
      <c r="AV51" s="25">
        <f>IF($E51="S",'Renda (SCN65)'!AV50/'Renda (SCN65)'!$DB50,"")</f>
        <v>0</v>
      </c>
      <c r="AW51" s="25">
        <f>IF($E51="S",'Renda (SCN65)'!AW50/'Renda (SCN65)'!$DB50,"")</f>
        <v>2.9252417434801878E-2</v>
      </c>
      <c r="AX51" s="25">
        <f>IF($E51="S",'Renda (SCN65)'!AX50/'Renda (SCN65)'!$DB50,"")</f>
        <v>0</v>
      </c>
      <c r="AY51" s="25">
        <f>IF($E51="S",'Renda (SCN65)'!AY50/'Renda (SCN65)'!$DB50,"")</f>
        <v>5.8145965733081353E-3</v>
      </c>
      <c r="AZ51" s="25">
        <f>IF($E51="S",'Renda (SCN65)'!AZ50/'Renda (SCN65)'!$DB50,"")</f>
        <v>1.5734392179255455E-3</v>
      </c>
      <c r="BA51" s="25">
        <f>IF($E51="S",'Renda (SCN65)'!BA50/'Renda (SCN65)'!$DB50,"")</f>
        <v>5.9400245092361005E-2</v>
      </c>
      <c r="BB51" s="25">
        <f>IF($E51="S",'Renda (SCN65)'!BB50/'Renda (SCN65)'!$DB50,"")</f>
        <v>0</v>
      </c>
      <c r="BC51" s="25">
        <f>IF($E51="S",'Renda (SCN65)'!BC50/'Renda (SCN65)'!$DB50,"")</f>
        <v>5.0835631203528901E-3</v>
      </c>
      <c r="BD51" s="25">
        <f>IF($E51="S",'Renda (SCN65)'!BD50/'Renda (SCN65)'!$DB50,"")</f>
        <v>0</v>
      </c>
      <c r="BE51" s="25">
        <f>IF($E51="S",'Renda (SCN65)'!BE50/'Renda (SCN65)'!$DB50,"")</f>
        <v>1.6269976415421002E-2</v>
      </c>
      <c r="BF51" s="25">
        <f>IF($E51="S",'Renda (SCN65)'!BF50/'Renda (SCN65)'!$DB50,"")</f>
        <v>0</v>
      </c>
      <c r="BG51" s="25">
        <f>IF($E51="S",'Renda (SCN65)'!BG50/'Renda (SCN65)'!$DB50,"")</f>
        <v>1.5723816467963047E-3</v>
      </c>
      <c r="BH51" s="25">
        <f>IF($E51="S",'Renda (SCN65)'!BH50/'Renda (SCN65)'!$DB50,"")</f>
        <v>0</v>
      </c>
      <c r="BI51" s="25">
        <f>IF($E51="S",'Renda (SCN65)'!BI50/'Renda (SCN65)'!$DB50,"")</f>
        <v>5.5356294536263858E-3</v>
      </c>
      <c r="BJ51" s="25">
        <f>IF($E51="S",'Renda (SCN65)'!BJ50/'Renda (SCN65)'!$DB50,"")</f>
        <v>3.6933153662238448E-2</v>
      </c>
      <c r="BK51" s="25">
        <f>IF($E51="S",'Renda (SCN65)'!BK50/'Renda (SCN65)'!$DB50,"")</f>
        <v>0</v>
      </c>
      <c r="BL51" s="25">
        <f>IF($E51="S",'Renda (SCN65)'!BL50/'Renda (SCN65)'!$DB50,"")</f>
        <v>6.6352516253870486E-3</v>
      </c>
      <c r="BM51" s="25">
        <f>IF($E51="S",'Renda (SCN65)'!BM50/'Renda (SCN65)'!$DB50,"")</f>
        <v>1.5106648173256066E-2</v>
      </c>
      <c r="BN51" s="25">
        <f>IF($E51="S",'Renda (SCN65)'!BN50/'Renda (SCN65)'!$DB50,"")</f>
        <v>7.9494096547937133E-3</v>
      </c>
      <c r="BO51" s="25">
        <f>IF($E51="S",'Renda (SCN65)'!BO50/'Renda (SCN65)'!$DB50,"")</f>
        <v>2.7772573261814148E-3</v>
      </c>
      <c r="BP51" s="25">
        <f>IF($E51="S",'Renda (SCN65)'!BP50/'Renda (SCN65)'!$DB50,"")</f>
        <v>4.8179919016415239E-2</v>
      </c>
      <c r="BQ51" s="25">
        <f>IF($E51="S",'Renda (SCN65)'!BQ50/'Renda (SCN65)'!$DB50,"")</f>
        <v>0</v>
      </c>
      <c r="BR51" s="25">
        <f>IF($E51="S",'Renda (SCN65)'!BR50/'Renda (SCN65)'!$DB50,"")</f>
        <v>0</v>
      </c>
      <c r="BS51" s="25">
        <f>IF($E51="S",'Renda (SCN65)'!BS50/'Renda (SCN65)'!$DB50,"")</f>
        <v>8.8791909392512934E-3</v>
      </c>
      <c r="BT51" s="25">
        <f>IF($E51="S",'Renda (SCN65)'!BT50/'Renda (SCN65)'!$DB50,"")</f>
        <v>0</v>
      </c>
      <c r="BU51" s="25">
        <f>IF($E51="S",'Renda (SCN65)'!BU50/'Renda (SCN65)'!$DB50,"")</f>
        <v>2.1389376088896166E-2</v>
      </c>
      <c r="BV51" s="25">
        <f>IF($E51="S",'Renda (SCN65)'!BV50/'Renda (SCN65)'!$DB50,"")</f>
        <v>0</v>
      </c>
      <c r="BW51" s="25">
        <f>IF($E51="S",'Renda (SCN65)'!BW50/'Renda (SCN65)'!$DB50,"")</f>
        <v>5.1160003377026054E-3</v>
      </c>
      <c r="BX51" s="25">
        <f>IF($E51="S",'Renda (SCN65)'!BX50/'Renda (SCN65)'!$DB50,"")</f>
        <v>1.1114443061696773E-2</v>
      </c>
      <c r="BY51" s="25">
        <f>IF($E51="S",'Renda (SCN65)'!BY50/'Renda (SCN65)'!$DB50,"")</f>
        <v>3.4446602495273357E-2</v>
      </c>
      <c r="BZ51" s="25">
        <f>IF($E51="S",'Renda (SCN65)'!BZ50/'Renda (SCN65)'!$DB50,"")</f>
        <v>0</v>
      </c>
      <c r="CA51" s="25">
        <f>IF($E51="S",'Renda (SCN65)'!CA50/'Renda (SCN65)'!$DB50,"")</f>
        <v>3.2384338793253705E-3</v>
      </c>
      <c r="CB51" s="25">
        <f>IF($E51="S",'Renda (SCN65)'!CB50/'Renda (SCN65)'!$DB50,"")</f>
        <v>0</v>
      </c>
      <c r="CC51" s="25">
        <f>IF($E51="S",'Renda (SCN65)'!CC50/'Renda (SCN65)'!$DB50,"")</f>
        <v>1.4314099332949979E-2</v>
      </c>
      <c r="CD51" s="25">
        <f>IF($E51="S",'Renda (SCN65)'!CD50/'Renda (SCN65)'!$DB50,"")</f>
        <v>1.9701039321858098E-3</v>
      </c>
      <c r="CE51" s="25">
        <f>IF($E51="S",'Renda (SCN65)'!CE50/'Renda (SCN65)'!$DB50,"")</f>
        <v>4.8050240651758322E-2</v>
      </c>
      <c r="CF51" s="25">
        <f>IF($E51="S",'Renda (SCN65)'!CF50/'Renda (SCN65)'!$DB50,"")</f>
        <v>0</v>
      </c>
      <c r="CG51" s="25">
        <f>IF($E51="S",'Renda (SCN65)'!CG50/'Renda (SCN65)'!$DB50,"")</f>
        <v>0</v>
      </c>
      <c r="CH51" s="25">
        <f>IF($E51="S",'Renda (SCN65)'!CH50/'Renda (SCN65)'!$DB50,"")</f>
        <v>0</v>
      </c>
      <c r="CI51" s="25">
        <f>IF($E51="S",'Renda (SCN65)'!CI50/'Renda (SCN65)'!$DB50,"")</f>
        <v>4.596657372450403E-2</v>
      </c>
      <c r="CJ51" s="25">
        <f>IF($E51="S",'Renda (SCN65)'!CJ50/'Renda (SCN65)'!$DB50,"")</f>
        <v>2.1119947253589568E-3</v>
      </c>
      <c r="CK51" s="25">
        <f>IF($E51="S",'Renda (SCN65)'!CK50/'Renda (SCN65)'!$DB50,"")</f>
        <v>6.3422792423223516E-3</v>
      </c>
      <c r="CL51" s="25">
        <f>IF($E51="S",'Renda (SCN65)'!CL50/'Renda (SCN65)'!$DB50,"")</f>
        <v>3.2035592123254041E-2</v>
      </c>
      <c r="CM51" s="25">
        <f>IF($E51="S",'Renda (SCN65)'!CM50/'Renda (SCN65)'!$DB50,"")</f>
        <v>1.0150794320838503E-2</v>
      </c>
      <c r="CN51" s="25">
        <f>IF($E51="S",'Renda (SCN65)'!CN50/'Renda (SCN65)'!$DB50,"")</f>
        <v>3.5433668882564814E-2</v>
      </c>
      <c r="CO51" s="25">
        <f>IF($E51="S",'Renda (SCN65)'!CO50/'Renda (SCN65)'!$DB50,"")</f>
        <v>1.1177141921501765E-2</v>
      </c>
      <c r="CP51" s="25">
        <f>IF($E51="S",'Renda (SCN65)'!CP50/'Renda (SCN65)'!$DB50,"")</f>
        <v>1.3263704579228978E-2</v>
      </c>
      <c r="CQ51" s="25">
        <f>IF($E51="S",'Renda (SCN65)'!CQ50/'Renda (SCN65)'!$DB50,"")</f>
        <v>4.8925254859880217E-2</v>
      </c>
      <c r="CR51" s="25">
        <f>IF($E51="S",'Renda (SCN65)'!CR50/'Renda (SCN65)'!$DB50,"")</f>
        <v>1.0220669556163344E-2</v>
      </c>
      <c r="CS51" s="25">
        <f>IF($E51="S",'Renda (SCN65)'!CS50/'Renda (SCN65)'!$DB50,"")</f>
        <v>1.3476477818326244E-2</v>
      </c>
      <c r="CT51" s="25">
        <f>IF($E51="S",'Renda (SCN65)'!CT50/'Renda (SCN65)'!$DB50,"")</f>
        <v>0</v>
      </c>
      <c r="CU51" s="25">
        <f>IF($E51="S",'Renda (SCN65)'!CU50/'Renda (SCN65)'!$DB50,"")</f>
        <v>3.2293689839318775E-2</v>
      </c>
      <c r="CV51" s="25">
        <f>IF($E51="S",'Renda (SCN65)'!CV50/'Renda (SCN65)'!$DB50,"")</f>
        <v>4.8723812740024817E-2</v>
      </c>
      <c r="CW51" s="25">
        <f>IF($E51="S",'Renda (SCN65)'!CW50/'Renda (SCN65)'!$DB50,"")</f>
        <v>0</v>
      </c>
      <c r="CX51" s="25">
        <f>IF($E51="S",'Renda (SCN65)'!CX50/'Renda (SCN65)'!$DB50,"")</f>
        <v>0</v>
      </c>
      <c r="CY51" s="25">
        <f>IF($E51="S",'Renda (SCN65)'!CY50/'Renda (SCN65)'!$DB50,"")</f>
        <v>1.104784126081958E-2</v>
      </c>
      <c r="CZ51" s="25">
        <f>IF($E51="S",'Renda (SCN65)'!CZ50/'Renda (SCN65)'!$DB50,"")</f>
        <v>0</v>
      </c>
      <c r="DA51" s="25">
        <f>IF($E51="S",'Renda (SCN65)'!DA50/'Renda (SCN65)'!$DB50,"")</f>
        <v>0</v>
      </c>
      <c r="DB51" s="28">
        <f>IF($E51="S",'Renda (SCN65)'!DB50/'Renda (SCN65)'!$DB50,"")</f>
        <v>1</v>
      </c>
      <c r="DD51" s="34">
        <v>17317</v>
      </c>
      <c r="DF51" s="38">
        <f t="shared" ref="DF51:DT67" si="22">IF($DD51=0,0,F51*$DD51)</f>
        <v>0</v>
      </c>
      <c r="DG51" s="38">
        <f t="shared" si="22"/>
        <v>0</v>
      </c>
      <c r="DH51" s="38">
        <f t="shared" si="22"/>
        <v>0</v>
      </c>
      <c r="DI51" s="38">
        <f t="shared" si="22"/>
        <v>1.1991282839029853</v>
      </c>
      <c r="DJ51" s="38">
        <f t="shared" si="22"/>
        <v>0</v>
      </c>
      <c r="DK51" s="38">
        <f t="shared" si="22"/>
        <v>6.0658449299543387</v>
      </c>
      <c r="DL51" s="38">
        <f t="shared" si="22"/>
        <v>12.07325960898395</v>
      </c>
      <c r="DM51" s="38">
        <f t="shared" si="22"/>
        <v>6.9578873615159864</v>
      </c>
      <c r="DN51" s="38">
        <f t="shared" si="22"/>
        <v>11.463666394112542</v>
      </c>
      <c r="DO51" s="38">
        <f t="shared" si="22"/>
        <v>4.040517258442196</v>
      </c>
      <c r="DP51" s="38">
        <f t="shared" si="22"/>
        <v>9.3793634133648052</v>
      </c>
      <c r="DQ51" s="38">
        <f t="shared" si="22"/>
        <v>32.537800925396645</v>
      </c>
      <c r="DR51" s="38">
        <f t="shared" si="22"/>
        <v>0</v>
      </c>
      <c r="DS51" s="38">
        <f t="shared" si="22"/>
        <v>749.27962505860251</v>
      </c>
      <c r="DT51" s="38">
        <f t="shared" si="22"/>
        <v>261.4035778074475</v>
      </c>
      <c r="DU51" s="38">
        <f t="shared" si="21"/>
        <v>24.23303087306839</v>
      </c>
      <c r="DV51" s="38">
        <f t="shared" si="20"/>
        <v>75.38483474249378</v>
      </c>
      <c r="DW51" s="38">
        <f t="shared" si="20"/>
        <v>372.98305328759602</v>
      </c>
      <c r="DX51" s="38">
        <f t="shared" si="20"/>
        <v>21.210944167311215</v>
      </c>
      <c r="DY51" s="38">
        <f t="shared" si="20"/>
        <v>53.71318548850703</v>
      </c>
      <c r="DZ51" s="38">
        <f t="shared" si="20"/>
        <v>40.932352982690581</v>
      </c>
      <c r="EA51" s="38">
        <f t="shared" si="20"/>
        <v>489.24795901960221</v>
      </c>
      <c r="EB51" s="38">
        <f t="shared" si="20"/>
        <v>21.4040038210196</v>
      </c>
      <c r="EC51" s="38">
        <f t="shared" si="20"/>
        <v>48.135189549109299</v>
      </c>
      <c r="ED51" s="38">
        <f t="shared" si="20"/>
        <v>336.0894951790853</v>
      </c>
      <c r="EE51" s="38">
        <f t="shared" si="20"/>
        <v>0</v>
      </c>
      <c r="EF51" s="38">
        <f t="shared" si="20"/>
        <v>6.9320952022458551</v>
      </c>
      <c r="EG51" s="38">
        <f t="shared" si="20"/>
        <v>32.783731235258927</v>
      </c>
      <c r="EH51" s="38">
        <f t="shared" si="20"/>
        <v>639.4972940387056</v>
      </c>
      <c r="EI51" s="38">
        <f t="shared" si="20"/>
        <v>21.093756630475244</v>
      </c>
      <c r="EJ51" s="38">
        <f t="shared" si="15"/>
        <v>313.27553451952014</v>
      </c>
      <c r="EK51" s="38">
        <f t="shared" si="15"/>
        <v>0</v>
      </c>
      <c r="EL51" s="38">
        <f t="shared" si="15"/>
        <v>83.354677363961713</v>
      </c>
      <c r="EM51" s="38">
        <f t="shared" si="15"/>
        <v>129.04201003897631</v>
      </c>
      <c r="EN51" s="38">
        <f t="shared" si="15"/>
        <v>36.292162570634723</v>
      </c>
      <c r="EO51" s="38">
        <f t="shared" si="15"/>
        <v>0</v>
      </c>
      <c r="EP51" s="38">
        <f t="shared" si="15"/>
        <v>602.86741333865882</v>
      </c>
      <c r="EQ51" s="38">
        <f t="shared" si="15"/>
        <v>0</v>
      </c>
      <c r="ER51" s="38">
        <f t="shared" si="15"/>
        <v>362.53092790911916</v>
      </c>
      <c r="ES51" s="38">
        <f t="shared" si="15"/>
        <v>36.945142427050982</v>
      </c>
      <c r="ET51" s="38">
        <f t="shared" si="15"/>
        <v>40.151306225553483</v>
      </c>
      <c r="EU51" s="38">
        <f t="shared" si="15"/>
        <v>108.74567371729657</v>
      </c>
      <c r="EV51" s="38">
        <f t="shared" si="15"/>
        <v>0</v>
      </c>
      <c r="EW51" s="38">
        <f t="shared" ref="EW51:FL67" si="23">IF($DD51=0,0,AW51*$DD51)</f>
        <v>506.56411271846412</v>
      </c>
      <c r="EX51" s="38">
        <f t="shared" si="23"/>
        <v>0</v>
      </c>
      <c r="EY51" s="38">
        <f t="shared" si="23"/>
        <v>100.69136885997698</v>
      </c>
      <c r="EZ51" s="38">
        <f t="shared" si="16"/>
        <v>27.247246936816673</v>
      </c>
      <c r="FA51" s="38">
        <f t="shared" si="16"/>
        <v>1028.6340442644155</v>
      </c>
      <c r="FB51" s="38">
        <f t="shared" si="16"/>
        <v>0</v>
      </c>
      <c r="FC51" s="38">
        <f t="shared" si="16"/>
        <v>88.032062555151001</v>
      </c>
      <c r="FD51" s="38">
        <f t="shared" si="16"/>
        <v>0</v>
      </c>
      <c r="FE51" s="38">
        <f t="shared" si="16"/>
        <v>281.74718158584551</v>
      </c>
      <c r="FF51" s="38">
        <f t="shared" si="16"/>
        <v>0</v>
      </c>
      <c r="FG51" s="38">
        <f t="shared" si="16"/>
        <v>27.22893297757161</v>
      </c>
      <c r="FH51" s="38">
        <f t="shared" si="16"/>
        <v>0</v>
      </c>
      <c r="FI51" s="38">
        <f t="shared" si="16"/>
        <v>95.860495248448117</v>
      </c>
      <c r="FJ51" s="38">
        <f t="shared" si="16"/>
        <v>639.57142196898326</v>
      </c>
      <c r="FK51" s="38">
        <f t="shared" si="16"/>
        <v>0</v>
      </c>
      <c r="FL51" s="38">
        <f t="shared" si="16"/>
        <v>114.90265239682752</v>
      </c>
      <c r="FM51" s="38">
        <f t="shared" ref="FM51:GB67" si="24">IF($DD51=0,0,BM51*$DD51)</f>
        <v>261.60182641627529</v>
      </c>
      <c r="FN51" s="38">
        <f t="shared" si="24"/>
        <v>137.65992699206274</v>
      </c>
      <c r="FO51" s="38">
        <f t="shared" si="24"/>
        <v>48.093765117483557</v>
      </c>
      <c r="FP51" s="38">
        <f t="shared" si="17"/>
        <v>834.33165760726274</v>
      </c>
      <c r="FQ51" s="38">
        <f t="shared" si="17"/>
        <v>0</v>
      </c>
      <c r="FR51" s="38">
        <f t="shared" si="17"/>
        <v>0</v>
      </c>
      <c r="FS51" s="38">
        <f t="shared" si="17"/>
        <v>153.76094949501464</v>
      </c>
      <c r="FT51" s="38">
        <f t="shared" si="17"/>
        <v>0</v>
      </c>
      <c r="FU51" s="38">
        <f t="shared" si="17"/>
        <v>370.39982573141492</v>
      </c>
      <c r="FV51" s="38">
        <f t="shared" si="17"/>
        <v>0</v>
      </c>
      <c r="FW51" s="38">
        <f t="shared" si="17"/>
        <v>88.593777847996023</v>
      </c>
      <c r="FX51" s="38">
        <f t="shared" si="17"/>
        <v>192.46881049940302</v>
      </c>
      <c r="FY51" s="38">
        <f t="shared" si="17"/>
        <v>596.51181541064875</v>
      </c>
      <c r="FZ51" s="38">
        <f t="shared" si="17"/>
        <v>0</v>
      </c>
      <c r="GA51" s="38">
        <f t="shared" si="17"/>
        <v>56.079959488277439</v>
      </c>
      <c r="GB51" s="38">
        <f t="shared" si="17"/>
        <v>0</v>
      </c>
      <c r="GC51" s="38">
        <f t="shared" ref="GC51:GR67" si="25">IF($DD51=0,0,CC51*$DD51)</f>
        <v>247.87725814869478</v>
      </c>
      <c r="GD51" s="38">
        <f t="shared" si="25"/>
        <v>34.116289793661672</v>
      </c>
      <c r="GE51" s="38">
        <f t="shared" si="25"/>
        <v>832.08601736649882</v>
      </c>
      <c r="GF51" s="38">
        <f t="shared" si="18"/>
        <v>0</v>
      </c>
      <c r="GG51" s="38">
        <f t="shared" si="18"/>
        <v>0</v>
      </c>
      <c r="GH51" s="38">
        <f t="shared" si="18"/>
        <v>0</v>
      </c>
      <c r="GI51" s="38">
        <f t="shared" si="18"/>
        <v>796.0031571872363</v>
      </c>
      <c r="GJ51" s="38">
        <f t="shared" si="18"/>
        <v>36.573412659041054</v>
      </c>
      <c r="GK51" s="38">
        <f t="shared" si="18"/>
        <v>109.82924963929617</v>
      </c>
      <c r="GL51" s="38">
        <f t="shared" si="18"/>
        <v>554.76034879839017</v>
      </c>
      <c r="GM51" s="38">
        <f t="shared" si="18"/>
        <v>175.78130525396034</v>
      </c>
      <c r="GN51" s="38">
        <f t="shared" si="18"/>
        <v>613.60484403937494</v>
      </c>
      <c r="GO51" s="38">
        <f t="shared" si="18"/>
        <v>193.55456665464607</v>
      </c>
      <c r="GP51" s="38">
        <f t="shared" si="18"/>
        <v>229.68757219850821</v>
      </c>
      <c r="GQ51" s="38">
        <f t="shared" si="18"/>
        <v>847.23863840854574</v>
      </c>
      <c r="GR51" s="38">
        <f t="shared" si="18"/>
        <v>176.99133470408063</v>
      </c>
      <c r="GS51" s="38">
        <f t="shared" ref="GS51:GU68" si="26">IF($DD51=0,0,CS51*$DD51)</f>
        <v>233.37216637995556</v>
      </c>
      <c r="GT51" s="38">
        <f t="shared" si="26"/>
        <v>0</v>
      </c>
      <c r="GU51" s="38">
        <f t="shared" si="26"/>
        <v>559.22982694748328</v>
      </c>
      <c r="GV51" s="38">
        <f t="shared" si="19"/>
        <v>843.75026521900975</v>
      </c>
      <c r="GW51" s="38">
        <f t="shared" si="19"/>
        <v>0</v>
      </c>
      <c r="GX51" s="38">
        <f t="shared" si="13"/>
        <v>0</v>
      </c>
      <c r="GY51" s="38">
        <f t="shared" si="13"/>
        <v>191.31546711361267</v>
      </c>
      <c r="GZ51" s="38">
        <f t="shared" si="13"/>
        <v>0</v>
      </c>
      <c r="HA51" s="38">
        <f t="shared" si="13"/>
        <v>0</v>
      </c>
    </row>
    <row r="52" spans="2:209" x14ac:dyDescent="0.3">
      <c r="B52" s="10">
        <v>6280</v>
      </c>
      <c r="C52" s="10" t="s">
        <v>160</v>
      </c>
      <c r="D52" s="10">
        <v>52</v>
      </c>
      <c r="E52" s="10" t="s">
        <v>179</v>
      </c>
      <c r="F52" s="25">
        <f>IF($E52="S",'Renda (SCN65)'!F51/'Renda (SCN65)'!$DB51,"")</f>
        <v>0</v>
      </c>
      <c r="G52" s="25">
        <f>IF($E52="S",'Renda (SCN65)'!G51/'Renda (SCN65)'!$DB51,"")</f>
        <v>5.5526575760146472E-5</v>
      </c>
      <c r="H52" s="25">
        <f>IF($E52="S",'Renda (SCN65)'!H51/'Renda (SCN65)'!$DB51,"")</f>
        <v>6.9734776764640748E-5</v>
      </c>
      <c r="I52" s="25">
        <f>IF($E52="S",'Renda (SCN65)'!I51/'Renda (SCN65)'!$DB51,"")</f>
        <v>2.9200138963686949E-4</v>
      </c>
      <c r="J52" s="25">
        <f>IF($E52="S",'Renda (SCN65)'!J51/'Renda (SCN65)'!$DB51,"")</f>
        <v>3.248530303213103E-4</v>
      </c>
      <c r="K52" s="25">
        <f>IF($E52="S",'Renda (SCN65)'!K51/'Renda (SCN65)'!$DB51,"")</f>
        <v>0</v>
      </c>
      <c r="L52" s="25">
        <f>IF($E52="S",'Renda (SCN65)'!L51/'Renda (SCN65)'!$DB51,"")</f>
        <v>1.0549811898380951E-3</v>
      </c>
      <c r="M52" s="25">
        <f>IF($E52="S",'Renda (SCN65)'!M51/'Renda (SCN65)'!$DB51,"")</f>
        <v>0</v>
      </c>
      <c r="N52" s="25">
        <f>IF($E52="S",'Renda (SCN65)'!N51/'Renda (SCN65)'!$DB51,"")</f>
        <v>1.2562472147651103E-3</v>
      </c>
      <c r="O52" s="25">
        <f>IF($E52="S",'Renda (SCN65)'!O51/'Renda (SCN65)'!$DB51,"")</f>
        <v>2.9357480094743821E-4</v>
      </c>
      <c r="P52" s="25">
        <f>IF($E52="S",'Renda (SCN65)'!P51/'Renda (SCN65)'!$DB51,"")</f>
        <v>7.8990591451605287E-4</v>
      </c>
      <c r="Q52" s="25">
        <f>IF($E52="S",'Renda (SCN65)'!Q51/'Renda (SCN65)'!$DB51,"")</f>
        <v>2.8095782345702856E-4</v>
      </c>
      <c r="R52" s="25">
        <f>IF($E52="S",'Renda (SCN65)'!R51/'Renda (SCN65)'!$DB51,"")</f>
        <v>0</v>
      </c>
      <c r="S52" s="25">
        <f>IF($E52="S",'Renda (SCN65)'!S51/'Renda (SCN65)'!$DB51,"")</f>
        <v>5.2473896571991561E-3</v>
      </c>
      <c r="T52" s="25">
        <f>IF($E52="S",'Renda (SCN65)'!T51/'Renda (SCN65)'!$DB51,"")</f>
        <v>3.2878952729831811E-3</v>
      </c>
      <c r="U52" s="25">
        <f>IF($E52="S",'Renda (SCN65)'!U51/'Renda (SCN65)'!$DB51,"")</f>
        <v>2.7659383359563978E-4</v>
      </c>
      <c r="V52" s="25">
        <f>IF($E52="S",'Renda (SCN65)'!V51/'Renda (SCN65)'!$DB51,"")</f>
        <v>7.2014738814672426E-4</v>
      </c>
      <c r="W52" s="25">
        <f>IF($E52="S",'Renda (SCN65)'!W51/'Renda (SCN65)'!$DB51,"")</f>
        <v>2.9233507158273352E-3</v>
      </c>
      <c r="X52" s="25">
        <f>IF($E52="S",'Renda (SCN65)'!X51/'Renda (SCN65)'!$DB51,"")</f>
        <v>1.381989496784826E-4</v>
      </c>
      <c r="Y52" s="25">
        <f>IF($E52="S",'Renda (SCN65)'!Y51/'Renda (SCN65)'!$DB51,"")</f>
        <v>6.5542971537238765E-4</v>
      </c>
      <c r="Z52" s="25">
        <f>IF($E52="S",'Renda (SCN65)'!Z51/'Renda (SCN65)'!$DB51,"")</f>
        <v>0</v>
      </c>
      <c r="AA52" s="25">
        <f>IF($E52="S",'Renda (SCN65)'!AA51/'Renda (SCN65)'!$DB51,"")</f>
        <v>9.1358791832909948E-3</v>
      </c>
      <c r="AB52" s="25">
        <f>IF($E52="S",'Renda (SCN65)'!AB51/'Renda (SCN65)'!$DB51,"")</f>
        <v>0</v>
      </c>
      <c r="AC52" s="25">
        <f>IF($E52="S",'Renda (SCN65)'!AC51/'Renda (SCN65)'!$DB51,"")</f>
        <v>6.861409229343378E-4</v>
      </c>
      <c r="AD52" s="25">
        <f>IF($E52="S",'Renda (SCN65)'!AD51/'Renda (SCN65)'!$DB51,"")</f>
        <v>2.7803068467925351E-3</v>
      </c>
      <c r="AE52" s="25">
        <f>IF($E52="S",'Renda (SCN65)'!AE51/'Renda (SCN65)'!$DB51,"")</f>
        <v>0</v>
      </c>
      <c r="AF52" s="25">
        <f>IF($E52="S",'Renda (SCN65)'!AF51/'Renda (SCN65)'!$DB51,"")</f>
        <v>0</v>
      </c>
      <c r="AG52" s="25">
        <f>IF($E52="S",'Renda (SCN65)'!AG51/'Renda (SCN65)'!$DB51,"")</f>
        <v>0</v>
      </c>
      <c r="AH52" s="25">
        <f>IF($E52="S",'Renda (SCN65)'!AH51/'Renda (SCN65)'!$DB51,"")</f>
        <v>1.0660960048319996E-2</v>
      </c>
      <c r="AI52" s="25">
        <f>IF($E52="S",'Renda (SCN65)'!AI51/'Renda (SCN65)'!$DB51,"")</f>
        <v>2.2925790275220869E-3</v>
      </c>
      <c r="AJ52" s="25">
        <f>IF($E52="S",'Renda (SCN65)'!AJ51/'Renda (SCN65)'!$DB51,"")</f>
        <v>6.6812387907803274E-3</v>
      </c>
      <c r="AK52" s="25">
        <f>IF($E52="S",'Renda (SCN65)'!AK51/'Renda (SCN65)'!$DB51,"")</f>
        <v>0</v>
      </c>
      <c r="AL52" s="25">
        <f>IF($E52="S",'Renda (SCN65)'!AL51/'Renda (SCN65)'!$DB51,"")</f>
        <v>0</v>
      </c>
      <c r="AM52" s="25">
        <f>IF($E52="S",'Renda (SCN65)'!AM51/'Renda (SCN65)'!$DB51,"")</f>
        <v>4.7530083861754124E-3</v>
      </c>
      <c r="AN52" s="25">
        <f>IF($E52="S",'Renda (SCN65)'!AN51/'Renda (SCN65)'!$DB51,"")</f>
        <v>2.1781356199326063E-4</v>
      </c>
      <c r="AO52" s="25">
        <f>IF($E52="S",'Renda (SCN65)'!AO51/'Renda (SCN65)'!$DB51,"")</f>
        <v>0</v>
      </c>
      <c r="AP52" s="25">
        <f>IF($E52="S",'Renda (SCN65)'!AP51/'Renda (SCN65)'!$DB51,"")</f>
        <v>1.7551254734364946E-2</v>
      </c>
      <c r="AQ52" s="25">
        <f>IF($E52="S",'Renda (SCN65)'!AQ51/'Renda (SCN65)'!$DB51,"")</f>
        <v>1.2451620867770655E-3</v>
      </c>
      <c r="AR52" s="25">
        <f>IF($E52="S",'Renda (SCN65)'!AR51/'Renda (SCN65)'!$DB51,"")</f>
        <v>1.3114849953322526E-2</v>
      </c>
      <c r="AS52" s="25">
        <f>IF($E52="S",'Renda (SCN65)'!AS51/'Renda (SCN65)'!$DB51,"")</f>
        <v>0</v>
      </c>
      <c r="AT52" s="25">
        <f>IF($E52="S",'Renda (SCN65)'!AT51/'Renda (SCN65)'!$DB51,"")</f>
        <v>0</v>
      </c>
      <c r="AU52" s="25">
        <f>IF($E52="S",'Renda (SCN65)'!AU51/'Renda (SCN65)'!$DB51,"")</f>
        <v>2.2740840228714391E-3</v>
      </c>
      <c r="AV52" s="25">
        <f>IF($E52="S",'Renda (SCN65)'!AV51/'Renda (SCN65)'!$DB51,"")</f>
        <v>1.100806052083263E-3</v>
      </c>
      <c r="AW52" s="25">
        <f>IF($E52="S",'Renda (SCN65)'!AW51/'Renda (SCN65)'!$DB51,"")</f>
        <v>9.9424157584896995E-3</v>
      </c>
      <c r="AX52" s="25">
        <f>IF($E52="S",'Renda (SCN65)'!AX51/'Renda (SCN65)'!$DB51,"")</f>
        <v>0</v>
      </c>
      <c r="AY52" s="25">
        <f>IF($E52="S",'Renda (SCN65)'!AY51/'Renda (SCN65)'!$DB51,"")</f>
        <v>3.4395958729266951E-3</v>
      </c>
      <c r="AZ52" s="25">
        <f>IF($E52="S",'Renda (SCN65)'!AZ51/'Renda (SCN65)'!$DB51,"")</f>
        <v>0</v>
      </c>
      <c r="BA52" s="25">
        <f>IF($E52="S",'Renda (SCN65)'!BA51/'Renda (SCN65)'!$DB51,"")</f>
        <v>3.3924467327241338E-2</v>
      </c>
      <c r="BB52" s="25">
        <f>IF($E52="S",'Renda (SCN65)'!BB51/'Renda (SCN65)'!$DB51,"")</f>
        <v>0</v>
      </c>
      <c r="BC52" s="25">
        <f>IF($E52="S",'Renda (SCN65)'!BC51/'Renda (SCN65)'!$DB51,"")</f>
        <v>1.7593113412627246E-3</v>
      </c>
      <c r="BD52" s="25">
        <f>IF($E52="S",'Renda (SCN65)'!BD51/'Renda (SCN65)'!$DB51,"")</f>
        <v>4.125603204334664E-4</v>
      </c>
      <c r="BE52" s="25">
        <f>IF($E52="S",'Renda (SCN65)'!BE51/'Renda (SCN65)'!$DB51,"")</f>
        <v>6.0021188447318295E-3</v>
      </c>
      <c r="BF52" s="25">
        <f>IF($E52="S",'Renda (SCN65)'!BF51/'Renda (SCN65)'!$DB51,"")</f>
        <v>0</v>
      </c>
      <c r="BG52" s="25">
        <f>IF($E52="S",'Renda (SCN65)'!BG51/'Renda (SCN65)'!$DB51,"")</f>
        <v>7.3155313579805464E-3</v>
      </c>
      <c r="BH52" s="25">
        <f>IF($E52="S",'Renda (SCN65)'!BH51/'Renda (SCN65)'!$DB51,"")</f>
        <v>6.3583154158399033E-4</v>
      </c>
      <c r="BI52" s="25">
        <f>IF($E52="S",'Renda (SCN65)'!BI51/'Renda (SCN65)'!$DB51,"")</f>
        <v>4.7565708268785863E-3</v>
      </c>
      <c r="BJ52" s="25">
        <f>IF($E52="S",'Renda (SCN65)'!BJ51/'Renda (SCN65)'!$DB51,"")</f>
        <v>2.8422339410160518E-2</v>
      </c>
      <c r="BK52" s="25">
        <f>IF($E52="S",'Renda (SCN65)'!BK51/'Renda (SCN65)'!$DB51,"")</f>
        <v>0</v>
      </c>
      <c r="BL52" s="25">
        <f>IF($E52="S",'Renda (SCN65)'!BL51/'Renda (SCN65)'!$DB51,"")</f>
        <v>3.1847032406145601E-3</v>
      </c>
      <c r="BM52" s="25">
        <f>IF($E52="S",'Renda (SCN65)'!BM51/'Renda (SCN65)'!$DB51,"")</f>
        <v>3.1170168672542443E-3</v>
      </c>
      <c r="BN52" s="25">
        <f>IF($E52="S",'Renda (SCN65)'!BN51/'Renda (SCN65)'!$DB51,"")</f>
        <v>9.2001218639715734E-3</v>
      </c>
      <c r="BO52" s="25">
        <f>IF($E52="S",'Renda (SCN65)'!BO51/'Renda (SCN65)'!$DB51,"")</f>
        <v>2.563829200062965E-3</v>
      </c>
      <c r="BP52" s="25">
        <f>IF($E52="S",'Renda (SCN65)'!BP51/'Renda (SCN65)'!$DB51,"")</f>
        <v>4.3557024368329388E-2</v>
      </c>
      <c r="BQ52" s="25">
        <f>IF($E52="S",'Renda (SCN65)'!BQ51/'Renda (SCN65)'!$DB51,"")</f>
        <v>1.192170781317345E-3</v>
      </c>
      <c r="BR52" s="25">
        <f>IF($E52="S",'Renda (SCN65)'!BR51/'Renda (SCN65)'!$DB51,"")</f>
        <v>0</v>
      </c>
      <c r="BS52" s="25">
        <f>IF($E52="S",'Renda (SCN65)'!BS51/'Renda (SCN65)'!$DB51,"")</f>
        <v>4.3052689637980979E-3</v>
      </c>
      <c r="BT52" s="25">
        <f>IF($E52="S",'Renda (SCN65)'!BT51/'Renda (SCN65)'!$DB51,"")</f>
        <v>1.5271850800043433E-3</v>
      </c>
      <c r="BU52" s="25">
        <f>IF($E52="S",'Renda (SCN65)'!BU51/'Renda (SCN65)'!$DB51,"")</f>
        <v>1.7724033108468911E-2</v>
      </c>
      <c r="BV52" s="25">
        <f>IF($E52="S",'Renda (SCN65)'!BV51/'Renda (SCN65)'!$DB51,"")</f>
        <v>3.6888479741254707E-3</v>
      </c>
      <c r="BW52" s="25">
        <f>IF($E52="S",'Renda (SCN65)'!BW51/'Renda (SCN65)'!$DB51,"")</f>
        <v>8.2522751408802796E-3</v>
      </c>
      <c r="BX52" s="25">
        <f>IF($E52="S",'Renda (SCN65)'!BX51/'Renda (SCN65)'!$DB51,"")</f>
        <v>1.0394311361687385E-2</v>
      </c>
      <c r="BY52" s="25">
        <f>IF($E52="S",'Renda (SCN65)'!BY51/'Renda (SCN65)'!$DB51,"")</f>
        <v>5.8158031959558036E-2</v>
      </c>
      <c r="BZ52" s="25">
        <f>IF($E52="S",'Renda (SCN65)'!BZ51/'Renda (SCN65)'!$DB51,"")</f>
        <v>0</v>
      </c>
      <c r="CA52" s="25">
        <f>IF($E52="S",'Renda (SCN65)'!CA51/'Renda (SCN65)'!$DB51,"")</f>
        <v>6.8576983536109044E-4</v>
      </c>
      <c r="CB52" s="25">
        <f>IF($E52="S",'Renda (SCN65)'!CB51/'Renda (SCN65)'!$DB51,"")</f>
        <v>0</v>
      </c>
      <c r="CC52" s="25">
        <f>IF($E52="S",'Renda (SCN65)'!CC51/'Renda (SCN65)'!$DB51,"")</f>
        <v>1.3915427752705056E-2</v>
      </c>
      <c r="CD52" s="25">
        <f>IF($E52="S",'Renda (SCN65)'!CD51/'Renda (SCN65)'!$DB51,"")</f>
        <v>2.1626983768855169E-3</v>
      </c>
      <c r="CE52" s="25">
        <f>IF($E52="S",'Renda (SCN65)'!CE51/'Renda (SCN65)'!$DB51,"")</f>
        <v>6.6288115384319432E-2</v>
      </c>
      <c r="CF52" s="25">
        <f>IF($E52="S",'Renda (SCN65)'!CF51/'Renda (SCN65)'!$DB51,"")</f>
        <v>7.6307479861997699E-4</v>
      </c>
      <c r="CG52" s="25">
        <f>IF($E52="S",'Renda (SCN65)'!CG51/'Renda (SCN65)'!$DB51,"")</f>
        <v>4.6337853706425059E-3</v>
      </c>
      <c r="CH52" s="25">
        <f>IF($E52="S",'Renda (SCN65)'!CH51/'Renda (SCN65)'!$DB51,"")</f>
        <v>4.7114465779717098E-3</v>
      </c>
      <c r="CI52" s="25">
        <f>IF($E52="S",'Renda (SCN65)'!CI51/'Renda (SCN65)'!$DB51,"")</f>
        <v>4.8011013356682675E-2</v>
      </c>
      <c r="CJ52" s="25">
        <f>IF($E52="S",'Renda (SCN65)'!CJ51/'Renda (SCN65)'!$DB51,"")</f>
        <v>2.2443376429999323E-3</v>
      </c>
      <c r="CK52" s="25">
        <f>IF($E52="S",'Renda (SCN65)'!CK51/'Renda (SCN65)'!$DB51,"")</f>
        <v>6.684326239389745E-3</v>
      </c>
      <c r="CL52" s="25">
        <f>IF($E52="S",'Renda (SCN65)'!CL51/'Renda (SCN65)'!$DB51,"")</f>
        <v>4.5397191238751834E-2</v>
      </c>
      <c r="CM52" s="25">
        <f>IF($E52="S",'Renda (SCN65)'!CM51/'Renda (SCN65)'!$DB51,"")</f>
        <v>3.9128898699481145E-3</v>
      </c>
      <c r="CN52" s="25">
        <f>IF($E52="S",'Renda (SCN65)'!CN51/'Renda (SCN65)'!$DB51,"")</f>
        <v>4.6138253122526778E-2</v>
      </c>
      <c r="CO52" s="25">
        <f>IF($E52="S",'Renda (SCN65)'!CO51/'Renda (SCN65)'!$DB51,"")</f>
        <v>2.1390307083338597E-2</v>
      </c>
      <c r="CP52" s="25">
        <f>IF($E52="S",'Renda (SCN65)'!CP51/'Renda (SCN65)'!$DB51,"")</f>
        <v>5.930098168515985E-3</v>
      </c>
      <c r="CQ52" s="25">
        <f>IF($E52="S",'Renda (SCN65)'!CQ51/'Renda (SCN65)'!$DB51,"")</f>
        <v>9.2115810482334526E-2</v>
      </c>
      <c r="CR52" s="25">
        <f>IF($E52="S",'Renda (SCN65)'!CR51/'Renda (SCN65)'!$DB51,"")</f>
        <v>3.1829101454606289E-2</v>
      </c>
      <c r="CS52" s="25">
        <f>IF($E52="S",'Renda (SCN65)'!CS51/'Renda (SCN65)'!$DB51,"")</f>
        <v>4.9564831243383956E-2</v>
      </c>
      <c r="CT52" s="25">
        <f>IF($E52="S",'Renda (SCN65)'!CT51/'Renda (SCN65)'!$DB51,"")</f>
        <v>0</v>
      </c>
      <c r="CU52" s="25">
        <f>IF($E52="S",'Renda (SCN65)'!CU51/'Renda (SCN65)'!$DB51,"")</f>
        <v>6.8064939684078965E-2</v>
      </c>
      <c r="CV52" s="25">
        <f>IF($E52="S",'Renda (SCN65)'!CV51/'Renda (SCN65)'!$DB51,"")</f>
        <v>0</v>
      </c>
      <c r="CW52" s="25">
        <f>IF($E52="S",'Renda (SCN65)'!CW51/'Renda (SCN65)'!$DB51,"")</f>
        <v>3.1373227792623394E-2</v>
      </c>
      <c r="CX52" s="25">
        <f>IF($E52="S",'Renda (SCN65)'!CX51/'Renda (SCN65)'!$DB51,"")</f>
        <v>2.3001492140163327E-2</v>
      </c>
      <c r="CY52" s="25">
        <f>IF($E52="S",'Renda (SCN65)'!CY51/'Renda (SCN65)'!$DB51,"")</f>
        <v>5.1990853362245786E-2</v>
      </c>
      <c r="CZ52" s="25">
        <f>IF($E52="S",'Renda (SCN65)'!CZ51/'Renda (SCN65)'!$DB51,"")</f>
        <v>2.5554574644105051E-2</v>
      </c>
      <c r="DA52" s="25">
        <f>IF($E52="S",'Renda (SCN65)'!DA51/'Renda (SCN65)'!$DB51,"")</f>
        <v>0</v>
      </c>
      <c r="DB52" s="28">
        <f>IF($E52="S",'Renda (SCN65)'!DB51/'Renda (SCN65)'!$DB51,"")</f>
        <v>1</v>
      </c>
      <c r="DD52" s="34">
        <v>46704</v>
      </c>
      <c r="DF52" s="38">
        <f t="shared" si="22"/>
        <v>0</v>
      </c>
      <c r="DG52" s="38">
        <f t="shared" si="22"/>
        <v>2.593313194301881</v>
      </c>
      <c r="DH52" s="38">
        <f t="shared" si="22"/>
        <v>3.2568930140157817</v>
      </c>
      <c r="DI52" s="38">
        <f t="shared" si="22"/>
        <v>13.637632901600353</v>
      </c>
      <c r="DJ52" s="38">
        <f t="shared" si="22"/>
        <v>15.171935928126477</v>
      </c>
      <c r="DK52" s="38">
        <f t="shared" si="22"/>
        <v>0</v>
      </c>
      <c r="DL52" s="38">
        <f t="shared" si="22"/>
        <v>49.271841490198391</v>
      </c>
      <c r="DM52" s="38">
        <f t="shared" si="22"/>
        <v>0</v>
      </c>
      <c r="DN52" s="38">
        <f t="shared" si="22"/>
        <v>58.671769918389707</v>
      </c>
      <c r="DO52" s="38">
        <f t="shared" si="22"/>
        <v>13.711117503449154</v>
      </c>
      <c r="DP52" s="38">
        <f t="shared" si="22"/>
        <v>36.891765831557734</v>
      </c>
      <c r="DQ52" s="38">
        <f t="shared" si="22"/>
        <v>13.121854186737062</v>
      </c>
      <c r="DR52" s="38">
        <f t="shared" si="22"/>
        <v>0</v>
      </c>
      <c r="DS52" s="38">
        <f t="shared" si="22"/>
        <v>245.07408654982939</v>
      </c>
      <c r="DT52" s="38">
        <f t="shared" si="22"/>
        <v>153.55786082940648</v>
      </c>
      <c r="DU52" s="38">
        <f t="shared" si="21"/>
        <v>12.91803840425076</v>
      </c>
      <c r="DV52" s="38">
        <f t="shared" si="20"/>
        <v>33.633763616004607</v>
      </c>
      <c r="DW52" s="38">
        <f t="shared" si="20"/>
        <v>136.53217183199988</v>
      </c>
      <c r="DX52" s="38">
        <f t="shared" si="20"/>
        <v>6.454443745783851</v>
      </c>
      <c r="DY52" s="38">
        <f t="shared" si="20"/>
        <v>30.611189426751992</v>
      </c>
      <c r="DZ52" s="38">
        <f t="shared" si="20"/>
        <v>0</v>
      </c>
      <c r="EA52" s="38">
        <f t="shared" si="20"/>
        <v>426.68210137642262</v>
      </c>
      <c r="EB52" s="38">
        <f t="shared" si="20"/>
        <v>0</v>
      </c>
      <c r="EC52" s="38">
        <f t="shared" si="20"/>
        <v>32.045525664725311</v>
      </c>
      <c r="ED52" s="38">
        <f t="shared" si="20"/>
        <v>129.85145097259857</v>
      </c>
      <c r="EE52" s="38">
        <f t="shared" si="20"/>
        <v>0</v>
      </c>
      <c r="EF52" s="38">
        <f t="shared" si="20"/>
        <v>0</v>
      </c>
      <c r="EG52" s="38">
        <f t="shared" si="20"/>
        <v>0</v>
      </c>
      <c r="EH52" s="38">
        <f t="shared" si="20"/>
        <v>497.90947809673708</v>
      </c>
      <c r="EI52" s="38">
        <f t="shared" si="20"/>
        <v>107.07261090139154</v>
      </c>
      <c r="EJ52" s="38">
        <f t="shared" si="20"/>
        <v>312.0405764846044</v>
      </c>
      <c r="EK52" s="38">
        <f t="shared" si="20"/>
        <v>0</v>
      </c>
      <c r="EL52" s="38">
        <f t="shared" ref="EL52:FA68" si="27">IF($DD52=0,0,AL52*$DD52)</f>
        <v>0</v>
      </c>
      <c r="EM52" s="38">
        <f t="shared" si="27"/>
        <v>221.98450366793645</v>
      </c>
      <c r="EN52" s="38">
        <f t="shared" si="27"/>
        <v>10.172764599333245</v>
      </c>
      <c r="EO52" s="38">
        <f t="shared" si="27"/>
        <v>0</v>
      </c>
      <c r="EP52" s="38">
        <f t="shared" si="27"/>
        <v>819.71380111378039</v>
      </c>
      <c r="EQ52" s="38">
        <f t="shared" si="27"/>
        <v>58.154050100836066</v>
      </c>
      <c r="ER52" s="38">
        <f t="shared" si="27"/>
        <v>612.51595221997525</v>
      </c>
      <c r="ES52" s="38">
        <f t="shared" si="27"/>
        <v>0</v>
      </c>
      <c r="ET52" s="38">
        <f t="shared" si="27"/>
        <v>0</v>
      </c>
      <c r="EU52" s="38">
        <f t="shared" si="27"/>
        <v>106.20882020418769</v>
      </c>
      <c r="EV52" s="38">
        <f t="shared" si="27"/>
        <v>51.412045856496718</v>
      </c>
      <c r="EW52" s="38">
        <f t="shared" si="23"/>
        <v>464.35058558450294</v>
      </c>
      <c r="EX52" s="38">
        <f t="shared" si="23"/>
        <v>0</v>
      </c>
      <c r="EY52" s="38">
        <f t="shared" si="23"/>
        <v>160.64288564916836</v>
      </c>
      <c r="EZ52" s="38">
        <f t="shared" si="23"/>
        <v>0</v>
      </c>
      <c r="FA52" s="38">
        <f t="shared" si="23"/>
        <v>1584.4083220514794</v>
      </c>
      <c r="FB52" s="38">
        <f t="shared" si="23"/>
        <v>0</v>
      </c>
      <c r="FC52" s="38">
        <f t="shared" si="23"/>
        <v>82.166876882334293</v>
      </c>
      <c r="FD52" s="38">
        <f t="shared" si="23"/>
        <v>19.268217205524614</v>
      </c>
      <c r="FE52" s="38">
        <f t="shared" si="23"/>
        <v>280.32295852435539</v>
      </c>
      <c r="FF52" s="38">
        <f t="shared" si="23"/>
        <v>0</v>
      </c>
      <c r="FG52" s="38">
        <f t="shared" si="23"/>
        <v>341.66457654312342</v>
      </c>
      <c r="FH52" s="38">
        <f t="shared" si="23"/>
        <v>29.695876318138684</v>
      </c>
      <c r="FI52" s="38">
        <f t="shared" si="23"/>
        <v>222.1508838985375</v>
      </c>
      <c r="FJ52" s="38">
        <f t="shared" si="23"/>
        <v>1327.4369398121369</v>
      </c>
      <c r="FK52" s="38">
        <f t="shared" si="23"/>
        <v>0</v>
      </c>
      <c r="FL52" s="38">
        <f t="shared" si="23"/>
        <v>148.73838014966242</v>
      </c>
      <c r="FM52" s="38">
        <f t="shared" si="24"/>
        <v>145.57715576824222</v>
      </c>
      <c r="FN52" s="38">
        <f t="shared" si="24"/>
        <v>429.68249153492837</v>
      </c>
      <c r="FO52" s="38">
        <f t="shared" si="24"/>
        <v>119.74107895974072</v>
      </c>
      <c r="FP52" s="38">
        <f t="shared" si="24"/>
        <v>2034.2872660984558</v>
      </c>
      <c r="FQ52" s="38">
        <f t="shared" si="24"/>
        <v>55.67914417064528</v>
      </c>
      <c r="FR52" s="38">
        <f t="shared" si="24"/>
        <v>0</v>
      </c>
      <c r="FS52" s="38">
        <f t="shared" si="24"/>
        <v>201.07328168522636</v>
      </c>
      <c r="FT52" s="38">
        <f t="shared" si="24"/>
        <v>71.325651976522849</v>
      </c>
      <c r="FU52" s="38">
        <f t="shared" si="24"/>
        <v>827.78324229793202</v>
      </c>
      <c r="FV52" s="38">
        <f t="shared" si="24"/>
        <v>172.283955783556</v>
      </c>
      <c r="FW52" s="38">
        <f t="shared" si="24"/>
        <v>385.41425817967257</v>
      </c>
      <c r="FX52" s="38">
        <f t="shared" si="24"/>
        <v>485.45591783624764</v>
      </c>
      <c r="FY52" s="38">
        <f t="shared" si="24"/>
        <v>2716.2127246391983</v>
      </c>
      <c r="FZ52" s="38">
        <f t="shared" si="24"/>
        <v>0</v>
      </c>
      <c r="GA52" s="38">
        <f t="shared" si="24"/>
        <v>32.028194390704371</v>
      </c>
      <c r="GB52" s="38">
        <f t="shared" si="24"/>
        <v>0</v>
      </c>
      <c r="GC52" s="38">
        <f t="shared" si="25"/>
        <v>649.90613776233693</v>
      </c>
      <c r="GD52" s="38">
        <f t="shared" si="25"/>
        <v>101.00666499406118</v>
      </c>
      <c r="GE52" s="38">
        <f t="shared" si="25"/>
        <v>3095.9201409092548</v>
      </c>
      <c r="GF52" s="38">
        <f t="shared" si="25"/>
        <v>35.638645394747407</v>
      </c>
      <c r="GG52" s="38">
        <f t="shared" si="25"/>
        <v>216.4163119504876</v>
      </c>
      <c r="GH52" s="38">
        <f t="shared" si="25"/>
        <v>220.04340097759072</v>
      </c>
      <c r="GI52" s="38">
        <f t="shared" si="25"/>
        <v>2242.3063678105077</v>
      </c>
      <c r="GJ52" s="38">
        <f t="shared" si="25"/>
        <v>104.81954527866884</v>
      </c>
      <c r="GK52" s="38">
        <f t="shared" si="25"/>
        <v>312.18477268445866</v>
      </c>
      <c r="GL52" s="38">
        <f t="shared" si="25"/>
        <v>2120.2304196146656</v>
      </c>
      <c r="GM52" s="38">
        <f t="shared" si="25"/>
        <v>182.74760848605675</v>
      </c>
      <c r="GN52" s="38">
        <f t="shared" si="25"/>
        <v>2154.8409738344908</v>
      </c>
      <c r="GO52" s="38">
        <f t="shared" si="25"/>
        <v>999.01290202024586</v>
      </c>
      <c r="GP52" s="38">
        <f t="shared" si="25"/>
        <v>276.95930486237057</v>
      </c>
      <c r="GQ52" s="38">
        <f t="shared" si="25"/>
        <v>4302.176812766952</v>
      </c>
      <c r="GR52" s="38">
        <f t="shared" si="25"/>
        <v>1486.5463543359322</v>
      </c>
      <c r="GS52" s="38">
        <f t="shared" si="26"/>
        <v>2314.8758783910043</v>
      </c>
      <c r="GT52" s="38">
        <f t="shared" si="26"/>
        <v>0</v>
      </c>
      <c r="GU52" s="38">
        <f t="shared" si="26"/>
        <v>3178.9049430052241</v>
      </c>
      <c r="GV52" s="38">
        <f t="shared" si="19"/>
        <v>0</v>
      </c>
      <c r="GW52" s="38">
        <f t="shared" si="19"/>
        <v>1465.2552308266829</v>
      </c>
      <c r="GX52" s="38">
        <f t="shared" si="13"/>
        <v>1074.261688914188</v>
      </c>
      <c r="GY52" s="38">
        <f t="shared" si="13"/>
        <v>2428.1808154303271</v>
      </c>
      <c r="GZ52" s="38">
        <f t="shared" si="13"/>
        <v>1193.5008541782822</v>
      </c>
      <c r="HA52" s="38">
        <f t="shared" si="13"/>
        <v>0</v>
      </c>
    </row>
    <row r="53" spans="2:209" x14ac:dyDescent="0.3">
      <c r="B53" s="10">
        <v>6480</v>
      </c>
      <c r="C53" s="10" t="s">
        <v>161</v>
      </c>
      <c r="D53" s="10">
        <v>53</v>
      </c>
      <c r="E53" s="10" t="s">
        <v>179</v>
      </c>
      <c r="F53" s="25">
        <f>IF($E53="S",'Renda (SCN65)'!F52/'Renda (SCN65)'!$DB52,"")</f>
        <v>0</v>
      </c>
      <c r="G53" s="25">
        <f>IF($E53="S",'Renda (SCN65)'!G52/'Renda (SCN65)'!$DB52,"")</f>
        <v>0</v>
      </c>
      <c r="H53" s="25">
        <f>IF($E53="S",'Renda (SCN65)'!H52/'Renda (SCN65)'!$DB52,"")</f>
        <v>4.3250185684147319E-5</v>
      </c>
      <c r="I53" s="25">
        <f>IF($E53="S",'Renda (SCN65)'!I52/'Renda (SCN65)'!$DB52,"")</f>
        <v>0</v>
      </c>
      <c r="J53" s="25">
        <f>IF($E53="S",'Renda (SCN65)'!J52/'Renda (SCN65)'!$DB52,"")</f>
        <v>1.5435010504379713E-4</v>
      </c>
      <c r="K53" s="25">
        <f>IF($E53="S",'Renda (SCN65)'!K52/'Renda (SCN65)'!$DB52,"")</f>
        <v>0</v>
      </c>
      <c r="L53" s="25">
        <f>IF($E53="S",'Renda (SCN65)'!L52/'Renda (SCN65)'!$DB52,"")</f>
        <v>6.2492749347959709E-4</v>
      </c>
      <c r="M53" s="25">
        <f>IF($E53="S",'Renda (SCN65)'!M52/'Renda (SCN65)'!$DB52,"")</f>
        <v>3.2431897071702608E-5</v>
      </c>
      <c r="N53" s="25">
        <f>IF($E53="S",'Renda (SCN65)'!N52/'Renda (SCN65)'!$DB52,"")</f>
        <v>5.7431310392006463E-4</v>
      </c>
      <c r="O53" s="25">
        <f>IF($E53="S",'Renda (SCN65)'!O52/'Renda (SCN65)'!$DB52,"")</f>
        <v>1.9119826932555969E-4</v>
      </c>
      <c r="P53" s="25">
        <f>IF($E53="S",'Renda (SCN65)'!P52/'Renda (SCN65)'!$DB52,"")</f>
        <v>4.4088128015777134E-4</v>
      </c>
      <c r="Q53" s="25">
        <f>IF($E53="S",'Renda (SCN65)'!Q52/'Renda (SCN65)'!$DB52,"")</f>
        <v>8.6996037330622786E-4</v>
      </c>
      <c r="R53" s="25">
        <f>IF($E53="S",'Renda (SCN65)'!R52/'Renda (SCN65)'!$DB52,"")</f>
        <v>3.7319023977208659E-4</v>
      </c>
      <c r="S53" s="25">
        <f>IF($E53="S",'Renda (SCN65)'!S52/'Renda (SCN65)'!$DB52,"")</f>
        <v>7.2509615966128713E-3</v>
      </c>
      <c r="T53" s="25">
        <f>IF($E53="S",'Renda (SCN65)'!T52/'Renda (SCN65)'!$DB52,"")</f>
        <v>2.6531872658681877E-3</v>
      </c>
      <c r="U53" s="25">
        <f>IF($E53="S",'Renda (SCN65)'!U52/'Renda (SCN65)'!$DB52,"")</f>
        <v>6.830956836344547E-4</v>
      </c>
      <c r="V53" s="25">
        <f>IF($E53="S",'Renda (SCN65)'!V52/'Renda (SCN65)'!$DB52,"")</f>
        <v>1.7814683203424267E-3</v>
      </c>
      <c r="W53" s="25">
        <f>IF($E53="S",'Renda (SCN65)'!W52/'Renda (SCN65)'!$DB52,"")</f>
        <v>2.9944104128621697E-3</v>
      </c>
      <c r="X53" s="25">
        <f>IF($E53="S",'Renda (SCN65)'!X52/'Renda (SCN65)'!$DB52,"")</f>
        <v>0</v>
      </c>
      <c r="Y53" s="25">
        <f>IF($E53="S",'Renda (SCN65)'!Y52/'Renda (SCN65)'!$DB52,"")</f>
        <v>9.7783297228768926E-4</v>
      </c>
      <c r="Z53" s="25">
        <f>IF($E53="S",'Renda (SCN65)'!Z52/'Renda (SCN65)'!$DB52,"")</f>
        <v>3.0420417861870487E-4</v>
      </c>
      <c r="AA53" s="25">
        <f>IF($E53="S",'Renda (SCN65)'!AA52/'Renda (SCN65)'!$DB52,"")</f>
        <v>9.383266954014792E-3</v>
      </c>
      <c r="AB53" s="25">
        <f>IF($E53="S",'Renda (SCN65)'!AB52/'Renda (SCN65)'!$DB52,"")</f>
        <v>6.2676123620483335E-4</v>
      </c>
      <c r="AC53" s="25">
        <f>IF($E53="S",'Renda (SCN65)'!AC52/'Renda (SCN65)'!$DB52,"")</f>
        <v>4.5492981244584852E-4</v>
      </c>
      <c r="AD53" s="25">
        <f>IF($E53="S",'Renda (SCN65)'!AD52/'Renda (SCN65)'!$DB52,"")</f>
        <v>4.2943636185750677E-3</v>
      </c>
      <c r="AE53" s="25">
        <f>IF($E53="S",'Renda (SCN65)'!AE52/'Renda (SCN65)'!$DB52,"")</f>
        <v>1.3084240864778018E-4</v>
      </c>
      <c r="AF53" s="25">
        <f>IF($E53="S",'Renda (SCN65)'!AF52/'Renda (SCN65)'!$DB52,"")</f>
        <v>1.858590753510333E-4</v>
      </c>
      <c r="AG53" s="25">
        <f>IF($E53="S",'Renda (SCN65)'!AG52/'Renda (SCN65)'!$DB52,"")</f>
        <v>3.3431560394074335E-4</v>
      </c>
      <c r="AH53" s="25">
        <f>IF($E53="S",'Renda (SCN65)'!AH52/'Renda (SCN65)'!$DB52,"")</f>
        <v>1.3131535641282915E-2</v>
      </c>
      <c r="AI53" s="25">
        <f>IF($E53="S",'Renda (SCN65)'!AI52/'Renda (SCN65)'!$DB52,"")</f>
        <v>7.1428538809941279E-4</v>
      </c>
      <c r="AJ53" s="25">
        <f>IF($E53="S",'Renda (SCN65)'!AJ52/'Renda (SCN65)'!$DB52,"")</f>
        <v>4.6683347963786259E-3</v>
      </c>
      <c r="AK53" s="25">
        <f>IF($E53="S",'Renda (SCN65)'!AK52/'Renda (SCN65)'!$DB52,"")</f>
        <v>3.461852355982307E-4</v>
      </c>
      <c r="AL53" s="25">
        <f>IF($E53="S",'Renda (SCN65)'!AL52/'Renda (SCN65)'!$DB52,"")</f>
        <v>1.2053147918743966E-3</v>
      </c>
      <c r="AM53" s="25">
        <f>IF($E53="S",'Renda (SCN65)'!AM52/'Renda (SCN65)'!$DB52,"")</f>
        <v>3.968668609989753E-3</v>
      </c>
      <c r="AN53" s="25">
        <f>IF($E53="S",'Renda (SCN65)'!AN52/'Renda (SCN65)'!$DB52,"")</f>
        <v>3.7389433684217275E-4</v>
      </c>
      <c r="AO53" s="25">
        <f>IF($E53="S",'Renda (SCN65)'!AO52/'Renda (SCN65)'!$DB52,"")</f>
        <v>5.7215612802030496E-4</v>
      </c>
      <c r="AP53" s="25">
        <f>IF($E53="S",'Renda (SCN65)'!AP52/'Renda (SCN65)'!$DB52,"")</f>
        <v>1.7810398484599189E-2</v>
      </c>
      <c r="AQ53" s="25">
        <f>IF($E53="S",'Renda (SCN65)'!AQ52/'Renda (SCN65)'!$DB52,"")</f>
        <v>8.2853453403410385E-4</v>
      </c>
      <c r="AR53" s="25">
        <f>IF($E53="S",'Renda (SCN65)'!AR52/'Renda (SCN65)'!$DB52,"")</f>
        <v>8.945882981634859E-3</v>
      </c>
      <c r="AS53" s="25">
        <f>IF($E53="S",'Renda (SCN65)'!AS52/'Renda (SCN65)'!$DB52,"")</f>
        <v>2.280982177334733E-4</v>
      </c>
      <c r="AT53" s="25">
        <f>IF($E53="S",'Renda (SCN65)'!AT52/'Renda (SCN65)'!$DB52,"")</f>
        <v>3.0196075663738647E-4</v>
      </c>
      <c r="AU53" s="25">
        <f>IF($E53="S",'Renda (SCN65)'!AU52/'Renda (SCN65)'!$DB52,"")</f>
        <v>3.6622443957692822E-3</v>
      </c>
      <c r="AV53" s="25">
        <f>IF($E53="S",'Renda (SCN65)'!AV52/'Renda (SCN65)'!$DB52,"")</f>
        <v>6.1387659391339314E-4</v>
      </c>
      <c r="AW53" s="25">
        <f>IF($E53="S",'Renda (SCN65)'!AW52/'Renda (SCN65)'!$DB52,"")</f>
        <v>8.2988238296275336E-3</v>
      </c>
      <c r="AX53" s="25">
        <f>IF($E53="S",'Renda (SCN65)'!AX52/'Renda (SCN65)'!$DB52,"")</f>
        <v>2.5958881302820427E-4</v>
      </c>
      <c r="AY53" s="25">
        <f>IF($E53="S",'Renda (SCN65)'!AY52/'Renda (SCN65)'!$DB52,"")</f>
        <v>3.0219662497972611E-3</v>
      </c>
      <c r="AZ53" s="25">
        <f>IF($E53="S",'Renda (SCN65)'!AZ52/'Renda (SCN65)'!$DB52,"")</f>
        <v>1.6704160089697222E-4</v>
      </c>
      <c r="BA53" s="25">
        <f>IF($E53="S",'Renda (SCN65)'!BA52/'Renda (SCN65)'!$DB52,"")</f>
        <v>2.9601788503611493E-2</v>
      </c>
      <c r="BB53" s="25">
        <f>IF($E53="S",'Renda (SCN65)'!BB52/'Renda (SCN65)'!$DB52,"")</f>
        <v>2.722425148215675E-4</v>
      </c>
      <c r="BC53" s="25">
        <f>IF($E53="S",'Renda (SCN65)'!BC52/'Renda (SCN65)'!$DB52,"")</f>
        <v>2.1639709329293716E-3</v>
      </c>
      <c r="BD53" s="25">
        <f>IF($E53="S",'Renda (SCN65)'!BD52/'Renda (SCN65)'!$DB52,"")</f>
        <v>3.4844452690853086E-4</v>
      </c>
      <c r="BE53" s="25">
        <f>IF($E53="S",'Renda (SCN65)'!BE52/'Renda (SCN65)'!$DB52,"")</f>
        <v>9.4153564076716253E-3</v>
      </c>
      <c r="BF53" s="25">
        <f>IF($E53="S",'Renda (SCN65)'!BF52/'Renda (SCN65)'!$DB52,"")</f>
        <v>7.1156275414423675E-4</v>
      </c>
      <c r="BG53" s="25">
        <f>IF($E53="S",'Renda (SCN65)'!BG52/'Renda (SCN65)'!$DB52,"")</f>
        <v>8.5100101452265202E-3</v>
      </c>
      <c r="BH53" s="25">
        <f>IF($E53="S",'Renda (SCN65)'!BH52/'Renda (SCN65)'!$DB52,"")</f>
        <v>1.3217626751009048E-3</v>
      </c>
      <c r="BI53" s="25">
        <f>IF($E53="S",'Renda (SCN65)'!BI52/'Renda (SCN65)'!$DB52,"")</f>
        <v>3.8803015043964973E-3</v>
      </c>
      <c r="BJ53" s="25">
        <f>IF($E53="S",'Renda (SCN65)'!BJ52/'Renda (SCN65)'!$DB52,"")</f>
        <v>2.541625465512384E-2</v>
      </c>
      <c r="BK53" s="25">
        <f>IF($E53="S",'Renda (SCN65)'!BK52/'Renda (SCN65)'!$DB52,"")</f>
        <v>1.8072994117855517E-4</v>
      </c>
      <c r="BL53" s="25">
        <f>IF($E53="S",'Renda (SCN65)'!BL52/'Renda (SCN65)'!$DB52,"")</f>
        <v>4.123101402589824E-3</v>
      </c>
      <c r="BM53" s="25">
        <f>IF($E53="S",'Renda (SCN65)'!BM52/'Renda (SCN65)'!$DB52,"")</f>
        <v>3.2450146800031654E-3</v>
      </c>
      <c r="BN53" s="25">
        <f>IF($E53="S",'Renda (SCN65)'!BN52/'Renda (SCN65)'!$DB52,"")</f>
        <v>7.3828578539892175E-3</v>
      </c>
      <c r="BO53" s="25">
        <f>IF($E53="S",'Renda (SCN65)'!BO52/'Renda (SCN65)'!$DB52,"")</f>
        <v>3.9965652198840326E-4</v>
      </c>
      <c r="BP53" s="25">
        <f>IF($E53="S",'Renda (SCN65)'!BP52/'Renda (SCN65)'!$DB52,"")</f>
        <v>4.1833443822248725E-2</v>
      </c>
      <c r="BQ53" s="25">
        <f>IF($E53="S",'Renda (SCN65)'!BQ52/'Renda (SCN65)'!$DB52,"")</f>
        <v>2.4222025007157137E-3</v>
      </c>
      <c r="BR53" s="25">
        <f>IF($E53="S",'Renda (SCN65)'!BR52/'Renda (SCN65)'!$DB52,"")</f>
        <v>5.8594908058899142E-4</v>
      </c>
      <c r="BS53" s="25">
        <f>IF($E53="S",'Renda (SCN65)'!BS52/'Renda (SCN65)'!$DB52,"")</f>
        <v>5.7015366927115714E-3</v>
      </c>
      <c r="BT53" s="25">
        <f>IF($E53="S",'Renda (SCN65)'!BT52/'Renda (SCN65)'!$DB52,"")</f>
        <v>9.0943783483191825E-4</v>
      </c>
      <c r="BU53" s="25">
        <f>IF($E53="S",'Renda (SCN65)'!BU52/'Renda (SCN65)'!$DB52,"")</f>
        <v>2.7639424449364045E-2</v>
      </c>
      <c r="BV53" s="25">
        <f>IF($E53="S",'Renda (SCN65)'!BV52/'Renda (SCN65)'!$DB52,"")</f>
        <v>1.0042779561940567E-3</v>
      </c>
      <c r="BW53" s="25">
        <f>IF($E53="S",'Renda (SCN65)'!BW52/'Renda (SCN65)'!$DB52,"")</f>
        <v>3.1281997141404732E-3</v>
      </c>
      <c r="BX53" s="25">
        <f>IF($E53="S",'Renda (SCN65)'!BX52/'Renda (SCN65)'!$DB52,"")</f>
        <v>6.6230018084559939E-3</v>
      </c>
      <c r="BY53" s="25">
        <f>IF($E53="S",'Renda (SCN65)'!BY52/'Renda (SCN65)'!$DB52,"")</f>
        <v>4.2623184319938154E-2</v>
      </c>
      <c r="BZ53" s="25">
        <f>IF($E53="S",'Renda (SCN65)'!BZ52/'Renda (SCN65)'!$DB52,"")</f>
        <v>1.4339817997676904E-3</v>
      </c>
      <c r="CA53" s="25">
        <f>IF($E53="S",'Renda (SCN65)'!CA52/'Renda (SCN65)'!$DB52,"")</f>
        <v>7.5570558958360902E-3</v>
      </c>
      <c r="CB53" s="25">
        <f>IF($E53="S",'Renda (SCN65)'!CB52/'Renda (SCN65)'!$DB52,"")</f>
        <v>2.9341303491109741E-4</v>
      </c>
      <c r="CC53" s="25">
        <f>IF($E53="S",'Renda (SCN65)'!CC52/'Renda (SCN65)'!$DB52,"")</f>
        <v>1.7640724036739962E-2</v>
      </c>
      <c r="CD53" s="25">
        <f>IF($E53="S",'Renda (SCN65)'!CD52/'Renda (SCN65)'!$DB52,"")</f>
        <v>3.7961502113314262E-3</v>
      </c>
      <c r="CE53" s="25">
        <f>IF($E53="S",'Renda (SCN65)'!CE52/'Renda (SCN65)'!$DB52,"")</f>
        <v>5.1098633781132857E-2</v>
      </c>
      <c r="CF53" s="25">
        <f>IF($E53="S",'Renda (SCN65)'!CF52/'Renda (SCN65)'!$DB52,"")</f>
        <v>5.9259448738428616E-3</v>
      </c>
      <c r="CG53" s="25">
        <f>IF($E53="S",'Renda (SCN65)'!CG52/'Renda (SCN65)'!$DB52,"")</f>
        <v>1.3845112547366076E-2</v>
      </c>
      <c r="CH53" s="25">
        <f>IF($E53="S",'Renda (SCN65)'!CH52/'Renda (SCN65)'!$DB52,"")</f>
        <v>7.1679982063448701E-3</v>
      </c>
      <c r="CI53" s="25">
        <f>IF($E53="S",'Renda (SCN65)'!CI52/'Renda (SCN65)'!$DB52,"")</f>
        <v>3.9960160575784789E-2</v>
      </c>
      <c r="CJ53" s="25">
        <f>IF($E53="S",'Renda (SCN65)'!CJ52/'Renda (SCN65)'!$DB52,"")</f>
        <v>2.8221730683723879E-3</v>
      </c>
      <c r="CK53" s="25">
        <f>IF($E53="S",'Renda (SCN65)'!CK52/'Renda (SCN65)'!$DB52,"")</f>
        <v>1.1326983293866893E-2</v>
      </c>
      <c r="CL53" s="25">
        <f>IF($E53="S",'Renda (SCN65)'!CL52/'Renda (SCN65)'!$DB52,"")</f>
        <v>3.1199980273087711E-2</v>
      </c>
      <c r="CM53" s="25">
        <f>IF($E53="S",'Renda (SCN65)'!CM52/'Renda (SCN65)'!$DB52,"")</f>
        <v>1.2443941211689088E-2</v>
      </c>
      <c r="CN53" s="25">
        <f>IF($E53="S",'Renda (SCN65)'!CN52/'Renda (SCN65)'!$DB52,"")</f>
        <v>3.5668281551230176E-2</v>
      </c>
      <c r="CO53" s="25">
        <f>IF($E53="S",'Renda (SCN65)'!CO52/'Renda (SCN65)'!$DB52,"")</f>
        <v>1.3964070290255228E-2</v>
      </c>
      <c r="CP53" s="25">
        <f>IF($E53="S",'Renda (SCN65)'!CP52/'Renda (SCN65)'!$DB52,"")</f>
        <v>4.3496160283364839E-3</v>
      </c>
      <c r="CQ53" s="25">
        <f>IF($E53="S",'Renda (SCN65)'!CQ52/'Renda (SCN65)'!$DB52,"")</f>
        <v>5.5715230388891687E-2</v>
      </c>
      <c r="CR53" s="25">
        <f>IF($E53="S",'Renda (SCN65)'!CR52/'Renda (SCN65)'!$DB52,"")</f>
        <v>1.7191640819182136E-2</v>
      </c>
      <c r="CS53" s="25">
        <f>IF($E53="S",'Renda (SCN65)'!CS52/'Renda (SCN65)'!$DB52,"")</f>
        <v>4.4213307788468902E-2</v>
      </c>
      <c r="CT53" s="25">
        <f>IF($E53="S",'Renda (SCN65)'!CT52/'Renda (SCN65)'!$DB52,"")</f>
        <v>1.3931412464052495E-2</v>
      </c>
      <c r="CU53" s="25">
        <f>IF($E53="S",'Renda (SCN65)'!CU52/'Renda (SCN65)'!$DB52,"")</f>
        <v>5.9773205735795983E-2</v>
      </c>
      <c r="CV53" s="25">
        <f>IF($E53="S",'Renda (SCN65)'!CV52/'Renda (SCN65)'!$DB52,"")</f>
        <v>2.6147721097529549E-2</v>
      </c>
      <c r="CW53" s="25">
        <f>IF($E53="S",'Renda (SCN65)'!CW52/'Renda (SCN65)'!$DB52,"")</f>
        <v>4.6561237653410699E-2</v>
      </c>
      <c r="CX53" s="25">
        <f>IF($E53="S",'Renda (SCN65)'!CX52/'Renda (SCN65)'!$DB52,"")</f>
        <v>1.5786662306198244E-2</v>
      </c>
      <c r="CY53" s="25">
        <f>IF($E53="S",'Renda (SCN65)'!CY52/'Renda (SCN65)'!$DB52,"")</f>
        <v>2.52357827993482E-2</v>
      </c>
      <c r="CZ53" s="25">
        <f>IF($E53="S",'Renda (SCN65)'!CZ52/'Renda (SCN65)'!$DB52,"")</f>
        <v>1.7910417018576433E-2</v>
      </c>
      <c r="DA53" s="25">
        <f>IF($E53="S",'Renda (SCN65)'!DA52/'Renda (SCN65)'!$DB52,"")</f>
        <v>8.3116654576851551E-2</v>
      </c>
      <c r="DB53" s="28">
        <f>IF($E53="S",'Renda (SCN65)'!DB52/'Renda (SCN65)'!$DB52,"")</f>
        <v>1</v>
      </c>
      <c r="DD53" s="34">
        <v>143243</v>
      </c>
      <c r="DF53" s="38">
        <f t="shared" si="22"/>
        <v>0</v>
      </c>
      <c r="DG53" s="38">
        <f t="shared" si="22"/>
        <v>0</v>
      </c>
      <c r="DH53" s="38">
        <f t="shared" si="22"/>
        <v>6.1952863479543145</v>
      </c>
      <c r="DI53" s="38">
        <f t="shared" si="22"/>
        <v>0</v>
      </c>
      <c r="DJ53" s="38">
        <f t="shared" si="22"/>
        <v>22.109572096788632</v>
      </c>
      <c r="DK53" s="38">
        <f t="shared" si="22"/>
        <v>0</v>
      </c>
      <c r="DL53" s="38">
        <f t="shared" si="22"/>
        <v>89.516488948497923</v>
      </c>
      <c r="DM53" s="38">
        <f t="shared" si="22"/>
        <v>4.6456422322418964</v>
      </c>
      <c r="DN53" s="38">
        <f t="shared" si="22"/>
        <v>82.266331944821815</v>
      </c>
      <c r="DO53" s="38">
        <f t="shared" si="22"/>
        <v>27.387813693001146</v>
      </c>
      <c r="DP53" s="38">
        <f t="shared" si="22"/>
        <v>63.153157213639638</v>
      </c>
      <c r="DQ53" s="38">
        <f t="shared" si="22"/>
        <v>124.615733753504</v>
      </c>
      <c r="DR53" s="38">
        <f t="shared" si="22"/>
        <v>53.456889515672998</v>
      </c>
      <c r="DS53" s="38">
        <f t="shared" si="22"/>
        <v>1038.6494919836175</v>
      </c>
      <c r="DT53" s="38">
        <f t="shared" si="22"/>
        <v>380.05050352475683</v>
      </c>
      <c r="DU53" s="38">
        <f t="shared" si="21"/>
        <v>97.848675010850201</v>
      </c>
      <c r="DV53" s="38">
        <f t="shared" si="20"/>
        <v>255.18286661081021</v>
      </c>
      <c r="DW53" s="38">
        <f t="shared" si="20"/>
        <v>428.9283307696158</v>
      </c>
      <c r="DX53" s="38">
        <f t="shared" si="20"/>
        <v>0</v>
      </c>
      <c r="DY53" s="38">
        <f t="shared" si="20"/>
        <v>140.06772844940548</v>
      </c>
      <c r="DZ53" s="38">
        <f t="shared" si="20"/>
        <v>43.575119157879143</v>
      </c>
      <c r="EA53" s="38">
        <f t="shared" si="20"/>
        <v>1344.0873082939409</v>
      </c>
      <c r="EB53" s="38">
        <f t="shared" si="20"/>
        <v>89.779159757688944</v>
      </c>
      <c r="EC53" s="38">
        <f t="shared" si="20"/>
        <v>65.165511124180682</v>
      </c>
      <c r="ED53" s="38">
        <f t="shared" si="20"/>
        <v>615.13752781554842</v>
      </c>
      <c r="EE53" s="38">
        <f t="shared" si="20"/>
        <v>18.742259141933978</v>
      </c>
      <c r="EF53" s="38">
        <f t="shared" si="20"/>
        <v>26.623011530508062</v>
      </c>
      <c r="EG53" s="38">
        <f t="shared" si="20"/>
        <v>47.8883700552839</v>
      </c>
      <c r="EH53" s="38">
        <f t="shared" si="20"/>
        <v>1881.0005598642886</v>
      </c>
      <c r="EI53" s="38">
        <f t="shared" si="20"/>
        <v>102.31638184752418</v>
      </c>
      <c r="EJ53" s="38">
        <f t="shared" si="20"/>
        <v>668.70628123766346</v>
      </c>
      <c r="EK53" s="38">
        <f t="shared" ref="EK53:EK68" si="28">IF($DD53=0,0,AK53*$DD53)</f>
        <v>49.588611702797358</v>
      </c>
      <c r="EL53" s="38">
        <f t="shared" si="27"/>
        <v>172.6529067324642</v>
      </c>
      <c r="EM53" s="38">
        <f t="shared" si="27"/>
        <v>568.48399770076219</v>
      </c>
      <c r="EN53" s="38">
        <f t="shared" si="27"/>
        <v>53.55774649228335</v>
      </c>
      <c r="EO53" s="38">
        <f t="shared" si="27"/>
        <v>81.957360246012541</v>
      </c>
      <c r="EP53" s="38">
        <f t="shared" si="27"/>
        <v>2551.2149101294417</v>
      </c>
      <c r="EQ53" s="38">
        <f t="shared" si="27"/>
        <v>118.68177225864714</v>
      </c>
      <c r="ER53" s="38">
        <f t="shared" si="27"/>
        <v>1281.435115938322</v>
      </c>
      <c r="ES53" s="38">
        <f t="shared" si="27"/>
        <v>32.673473002795916</v>
      </c>
      <c r="ET53" s="38">
        <f t="shared" si="27"/>
        <v>43.25376466300915</v>
      </c>
      <c r="EU53" s="38">
        <f t="shared" si="27"/>
        <v>524.59087398317934</v>
      </c>
      <c r="EV53" s="38">
        <f t="shared" si="27"/>
        <v>87.93352494193617</v>
      </c>
      <c r="EW53" s="38">
        <f t="shared" si="23"/>
        <v>1188.7484218273369</v>
      </c>
      <c r="EX53" s="38">
        <f t="shared" si="23"/>
        <v>37.184280344599067</v>
      </c>
      <c r="EY53" s="38">
        <f t="shared" si="23"/>
        <v>432.87551151970905</v>
      </c>
      <c r="EZ53" s="38">
        <f t="shared" si="23"/>
        <v>23.927540037284992</v>
      </c>
      <c r="FA53" s="38">
        <f t="shared" si="23"/>
        <v>4240.2489906228211</v>
      </c>
      <c r="FB53" s="38">
        <f t="shared" si="23"/>
        <v>38.996834550585795</v>
      </c>
      <c r="FC53" s="38">
        <f t="shared" si="23"/>
        <v>309.973688345602</v>
      </c>
      <c r="FD53" s="38">
        <f t="shared" si="23"/>
        <v>49.912239367958684</v>
      </c>
      <c r="FE53" s="38">
        <f t="shared" si="23"/>
        <v>1348.6838979041067</v>
      </c>
      <c r="FF53" s="38">
        <f t="shared" si="23"/>
        <v>101.92638359188291</v>
      </c>
      <c r="FG53" s="38">
        <f t="shared" si="23"/>
        <v>1218.9993832326825</v>
      </c>
      <c r="FH53" s="38">
        <f t="shared" si="23"/>
        <v>189.33325086947892</v>
      </c>
      <c r="FI53" s="38">
        <f t="shared" si="23"/>
        <v>555.8260283942675</v>
      </c>
      <c r="FJ53" s="38">
        <f t="shared" si="23"/>
        <v>3640.7005655639041</v>
      </c>
      <c r="FK53" s="38">
        <f t="shared" si="23"/>
        <v>25.88829896423978</v>
      </c>
      <c r="FL53" s="38">
        <f t="shared" si="23"/>
        <v>590.60541421117421</v>
      </c>
      <c r="FM53" s="38">
        <f t="shared" si="24"/>
        <v>464.8256378076934</v>
      </c>
      <c r="FN53" s="38">
        <f t="shared" si="24"/>
        <v>1057.5427075789776</v>
      </c>
      <c r="FO53" s="38">
        <f t="shared" si="24"/>
        <v>57.247999179184852</v>
      </c>
      <c r="FP53" s="38">
        <f t="shared" si="24"/>
        <v>5992.3479934303741</v>
      </c>
      <c r="FQ53" s="38">
        <f t="shared" si="24"/>
        <v>346.96355281002099</v>
      </c>
      <c r="FR53" s="38">
        <f t="shared" si="24"/>
        <v>83.933104150808902</v>
      </c>
      <c r="FS53" s="38">
        <f t="shared" si="24"/>
        <v>816.7052204740836</v>
      </c>
      <c r="FT53" s="38">
        <f t="shared" si="24"/>
        <v>130.27060377482846</v>
      </c>
      <c r="FU53" s="38">
        <f t="shared" si="24"/>
        <v>3959.1540764002539</v>
      </c>
      <c r="FV53" s="38">
        <f t="shared" si="24"/>
        <v>143.85578727910527</v>
      </c>
      <c r="FW53" s="38">
        <f t="shared" si="24"/>
        <v>448.09271165262379</v>
      </c>
      <c r="FX53" s="38">
        <f t="shared" si="24"/>
        <v>948.69864804866188</v>
      </c>
      <c r="FY53" s="38">
        <f t="shared" si="24"/>
        <v>6105.4727915409012</v>
      </c>
      <c r="FZ53" s="38">
        <f t="shared" si="24"/>
        <v>205.40785494412327</v>
      </c>
      <c r="GA53" s="38">
        <f t="shared" si="24"/>
        <v>1082.495357687249</v>
      </c>
      <c r="GB53" s="38">
        <f t="shared" si="24"/>
        <v>42.029363359770329</v>
      </c>
      <c r="GC53" s="38">
        <f t="shared" si="25"/>
        <v>2526.9102331947424</v>
      </c>
      <c r="GD53" s="38">
        <f t="shared" si="25"/>
        <v>543.77194472174745</v>
      </c>
      <c r="GE53" s="38">
        <f t="shared" si="25"/>
        <v>7319.521598710814</v>
      </c>
      <c r="GF53" s="38">
        <f t="shared" si="25"/>
        <v>848.85012156387302</v>
      </c>
      <c r="GG53" s="38">
        <f t="shared" si="25"/>
        <v>1983.2154566223587</v>
      </c>
      <c r="GH53" s="38">
        <f t="shared" si="25"/>
        <v>1026.7655670714582</v>
      </c>
      <c r="GI53" s="38">
        <f t="shared" si="25"/>
        <v>5724.0132813571408</v>
      </c>
      <c r="GJ53" s="38">
        <f t="shared" si="25"/>
        <v>404.25653683286595</v>
      </c>
      <c r="GK53" s="38">
        <f t="shared" si="25"/>
        <v>1622.5110679633754</v>
      </c>
      <c r="GL53" s="38">
        <f t="shared" si="25"/>
        <v>4469.1787742579027</v>
      </c>
      <c r="GM53" s="38">
        <f t="shared" si="25"/>
        <v>1782.50747098598</v>
      </c>
      <c r="GN53" s="38">
        <f t="shared" si="25"/>
        <v>5109.2316542428644</v>
      </c>
      <c r="GO53" s="38">
        <f t="shared" si="25"/>
        <v>2000.2553205870297</v>
      </c>
      <c r="GP53" s="38">
        <f t="shared" si="25"/>
        <v>623.05204874700291</v>
      </c>
      <c r="GQ53" s="38">
        <f t="shared" si="25"/>
        <v>7980.8167465960123</v>
      </c>
      <c r="GR53" s="38">
        <f t="shared" si="25"/>
        <v>2462.5822058621065</v>
      </c>
      <c r="GS53" s="38">
        <f t="shared" si="26"/>
        <v>6333.2468475436508</v>
      </c>
      <c r="GT53" s="38">
        <f t="shared" si="26"/>
        <v>1995.5773155882716</v>
      </c>
      <c r="GU53" s="38">
        <f t="shared" si="26"/>
        <v>8562.0933092126234</v>
      </c>
      <c r="GV53" s="38">
        <f t="shared" si="19"/>
        <v>3745.4780131734251</v>
      </c>
      <c r="GW53" s="38">
        <f t="shared" si="19"/>
        <v>6669.5713651875085</v>
      </c>
      <c r="GX53" s="38">
        <f t="shared" si="13"/>
        <v>2261.328868726755</v>
      </c>
      <c r="GY53" s="38">
        <f t="shared" si="13"/>
        <v>3614.8492355270341</v>
      </c>
      <c r="GZ53" s="38">
        <f t="shared" si="13"/>
        <v>2565.5418649919438</v>
      </c>
      <c r="HA53" s="38">
        <f t="shared" si="13"/>
        <v>11905.878951551947</v>
      </c>
    </row>
    <row r="54" spans="2:209" x14ac:dyDescent="0.3">
      <c r="B54" s="10">
        <v>6800</v>
      </c>
      <c r="C54" s="10" t="s">
        <v>162</v>
      </c>
      <c r="D54" s="10">
        <v>54</v>
      </c>
      <c r="E54" s="10" t="s">
        <v>179</v>
      </c>
      <c r="F54" s="25">
        <f>IF($E54="S",'Renda (SCN65)'!F53/'Renda (SCN65)'!$DB53,"")</f>
        <v>0</v>
      </c>
      <c r="G54" s="25">
        <f>IF($E54="S",'Renda (SCN65)'!G53/'Renda (SCN65)'!$DB53,"")</f>
        <v>0</v>
      </c>
      <c r="H54" s="25">
        <f>IF($E54="S",'Renda (SCN65)'!H53/'Renda (SCN65)'!$DB53,"")</f>
        <v>0</v>
      </c>
      <c r="I54" s="25">
        <f>IF($E54="S",'Renda (SCN65)'!I53/'Renda (SCN65)'!$DB53,"")</f>
        <v>1.0475011910259112E-4</v>
      </c>
      <c r="J54" s="25">
        <f>IF($E54="S",'Renda (SCN65)'!J53/'Renda (SCN65)'!$DB53,"")</f>
        <v>1.3485072804011731E-4</v>
      </c>
      <c r="K54" s="25">
        <f>IF($E54="S",'Renda (SCN65)'!K53/'Renda (SCN65)'!$DB53,"")</f>
        <v>2.6876499269106716E-4</v>
      </c>
      <c r="L54" s="25">
        <f>IF($E54="S",'Renda (SCN65)'!L53/'Renda (SCN65)'!$DB53,"")</f>
        <v>5.7121524239290937E-4</v>
      </c>
      <c r="M54" s="25">
        <f>IF($E54="S",'Renda (SCN65)'!M53/'Renda (SCN65)'!$DB53,"")</f>
        <v>0</v>
      </c>
      <c r="N54" s="25">
        <f>IF($E54="S",'Renda (SCN65)'!N53/'Renda (SCN65)'!$DB53,"")</f>
        <v>1.2617171912979726E-3</v>
      </c>
      <c r="O54" s="25">
        <f>IF($E54="S",'Renda (SCN65)'!O53/'Renda (SCN65)'!$DB53,"")</f>
        <v>0</v>
      </c>
      <c r="P54" s="25">
        <f>IF($E54="S",'Renda (SCN65)'!P53/'Renda (SCN65)'!$DB53,"")</f>
        <v>1.3003463061011313E-4</v>
      </c>
      <c r="Q54" s="25">
        <f>IF($E54="S",'Renda (SCN65)'!Q53/'Renda (SCN65)'!$DB53,"")</f>
        <v>1.779487799168673E-3</v>
      </c>
      <c r="R54" s="25">
        <f>IF($E54="S",'Renda (SCN65)'!R53/'Renda (SCN65)'!$DB53,"")</f>
        <v>4.5050578043164192E-4</v>
      </c>
      <c r="S54" s="25">
        <f>IF($E54="S",'Renda (SCN65)'!S53/'Renda (SCN65)'!$DB53,"")</f>
        <v>1.8537001147114807E-2</v>
      </c>
      <c r="T54" s="25">
        <f>IF($E54="S",'Renda (SCN65)'!T53/'Renda (SCN65)'!$DB53,"")</f>
        <v>8.9047079584505667E-3</v>
      </c>
      <c r="U54" s="25">
        <f>IF($E54="S",'Renda (SCN65)'!U53/'Renda (SCN65)'!$DB53,"")</f>
        <v>6.2459432447787666E-4</v>
      </c>
      <c r="V54" s="25">
        <f>IF($E54="S",'Renda (SCN65)'!V53/'Renda (SCN65)'!$DB53,"")</f>
        <v>4.0903583704720164E-3</v>
      </c>
      <c r="W54" s="25">
        <f>IF($E54="S",'Renda (SCN65)'!W53/'Renda (SCN65)'!$DB53,"")</f>
        <v>9.8086031576500657E-3</v>
      </c>
      <c r="X54" s="25">
        <f>IF($E54="S",'Renda (SCN65)'!X53/'Renda (SCN65)'!$DB53,"")</f>
        <v>0</v>
      </c>
      <c r="Y54" s="25">
        <f>IF($E54="S",'Renda (SCN65)'!Y53/'Renda (SCN65)'!$DB53,"")</f>
        <v>1.3581220837982398E-3</v>
      </c>
      <c r="Z54" s="25">
        <f>IF($E54="S",'Renda (SCN65)'!Z53/'Renda (SCN65)'!$DB53,"")</f>
        <v>4.318545066705615E-3</v>
      </c>
      <c r="AA54" s="25">
        <f>IF($E54="S",'Renda (SCN65)'!AA53/'Renda (SCN65)'!$DB53,"")</f>
        <v>2.0870097339155201E-2</v>
      </c>
      <c r="AB54" s="25">
        <f>IF($E54="S",'Renda (SCN65)'!AB53/'Renda (SCN65)'!$DB53,"")</f>
        <v>1.5690778536711567E-3</v>
      </c>
      <c r="AC54" s="25">
        <f>IF($E54="S",'Renda (SCN65)'!AC53/'Renda (SCN65)'!$DB53,"")</f>
        <v>1.1805338422862018E-3</v>
      </c>
      <c r="AD54" s="25">
        <f>IF($E54="S",'Renda (SCN65)'!AD53/'Renda (SCN65)'!$DB53,"")</f>
        <v>1.009618370653677E-2</v>
      </c>
      <c r="AE54" s="25">
        <f>IF($E54="S",'Renda (SCN65)'!AE53/'Renda (SCN65)'!$DB53,"")</f>
        <v>0</v>
      </c>
      <c r="AF54" s="25">
        <f>IF($E54="S",'Renda (SCN65)'!AF53/'Renda (SCN65)'!$DB53,"")</f>
        <v>2.3911970563140258E-3</v>
      </c>
      <c r="AG54" s="25">
        <f>IF($E54="S",'Renda (SCN65)'!AG53/'Renda (SCN65)'!$DB53,"")</f>
        <v>5.3400888303886456E-4</v>
      </c>
      <c r="AH54" s="25">
        <f>IF($E54="S",'Renda (SCN65)'!AH53/'Renda (SCN65)'!$DB53,"")</f>
        <v>2.9587694561230737E-2</v>
      </c>
      <c r="AI54" s="25">
        <f>IF($E54="S",'Renda (SCN65)'!AI53/'Renda (SCN65)'!$DB53,"")</f>
        <v>4.3609561557961685E-3</v>
      </c>
      <c r="AJ54" s="25">
        <f>IF($E54="S",'Renda (SCN65)'!AJ53/'Renda (SCN65)'!$DB53,"")</f>
        <v>1.5317718278564074E-2</v>
      </c>
      <c r="AK54" s="25">
        <f>IF($E54="S",'Renda (SCN65)'!AK53/'Renda (SCN65)'!$DB53,"")</f>
        <v>8.5734561083124574E-4</v>
      </c>
      <c r="AL54" s="25">
        <f>IF($E54="S",'Renda (SCN65)'!AL53/'Renda (SCN65)'!$DB53,"")</f>
        <v>4.4108027641967121E-3</v>
      </c>
      <c r="AM54" s="25">
        <f>IF($E54="S",'Renda (SCN65)'!AM53/'Renda (SCN65)'!$DB53,"")</f>
        <v>1.1391574114601942E-2</v>
      </c>
      <c r="AN54" s="25">
        <f>IF($E54="S",'Renda (SCN65)'!AN53/'Renda (SCN65)'!$DB53,"")</f>
        <v>2.4538685308292179E-4</v>
      </c>
      <c r="AO54" s="25">
        <f>IF($E54="S",'Renda (SCN65)'!AO53/'Renda (SCN65)'!$DB53,"")</f>
        <v>1.034598063328025E-3</v>
      </c>
      <c r="AP54" s="25">
        <f>IF($E54="S",'Renda (SCN65)'!AP53/'Renda (SCN65)'!$DB53,"")</f>
        <v>3.6469830898464645E-2</v>
      </c>
      <c r="AQ54" s="25">
        <f>IF($E54="S",'Renda (SCN65)'!AQ53/'Renda (SCN65)'!$DB53,"")</f>
        <v>6.9416686526881219E-4</v>
      </c>
      <c r="AR54" s="25">
        <f>IF($E54="S",'Renda (SCN65)'!AR53/'Renda (SCN65)'!$DB53,"")</f>
        <v>1.3674168842771795E-2</v>
      </c>
      <c r="AS54" s="25">
        <f>IF($E54="S",'Renda (SCN65)'!AS53/'Renda (SCN65)'!$DB53,"")</f>
        <v>3.907059040090899E-4</v>
      </c>
      <c r="AT54" s="25">
        <f>IF($E54="S",'Renda (SCN65)'!AT53/'Renda (SCN65)'!$DB53,"")</f>
        <v>0</v>
      </c>
      <c r="AU54" s="25">
        <f>IF($E54="S",'Renda (SCN65)'!AU53/'Renda (SCN65)'!$DB53,"")</f>
        <v>5.9426628871726691E-3</v>
      </c>
      <c r="AV54" s="25">
        <f>IF($E54="S",'Renda (SCN65)'!AV53/'Renda (SCN65)'!$DB53,"")</f>
        <v>8.5920515956116412E-4</v>
      </c>
      <c r="AW54" s="25">
        <f>IF($E54="S",'Renda (SCN65)'!AW53/'Renda (SCN65)'!$DB53,"")</f>
        <v>2.0177762597617051E-2</v>
      </c>
      <c r="AX54" s="25">
        <f>IF($E54="S",'Renda (SCN65)'!AX53/'Renda (SCN65)'!$DB53,"")</f>
        <v>5.1107489463815287E-4</v>
      </c>
      <c r="AY54" s="25">
        <f>IF($E54="S",'Renda (SCN65)'!AY53/'Renda (SCN65)'!$DB53,"")</f>
        <v>3.2535413749361637E-3</v>
      </c>
      <c r="AZ54" s="25">
        <f>IF($E54="S",'Renda (SCN65)'!AZ53/'Renda (SCN65)'!$DB53,"")</f>
        <v>1.4021866996730948E-3</v>
      </c>
      <c r="BA54" s="25">
        <f>IF($E54="S",'Renda (SCN65)'!BA53/'Renda (SCN65)'!$DB53,"")</f>
        <v>5.8904015410329157E-2</v>
      </c>
      <c r="BB54" s="25">
        <f>IF($E54="S",'Renda (SCN65)'!BB53/'Renda (SCN65)'!$DB53,"")</f>
        <v>0</v>
      </c>
      <c r="BC54" s="25">
        <f>IF($E54="S",'Renda (SCN65)'!BC53/'Renda (SCN65)'!$DB53,"")</f>
        <v>5.8922945348838752E-3</v>
      </c>
      <c r="BD54" s="25">
        <f>IF($E54="S",'Renda (SCN65)'!BD53/'Renda (SCN65)'!$DB53,"")</f>
        <v>3.9548855631805238E-4</v>
      </c>
      <c r="BE54" s="25">
        <f>IF($E54="S",'Renda (SCN65)'!BE53/'Renda (SCN65)'!$DB53,"")</f>
        <v>6.1357415709463788E-3</v>
      </c>
      <c r="BF54" s="25">
        <f>IF($E54="S",'Renda (SCN65)'!BF53/'Renda (SCN65)'!$DB53,"")</f>
        <v>0</v>
      </c>
      <c r="BG54" s="25">
        <f>IF($E54="S",'Renda (SCN65)'!BG53/'Renda (SCN65)'!$DB53,"")</f>
        <v>1.0832868016381048E-2</v>
      </c>
      <c r="BH54" s="25">
        <f>IF($E54="S",'Renda (SCN65)'!BH53/'Renda (SCN65)'!$DB53,"")</f>
        <v>3.9769593430680428E-4</v>
      </c>
      <c r="BI54" s="25">
        <f>IF($E54="S",'Renda (SCN65)'!BI53/'Renda (SCN65)'!$DB53,"")</f>
        <v>3.7629774586432733E-3</v>
      </c>
      <c r="BJ54" s="25">
        <f>IF($E54="S",'Renda (SCN65)'!BJ53/'Renda (SCN65)'!$DB53,"")</f>
        <v>3.3698106626279353E-2</v>
      </c>
      <c r="BK54" s="25">
        <f>IF($E54="S",'Renda (SCN65)'!BK53/'Renda (SCN65)'!$DB53,"")</f>
        <v>0</v>
      </c>
      <c r="BL54" s="25">
        <f>IF($E54="S",'Renda (SCN65)'!BL53/'Renda (SCN65)'!$DB53,"")</f>
        <v>0</v>
      </c>
      <c r="BM54" s="25">
        <f>IF($E54="S",'Renda (SCN65)'!BM53/'Renda (SCN65)'!$DB53,"")</f>
        <v>3.980504525898463E-3</v>
      </c>
      <c r="BN54" s="25">
        <f>IF($E54="S",'Renda (SCN65)'!BN53/'Renda (SCN65)'!$DB53,"")</f>
        <v>6.6310651513787353E-3</v>
      </c>
      <c r="BO54" s="25">
        <f>IF($E54="S",'Renda (SCN65)'!BO53/'Renda (SCN65)'!$DB53,"")</f>
        <v>5.630760377362023E-3</v>
      </c>
      <c r="BP54" s="25">
        <f>IF($E54="S",'Renda (SCN65)'!BP53/'Renda (SCN65)'!$DB53,"")</f>
        <v>4.6756279216290671E-2</v>
      </c>
      <c r="BQ54" s="25">
        <f>IF($E54="S",'Renda (SCN65)'!BQ53/'Renda (SCN65)'!$DB53,"")</f>
        <v>0</v>
      </c>
      <c r="BR54" s="25">
        <f>IF($E54="S",'Renda (SCN65)'!BR53/'Renda (SCN65)'!$DB53,"")</f>
        <v>0</v>
      </c>
      <c r="BS54" s="25">
        <f>IF($E54="S",'Renda (SCN65)'!BS53/'Renda (SCN65)'!$DB53,"")</f>
        <v>7.0092277971923475E-3</v>
      </c>
      <c r="BT54" s="25">
        <f>IF($E54="S",'Renda (SCN65)'!BT53/'Renda (SCN65)'!$DB53,"")</f>
        <v>5.7538986240133387E-4</v>
      </c>
      <c r="BU54" s="25">
        <f>IF($E54="S",'Renda (SCN65)'!BU53/'Renda (SCN65)'!$DB53,"")</f>
        <v>3.5946147193193771E-2</v>
      </c>
      <c r="BV54" s="25">
        <f>IF($E54="S",'Renda (SCN65)'!BV53/'Renda (SCN65)'!$DB53,"")</f>
        <v>1.4424211802862548E-3</v>
      </c>
      <c r="BW54" s="25">
        <f>IF($E54="S",'Renda (SCN65)'!BW53/'Renda (SCN65)'!$DB53,"")</f>
        <v>0</v>
      </c>
      <c r="BX54" s="25">
        <f>IF($E54="S",'Renda (SCN65)'!BX53/'Renda (SCN65)'!$DB53,"")</f>
        <v>2.6685193176748212E-3</v>
      </c>
      <c r="BY54" s="25">
        <f>IF($E54="S",'Renda (SCN65)'!BY53/'Renda (SCN65)'!$DB53,"")</f>
        <v>2.8265140694757922E-2</v>
      </c>
      <c r="BZ54" s="25">
        <f>IF($E54="S",'Renda (SCN65)'!BZ53/'Renda (SCN65)'!$DB53,"")</f>
        <v>4.8926198669475892E-3</v>
      </c>
      <c r="CA54" s="25">
        <f>IF($E54="S",'Renda (SCN65)'!CA53/'Renda (SCN65)'!$DB53,"")</f>
        <v>1.9331279962100149E-3</v>
      </c>
      <c r="CB54" s="25">
        <f>IF($E54="S",'Renda (SCN65)'!CB53/'Renda (SCN65)'!$DB53,"")</f>
        <v>0</v>
      </c>
      <c r="CC54" s="25">
        <f>IF($E54="S",'Renda (SCN65)'!CC53/'Renda (SCN65)'!$DB53,"")</f>
        <v>1.890920253455395E-2</v>
      </c>
      <c r="CD54" s="25">
        <f>IF($E54="S",'Renda (SCN65)'!CD53/'Renda (SCN65)'!$DB53,"")</f>
        <v>4.7447924319432939E-3</v>
      </c>
      <c r="CE54" s="25">
        <f>IF($E54="S",'Renda (SCN65)'!CE53/'Renda (SCN65)'!$DB53,"")</f>
        <v>6.0766440420657028E-2</v>
      </c>
      <c r="CF54" s="25">
        <f>IF($E54="S",'Renda (SCN65)'!CF53/'Renda (SCN65)'!$DB53,"")</f>
        <v>0</v>
      </c>
      <c r="CG54" s="25">
        <f>IF($E54="S",'Renda (SCN65)'!CG53/'Renda (SCN65)'!$DB53,"")</f>
        <v>1.1009130493294994E-2</v>
      </c>
      <c r="CH54" s="25">
        <f>IF($E54="S",'Renda (SCN65)'!CH53/'Renda (SCN65)'!$DB53,"")</f>
        <v>0</v>
      </c>
      <c r="CI54" s="25">
        <f>IF($E54="S",'Renda (SCN65)'!CI53/'Renda (SCN65)'!$DB53,"")</f>
        <v>2.7319312671698764E-2</v>
      </c>
      <c r="CJ54" s="25">
        <f>IF($E54="S",'Renda (SCN65)'!CJ53/'Renda (SCN65)'!$DB53,"")</f>
        <v>2.9735388215750866E-3</v>
      </c>
      <c r="CK54" s="25">
        <f>IF($E54="S",'Renda (SCN65)'!CK53/'Renda (SCN65)'!$DB53,"")</f>
        <v>6.6382545145978579E-3</v>
      </c>
      <c r="CL54" s="25">
        <f>IF($E54="S",'Renda (SCN65)'!CL53/'Renda (SCN65)'!$DB53,"")</f>
        <v>2.4661763353725618E-2</v>
      </c>
      <c r="CM54" s="25">
        <f>IF($E54="S",'Renda (SCN65)'!CM53/'Renda (SCN65)'!$DB53,"")</f>
        <v>3.3010334468153717E-3</v>
      </c>
      <c r="CN54" s="25">
        <f>IF($E54="S",'Renda (SCN65)'!CN53/'Renda (SCN65)'!$DB53,"")</f>
        <v>2.9180199206458715E-2</v>
      </c>
      <c r="CO54" s="25">
        <f>IF($E54="S",'Renda (SCN65)'!CO53/'Renda (SCN65)'!$DB53,"")</f>
        <v>7.003659853441326E-3</v>
      </c>
      <c r="CP54" s="25">
        <f>IF($E54="S",'Renda (SCN65)'!CP53/'Renda (SCN65)'!$DB53,"")</f>
        <v>0</v>
      </c>
      <c r="CQ54" s="25">
        <f>IF($E54="S",'Renda (SCN65)'!CQ53/'Renda (SCN65)'!$DB53,"")</f>
        <v>7.2881266615590481E-2</v>
      </c>
      <c r="CR54" s="25">
        <f>IF($E54="S",'Renda (SCN65)'!CR53/'Renda (SCN65)'!$DB53,"")</f>
        <v>3.7000337408428017E-3</v>
      </c>
      <c r="CS54" s="25">
        <f>IF($E54="S",'Renda (SCN65)'!CS53/'Renda (SCN65)'!$DB53,"")</f>
        <v>4.7794281992940744E-2</v>
      </c>
      <c r="CT54" s="25">
        <f>IF($E54="S",'Renda (SCN65)'!CT53/'Renda (SCN65)'!$DB53,"")</f>
        <v>6.7050778664391663E-3</v>
      </c>
      <c r="CU54" s="25">
        <f>IF($E54="S",'Renda (SCN65)'!CU53/'Renda (SCN65)'!$DB53,"")</f>
        <v>3.1725081276276282E-2</v>
      </c>
      <c r="CV54" s="25">
        <f>IF($E54="S",'Renda (SCN65)'!CV53/'Renda (SCN65)'!$DB53,"")</f>
        <v>0</v>
      </c>
      <c r="CW54" s="25">
        <f>IF($E54="S",'Renda (SCN65)'!CW53/'Renda (SCN65)'!$DB53,"")</f>
        <v>2.1766084773935601E-2</v>
      </c>
      <c r="CX54" s="25">
        <f>IF($E54="S",'Renda (SCN65)'!CX53/'Renda (SCN65)'!$DB53,"")</f>
        <v>0</v>
      </c>
      <c r="CY54" s="25">
        <f>IF($E54="S",'Renda (SCN65)'!CY53/'Renda (SCN65)'!$DB53,"")</f>
        <v>4.1697704658734187E-2</v>
      </c>
      <c r="CZ54" s="25">
        <f>IF($E54="S",'Renda (SCN65)'!CZ53/'Renda (SCN65)'!$DB53,"")</f>
        <v>0</v>
      </c>
      <c r="DA54" s="25">
        <f>IF($E54="S",'Renda (SCN65)'!DA53/'Renda (SCN65)'!$DB53,"")</f>
        <v>7.190701023964588E-2</v>
      </c>
      <c r="DB54" s="28">
        <f>IF($E54="S",'Renda (SCN65)'!DB53/'Renda (SCN65)'!$DB53,"")</f>
        <v>1</v>
      </c>
      <c r="DD54" s="34">
        <v>6713</v>
      </c>
      <c r="DF54" s="38">
        <f t="shared" si="22"/>
        <v>0</v>
      </c>
      <c r="DG54" s="38">
        <f t="shared" si="22"/>
        <v>0</v>
      </c>
      <c r="DH54" s="38">
        <f t="shared" si="22"/>
        <v>0</v>
      </c>
      <c r="DI54" s="38">
        <f t="shared" si="22"/>
        <v>0.70318754953569418</v>
      </c>
      <c r="DJ54" s="38">
        <f t="shared" si="22"/>
        <v>0.90525293733330747</v>
      </c>
      <c r="DK54" s="38">
        <f t="shared" si="22"/>
        <v>1.8042193959351338</v>
      </c>
      <c r="DL54" s="38">
        <f t="shared" si="22"/>
        <v>3.8345679221836004</v>
      </c>
      <c r="DM54" s="38">
        <f t="shared" si="22"/>
        <v>0</v>
      </c>
      <c r="DN54" s="38">
        <f t="shared" si="22"/>
        <v>8.4699075051832899</v>
      </c>
      <c r="DO54" s="38">
        <f t="shared" si="22"/>
        <v>0</v>
      </c>
      <c r="DP54" s="38">
        <f t="shared" si="22"/>
        <v>0.87292247528568945</v>
      </c>
      <c r="DQ54" s="38">
        <f t="shared" si="22"/>
        <v>11.945701595819303</v>
      </c>
      <c r="DR54" s="38">
        <f t="shared" si="22"/>
        <v>3.024245304037612</v>
      </c>
      <c r="DS54" s="38">
        <f t="shared" si="22"/>
        <v>124.4388887005817</v>
      </c>
      <c r="DT54" s="38">
        <f t="shared" si="22"/>
        <v>59.777304525078655</v>
      </c>
      <c r="DU54" s="38">
        <f t="shared" si="21"/>
        <v>4.192901700219986</v>
      </c>
      <c r="DV54" s="38">
        <f t="shared" si="21"/>
        <v>27.458575740978645</v>
      </c>
      <c r="DW54" s="38">
        <f t="shared" si="21"/>
        <v>65.845152997304893</v>
      </c>
      <c r="DX54" s="38">
        <f t="shared" si="21"/>
        <v>0</v>
      </c>
      <c r="DY54" s="38">
        <f t="shared" si="21"/>
        <v>9.1170735485375847</v>
      </c>
      <c r="DZ54" s="38">
        <f t="shared" si="21"/>
        <v>28.990393032794792</v>
      </c>
      <c r="EA54" s="38">
        <f t="shared" si="21"/>
        <v>140.10096343774887</v>
      </c>
      <c r="EB54" s="38">
        <f t="shared" si="21"/>
        <v>10.533219631694475</v>
      </c>
      <c r="EC54" s="38">
        <f t="shared" si="21"/>
        <v>7.9249236832672727</v>
      </c>
      <c r="ED54" s="38">
        <f t="shared" si="21"/>
        <v>67.77568122198133</v>
      </c>
      <c r="EE54" s="38">
        <f t="shared" si="21"/>
        <v>0</v>
      </c>
      <c r="EF54" s="38">
        <f t="shared" si="21"/>
        <v>16.052105839036056</v>
      </c>
      <c r="EG54" s="38">
        <f t="shared" si="21"/>
        <v>3.5848016318398979</v>
      </c>
      <c r="EH54" s="38">
        <f t="shared" si="21"/>
        <v>198.62219358954192</v>
      </c>
      <c r="EI54" s="38">
        <f t="shared" si="21"/>
        <v>29.275098673859681</v>
      </c>
      <c r="EJ54" s="38">
        <f t="shared" si="21"/>
        <v>102.82784280400062</v>
      </c>
      <c r="EK54" s="38">
        <f t="shared" si="28"/>
        <v>5.7553610855101525</v>
      </c>
      <c r="EL54" s="38">
        <f t="shared" si="27"/>
        <v>29.609718956052529</v>
      </c>
      <c r="EM54" s="38">
        <f t="shared" si="27"/>
        <v>76.471637031322842</v>
      </c>
      <c r="EN54" s="38">
        <f t="shared" si="27"/>
        <v>1.6472819447456539</v>
      </c>
      <c r="EO54" s="38">
        <f t="shared" si="27"/>
        <v>6.9452567991210312</v>
      </c>
      <c r="EP54" s="38">
        <f t="shared" si="27"/>
        <v>244.82197482139316</v>
      </c>
      <c r="EQ54" s="38">
        <f t="shared" si="27"/>
        <v>4.659942166549536</v>
      </c>
      <c r="ER54" s="38">
        <f t="shared" si="27"/>
        <v>91.794695441527068</v>
      </c>
      <c r="ES54" s="38">
        <f t="shared" si="27"/>
        <v>2.6228087336130206</v>
      </c>
      <c r="ET54" s="38">
        <f t="shared" si="27"/>
        <v>0</v>
      </c>
      <c r="EU54" s="38">
        <f t="shared" si="27"/>
        <v>39.893095961590127</v>
      </c>
      <c r="EV54" s="38">
        <f t="shared" si="27"/>
        <v>5.7678442361340947</v>
      </c>
      <c r="EW54" s="38">
        <f t="shared" si="23"/>
        <v>135.45332031780327</v>
      </c>
      <c r="EX54" s="38">
        <f t="shared" si="23"/>
        <v>3.4308457677059203</v>
      </c>
      <c r="EY54" s="38">
        <f t="shared" si="23"/>
        <v>21.841023249946467</v>
      </c>
      <c r="EZ54" s="38">
        <f t="shared" si="23"/>
        <v>9.412879314905485</v>
      </c>
      <c r="FA54" s="38">
        <f t="shared" si="23"/>
        <v>395.4226554495396</v>
      </c>
      <c r="FB54" s="38">
        <f t="shared" si="23"/>
        <v>0</v>
      </c>
      <c r="FC54" s="38">
        <f t="shared" si="23"/>
        <v>39.554973212675456</v>
      </c>
      <c r="FD54" s="38">
        <f t="shared" si="23"/>
        <v>2.6549146785630855</v>
      </c>
      <c r="FE54" s="38">
        <f t="shared" si="23"/>
        <v>41.189233165763042</v>
      </c>
      <c r="FF54" s="38">
        <f t="shared" si="23"/>
        <v>0</v>
      </c>
      <c r="FG54" s="38">
        <f t="shared" si="23"/>
        <v>72.72104299396598</v>
      </c>
      <c r="FH54" s="38">
        <f t="shared" si="23"/>
        <v>2.6697328070015773</v>
      </c>
      <c r="FI54" s="38">
        <f t="shared" si="23"/>
        <v>25.260867679872295</v>
      </c>
      <c r="FJ54" s="38">
        <f t="shared" si="23"/>
        <v>226.21538978221329</v>
      </c>
      <c r="FK54" s="38">
        <f t="shared" si="23"/>
        <v>0</v>
      </c>
      <c r="FL54" s="38">
        <f t="shared" si="23"/>
        <v>0</v>
      </c>
      <c r="FM54" s="38">
        <f t="shared" si="24"/>
        <v>26.721126882356383</v>
      </c>
      <c r="FN54" s="38">
        <f t="shared" si="24"/>
        <v>44.514340361205448</v>
      </c>
      <c r="FO54" s="38">
        <f t="shared" si="24"/>
        <v>37.799294413231259</v>
      </c>
      <c r="FP54" s="38">
        <f t="shared" si="24"/>
        <v>313.87490237895929</v>
      </c>
      <c r="FQ54" s="38">
        <f t="shared" si="24"/>
        <v>0</v>
      </c>
      <c r="FR54" s="38">
        <f t="shared" si="24"/>
        <v>0</v>
      </c>
      <c r="FS54" s="38">
        <f t="shared" si="24"/>
        <v>47.052946202552228</v>
      </c>
      <c r="FT54" s="38">
        <f t="shared" si="24"/>
        <v>3.8625921463001545</v>
      </c>
      <c r="FU54" s="38">
        <f t="shared" si="24"/>
        <v>241.30648610790979</v>
      </c>
      <c r="FV54" s="38">
        <f t="shared" si="24"/>
        <v>9.6829733832616292</v>
      </c>
      <c r="FW54" s="38">
        <f t="shared" si="24"/>
        <v>0</v>
      </c>
      <c r="FX54" s="38">
        <f t="shared" si="24"/>
        <v>17.913770179551076</v>
      </c>
      <c r="FY54" s="38">
        <f t="shared" si="24"/>
        <v>189.74388948390992</v>
      </c>
      <c r="FZ54" s="38">
        <f t="shared" si="24"/>
        <v>32.844157166819166</v>
      </c>
      <c r="GA54" s="38">
        <f t="shared" si="24"/>
        <v>12.97708823855783</v>
      </c>
      <c r="GB54" s="38">
        <f t="shared" si="24"/>
        <v>0</v>
      </c>
      <c r="GC54" s="38">
        <f t="shared" si="25"/>
        <v>126.93747661446066</v>
      </c>
      <c r="GD54" s="38">
        <f t="shared" si="25"/>
        <v>31.851791595635333</v>
      </c>
      <c r="GE54" s="38">
        <f t="shared" si="25"/>
        <v>407.92511454387062</v>
      </c>
      <c r="GF54" s="38">
        <f t="shared" si="25"/>
        <v>0</v>
      </c>
      <c r="GG54" s="38">
        <f t="shared" si="25"/>
        <v>73.904293001489293</v>
      </c>
      <c r="GH54" s="38">
        <f t="shared" si="25"/>
        <v>0</v>
      </c>
      <c r="GI54" s="38">
        <f t="shared" si="25"/>
        <v>183.39454596511379</v>
      </c>
      <c r="GJ54" s="38">
        <f t="shared" si="25"/>
        <v>19.961366109233555</v>
      </c>
      <c r="GK54" s="38">
        <f t="shared" si="25"/>
        <v>44.56260255649542</v>
      </c>
      <c r="GL54" s="38">
        <f t="shared" si="25"/>
        <v>165.55441739356007</v>
      </c>
      <c r="GM54" s="38">
        <f t="shared" si="25"/>
        <v>22.159837528471591</v>
      </c>
      <c r="GN54" s="38">
        <f t="shared" si="25"/>
        <v>195.88667727295734</v>
      </c>
      <c r="GO54" s="38">
        <f t="shared" si="25"/>
        <v>47.015568596151624</v>
      </c>
      <c r="GP54" s="38">
        <f t="shared" si="25"/>
        <v>0</v>
      </c>
      <c r="GQ54" s="38">
        <f t="shared" si="25"/>
        <v>489.25194279045888</v>
      </c>
      <c r="GR54" s="38">
        <f t="shared" si="25"/>
        <v>24.838326502277727</v>
      </c>
      <c r="GS54" s="38">
        <f t="shared" si="26"/>
        <v>320.8430150186112</v>
      </c>
      <c r="GT54" s="38">
        <f t="shared" si="26"/>
        <v>45.011187717406123</v>
      </c>
      <c r="GU54" s="38">
        <f t="shared" si="26"/>
        <v>212.97047060764268</v>
      </c>
      <c r="GV54" s="38">
        <f t="shared" si="19"/>
        <v>0</v>
      </c>
      <c r="GW54" s="38">
        <f t="shared" si="19"/>
        <v>146.11572708742969</v>
      </c>
      <c r="GX54" s="38">
        <f t="shared" si="13"/>
        <v>0</v>
      </c>
      <c r="GY54" s="38">
        <f t="shared" si="13"/>
        <v>279.91669137408257</v>
      </c>
      <c r="GZ54" s="38">
        <f t="shared" si="13"/>
        <v>0</v>
      </c>
      <c r="HA54" s="38">
        <f t="shared" si="13"/>
        <v>482.71175973874278</v>
      </c>
    </row>
    <row r="55" spans="2:209" x14ac:dyDescent="0.3">
      <c r="B55" s="10">
        <v>6980</v>
      </c>
      <c r="C55" s="10" t="s">
        <v>163</v>
      </c>
      <c r="D55" s="10">
        <v>55</v>
      </c>
      <c r="E55" s="10" t="s">
        <v>179</v>
      </c>
      <c r="F55" s="25">
        <f>IF($E55="S",'Renda (SCN65)'!F54/'Renda (SCN65)'!$DB54,"")</f>
        <v>0</v>
      </c>
      <c r="G55" s="25">
        <f>IF($E55="S",'Renda (SCN65)'!G54/'Renda (SCN65)'!$DB54,"")</f>
        <v>0</v>
      </c>
      <c r="H55" s="25">
        <f>IF($E55="S",'Renda (SCN65)'!H54/'Renda (SCN65)'!$DB54,"")</f>
        <v>2.5657697724996979E-5</v>
      </c>
      <c r="I55" s="25">
        <f>IF($E55="S",'Renda (SCN65)'!I54/'Renda (SCN65)'!$DB54,"")</f>
        <v>1.4813436425415675E-4</v>
      </c>
      <c r="J55" s="25">
        <f>IF($E55="S",'Renda (SCN65)'!J54/'Renda (SCN65)'!$DB54,"")</f>
        <v>2.1259775983922929E-4</v>
      </c>
      <c r="K55" s="25">
        <f>IF($E55="S",'Renda (SCN65)'!K54/'Renda (SCN65)'!$DB54,"")</f>
        <v>1.4215565443089086E-4</v>
      </c>
      <c r="L55" s="25">
        <f>IF($E55="S",'Renda (SCN65)'!L54/'Renda (SCN65)'!$DB54,"")</f>
        <v>1.1773375172513284E-3</v>
      </c>
      <c r="M55" s="25">
        <f>IF($E55="S",'Renda (SCN65)'!M54/'Renda (SCN65)'!$DB54,"")</f>
        <v>3.990784505799905E-5</v>
      </c>
      <c r="N55" s="25">
        <f>IF($E55="S",'Renda (SCN65)'!N54/'Renda (SCN65)'!$DB54,"")</f>
        <v>1.6083118255785312E-3</v>
      </c>
      <c r="O55" s="25">
        <f>IF($E55="S",'Renda (SCN65)'!O54/'Renda (SCN65)'!$DB54,"")</f>
        <v>4.7497933311847518E-4</v>
      </c>
      <c r="P55" s="25">
        <f>IF($E55="S",'Renda (SCN65)'!P54/'Renda (SCN65)'!$DB54,"")</f>
        <v>9.5178135549932959E-4</v>
      </c>
      <c r="Q55" s="25">
        <f>IF($E55="S",'Renda (SCN65)'!Q54/'Renda (SCN65)'!$DB54,"")</f>
        <v>1.8907484863184623E-3</v>
      </c>
      <c r="R55" s="25">
        <f>IF($E55="S",'Renda (SCN65)'!R54/'Renda (SCN65)'!$DB54,"")</f>
        <v>3.5324024152492235E-4</v>
      </c>
      <c r="S55" s="25">
        <f>IF($E55="S",'Renda (SCN65)'!S54/'Renda (SCN65)'!$DB54,"")</f>
        <v>1.2269183814508408E-2</v>
      </c>
      <c r="T55" s="25">
        <f>IF($E55="S",'Renda (SCN65)'!T54/'Renda (SCN65)'!$DB54,"")</f>
        <v>4.3650462351618379E-3</v>
      </c>
      <c r="U55" s="25">
        <f>IF($E55="S",'Renda (SCN65)'!U54/'Renda (SCN65)'!$DB54,"")</f>
        <v>1.0774708688555301E-3</v>
      </c>
      <c r="V55" s="25">
        <f>IF($E55="S",'Renda (SCN65)'!V54/'Renda (SCN65)'!$DB54,"")</f>
        <v>1.6564880112606025E-3</v>
      </c>
      <c r="W55" s="25">
        <f>IF($E55="S",'Renda (SCN65)'!W54/'Renda (SCN65)'!$DB54,"")</f>
        <v>5.5322971958060071E-3</v>
      </c>
      <c r="X55" s="25">
        <f>IF($E55="S",'Renda (SCN65)'!X54/'Renda (SCN65)'!$DB54,"")</f>
        <v>1.1161626701428574E-3</v>
      </c>
      <c r="Y55" s="25">
        <f>IF($E55="S",'Renda (SCN65)'!Y54/'Renda (SCN65)'!$DB54,"")</f>
        <v>1.3770628997795619E-3</v>
      </c>
      <c r="Z55" s="25">
        <f>IF($E55="S",'Renda (SCN65)'!Z54/'Renda (SCN65)'!$DB54,"")</f>
        <v>9.2955070585978969E-4</v>
      </c>
      <c r="AA55" s="25">
        <f>IF($E55="S",'Renda (SCN65)'!AA54/'Renda (SCN65)'!$DB54,"")</f>
        <v>1.3358817701808709E-2</v>
      </c>
      <c r="AB55" s="25">
        <f>IF($E55="S",'Renda (SCN65)'!AB54/'Renda (SCN65)'!$DB54,"")</f>
        <v>2.3470178126495844E-4</v>
      </c>
      <c r="AC55" s="25">
        <f>IF($E55="S",'Renda (SCN65)'!AC54/'Renda (SCN65)'!$DB54,"")</f>
        <v>5.2546872034223895E-4</v>
      </c>
      <c r="AD55" s="25">
        <f>IF($E55="S",'Renda (SCN65)'!AD54/'Renda (SCN65)'!$DB54,"")</f>
        <v>5.0503743009307732E-3</v>
      </c>
      <c r="AE55" s="25">
        <f>IF($E55="S",'Renda (SCN65)'!AE54/'Renda (SCN65)'!$DB54,"")</f>
        <v>6.8396784476569086E-5</v>
      </c>
      <c r="AF55" s="25">
        <f>IF($E55="S",'Renda (SCN65)'!AF54/'Renda (SCN65)'!$DB54,"")</f>
        <v>2.4039574965635369E-4</v>
      </c>
      <c r="AG55" s="25">
        <f>IF($E55="S",'Renda (SCN65)'!AG54/'Renda (SCN65)'!$DB54,"")</f>
        <v>6.8676536481536866E-5</v>
      </c>
      <c r="AH55" s="25">
        <f>IF($E55="S",'Renda (SCN65)'!AH54/'Renda (SCN65)'!$DB54,"")</f>
        <v>2.063392980109956E-2</v>
      </c>
      <c r="AI55" s="25">
        <f>IF($E55="S",'Renda (SCN65)'!AI54/'Renda (SCN65)'!$DB54,"")</f>
        <v>1.1188574768180176E-3</v>
      </c>
      <c r="AJ55" s="25">
        <f>IF($E55="S",'Renda (SCN65)'!AJ54/'Renda (SCN65)'!$DB54,"")</f>
        <v>8.6536293309879986E-3</v>
      </c>
      <c r="AK55" s="25">
        <f>IF($E55="S",'Renda (SCN65)'!AK54/'Renda (SCN65)'!$DB54,"")</f>
        <v>1.28634995720929E-4</v>
      </c>
      <c r="AL55" s="25">
        <f>IF($E55="S",'Renda (SCN65)'!AL54/'Renda (SCN65)'!$DB54,"")</f>
        <v>1.3639768373577602E-3</v>
      </c>
      <c r="AM55" s="25">
        <f>IF($E55="S",'Renda (SCN65)'!AM54/'Renda (SCN65)'!$DB54,"")</f>
        <v>4.6269298980460179E-3</v>
      </c>
      <c r="AN55" s="25">
        <f>IF($E55="S",'Renda (SCN65)'!AN54/'Renda (SCN65)'!$DB54,"")</f>
        <v>4.9183877867247446E-4</v>
      </c>
      <c r="AO55" s="25">
        <f>IF($E55="S",'Renda (SCN65)'!AO54/'Renda (SCN65)'!$DB54,"")</f>
        <v>0</v>
      </c>
      <c r="AP55" s="25">
        <f>IF($E55="S",'Renda (SCN65)'!AP54/'Renda (SCN65)'!$DB54,"")</f>
        <v>2.5350331822859867E-2</v>
      </c>
      <c r="AQ55" s="25">
        <f>IF($E55="S",'Renda (SCN65)'!AQ54/'Renda (SCN65)'!$DB54,"")</f>
        <v>8.5179926208795115E-4</v>
      </c>
      <c r="AR55" s="25">
        <f>IF($E55="S",'Renda (SCN65)'!AR54/'Renda (SCN65)'!$DB54,"")</f>
        <v>9.9470627259565306E-3</v>
      </c>
      <c r="AS55" s="25">
        <f>IF($E55="S",'Renda (SCN65)'!AS54/'Renda (SCN65)'!$DB54,"")</f>
        <v>0</v>
      </c>
      <c r="AT55" s="25">
        <f>IF($E55="S",'Renda (SCN65)'!AT54/'Renda (SCN65)'!$DB54,"")</f>
        <v>0</v>
      </c>
      <c r="AU55" s="25">
        <f>IF($E55="S",'Renda (SCN65)'!AU54/'Renda (SCN65)'!$DB54,"")</f>
        <v>4.6328046901503413E-3</v>
      </c>
      <c r="AV55" s="25">
        <f>IF($E55="S",'Renda (SCN65)'!AV54/'Renda (SCN65)'!$DB54,"")</f>
        <v>6.7940578808443279E-4</v>
      </c>
      <c r="AW55" s="25">
        <f>IF($E55="S",'Renda (SCN65)'!AW54/'Renda (SCN65)'!$DB54,"")</f>
        <v>9.0100234064631451E-3</v>
      </c>
      <c r="AX55" s="25">
        <f>IF($E55="S",'Renda (SCN65)'!AX54/'Renda (SCN65)'!$DB54,"")</f>
        <v>1.0564698548737423E-3</v>
      </c>
      <c r="AY55" s="25">
        <f>IF($E55="S",'Renda (SCN65)'!AY54/'Renda (SCN65)'!$DB54,"")</f>
        <v>2.794177133652881E-3</v>
      </c>
      <c r="AZ55" s="25">
        <f>IF($E55="S",'Renda (SCN65)'!AZ54/'Renda (SCN65)'!$DB54,"")</f>
        <v>2.141324387348705E-4</v>
      </c>
      <c r="BA55" s="25">
        <f>IF($E55="S",'Renda (SCN65)'!BA54/'Renda (SCN65)'!$DB54,"")</f>
        <v>3.8442558423526139E-2</v>
      </c>
      <c r="BB55" s="25">
        <f>IF($E55="S",'Renda (SCN65)'!BB54/'Renda (SCN65)'!$DB54,"")</f>
        <v>3.1319837013735999E-4</v>
      </c>
      <c r="BC55" s="25">
        <f>IF($E55="S",'Renda (SCN65)'!BC54/'Renda (SCN65)'!$DB54,"")</f>
        <v>4.9946571986572265E-3</v>
      </c>
      <c r="BD55" s="25">
        <f>IF($E55="S",'Renda (SCN65)'!BD54/'Renda (SCN65)'!$DB54,"")</f>
        <v>9.5123251854001398E-4</v>
      </c>
      <c r="BE55" s="25">
        <f>IF($E55="S",'Renda (SCN65)'!BE54/'Renda (SCN65)'!$DB54,"")</f>
        <v>5.1585925617651605E-3</v>
      </c>
      <c r="BF55" s="25">
        <f>IF($E55="S",'Renda (SCN65)'!BF54/'Renda (SCN65)'!$DB54,"")</f>
        <v>0</v>
      </c>
      <c r="BG55" s="25">
        <f>IF($E55="S",'Renda (SCN65)'!BG54/'Renda (SCN65)'!$DB54,"")</f>
        <v>6.4131849887868898E-3</v>
      </c>
      <c r="BH55" s="25">
        <f>IF($E55="S",'Renda (SCN65)'!BH54/'Renda (SCN65)'!$DB54,"")</f>
        <v>1.690123630554084E-3</v>
      </c>
      <c r="BI55" s="25">
        <f>IF($E55="S",'Renda (SCN65)'!BI54/'Renda (SCN65)'!$DB54,"")</f>
        <v>4.4744877658334462E-3</v>
      </c>
      <c r="BJ55" s="25">
        <f>IF($E55="S",'Renda (SCN65)'!BJ54/'Renda (SCN65)'!$DB54,"")</f>
        <v>1.8172697124675154E-2</v>
      </c>
      <c r="BK55" s="25">
        <f>IF($E55="S",'Renda (SCN65)'!BK54/'Renda (SCN65)'!$DB54,"")</f>
        <v>2.7968318528636147E-4</v>
      </c>
      <c r="BL55" s="25">
        <f>IF($E55="S",'Renda (SCN65)'!BL54/'Renda (SCN65)'!$DB54,"")</f>
        <v>1.3739780575599601E-3</v>
      </c>
      <c r="BM55" s="25">
        <f>IF($E55="S",'Renda (SCN65)'!BM54/'Renda (SCN65)'!$DB54,"")</f>
        <v>1.2519160296113492E-3</v>
      </c>
      <c r="BN55" s="25">
        <f>IF($E55="S",'Renda (SCN65)'!BN54/'Renda (SCN65)'!$DB54,"")</f>
        <v>4.3524105975549232E-3</v>
      </c>
      <c r="BO55" s="25">
        <f>IF($E55="S",'Renda (SCN65)'!BO54/'Renda (SCN65)'!$DB54,"")</f>
        <v>1.2288958461767311E-3</v>
      </c>
      <c r="BP55" s="25">
        <f>IF($E55="S",'Renda (SCN65)'!BP54/'Renda (SCN65)'!$DB54,"")</f>
        <v>5.2731248563205275E-2</v>
      </c>
      <c r="BQ55" s="25">
        <f>IF($E55="S",'Renda (SCN65)'!BQ54/'Renda (SCN65)'!$DB54,"")</f>
        <v>9.9999848889184518E-4</v>
      </c>
      <c r="BR55" s="25">
        <f>IF($E55="S",'Renda (SCN65)'!BR54/'Renda (SCN65)'!$DB54,"")</f>
        <v>5.1105392192144221E-4</v>
      </c>
      <c r="BS55" s="25">
        <f>IF($E55="S",'Renda (SCN65)'!BS54/'Renda (SCN65)'!$DB54,"")</f>
        <v>6.4718434442442791E-3</v>
      </c>
      <c r="BT55" s="25">
        <f>IF($E55="S",'Renda (SCN65)'!BT54/'Renda (SCN65)'!$DB54,"")</f>
        <v>2.0707842138943447E-4</v>
      </c>
      <c r="BU55" s="25">
        <f>IF($E55="S",'Renda (SCN65)'!BU54/'Renda (SCN65)'!$DB54,"")</f>
        <v>2.0590243067334851E-2</v>
      </c>
      <c r="BV55" s="25">
        <f>IF($E55="S",'Renda (SCN65)'!BV54/'Renda (SCN65)'!$DB54,"")</f>
        <v>1.3584069164421226E-3</v>
      </c>
      <c r="BW55" s="25">
        <f>IF($E55="S",'Renda (SCN65)'!BW54/'Renda (SCN65)'!$DB54,"")</f>
        <v>3.210134643396075E-3</v>
      </c>
      <c r="BX55" s="25">
        <f>IF($E55="S",'Renda (SCN65)'!BX54/'Renda (SCN65)'!$DB54,"")</f>
        <v>5.7597049510865811E-3</v>
      </c>
      <c r="BY55" s="25">
        <f>IF($E55="S",'Renda (SCN65)'!BY54/'Renda (SCN65)'!$DB54,"")</f>
        <v>4.3235514942749208E-2</v>
      </c>
      <c r="BZ55" s="25">
        <f>IF($E55="S",'Renda (SCN65)'!BZ54/'Renda (SCN65)'!$DB54,"")</f>
        <v>2.0742630487900694E-3</v>
      </c>
      <c r="CA55" s="25">
        <f>IF($E55="S",'Renda (SCN65)'!CA54/'Renda (SCN65)'!$DB54,"")</f>
        <v>5.8621313475327548E-3</v>
      </c>
      <c r="CB55" s="25">
        <f>IF($E55="S",'Renda (SCN65)'!CB54/'Renda (SCN65)'!$DB54,"")</f>
        <v>1.0053179061671183E-3</v>
      </c>
      <c r="CC55" s="25">
        <f>IF($E55="S",'Renda (SCN65)'!CC54/'Renda (SCN65)'!$DB54,"")</f>
        <v>1.3631529969514947E-2</v>
      </c>
      <c r="CD55" s="25">
        <f>IF($E55="S",'Renda (SCN65)'!CD54/'Renda (SCN65)'!$DB54,"")</f>
        <v>4.0520484743958134E-3</v>
      </c>
      <c r="CE55" s="25">
        <f>IF($E55="S",'Renda (SCN65)'!CE54/'Renda (SCN65)'!$DB54,"")</f>
        <v>6.6282764297823329E-2</v>
      </c>
      <c r="CF55" s="25">
        <f>IF($E55="S",'Renda (SCN65)'!CF54/'Renda (SCN65)'!$DB54,"")</f>
        <v>1.7257911509414583E-3</v>
      </c>
      <c r="CG55" s="25">
        <f>IF($E55="S",'Renda (SCN65)'!CG54/'Renda (SCN65)'!$DB54,"")</f>
        <v>5.7419845713180314E-3</v>
      </c>
      <c r="CH55" s="25">
        <f>IF($E55="S",'Renda (SCN65)'!CH54/'Renda (SCN65)'!$DB54,"")</f>
        <v>5.1518757608586766E-3</v>
      </c>
      <c r="CI55" s="25">
        <f>IF($E55="S",'Renda (SCN65)'!CI54/'Renda (SCN65)'!$DB54,"")</f>
        <v>3.797431825771061E-2</v>
      </c>
      <c r="CJ55" s="25">
        <f>IF($E55="S",'Renda (SCN65)'!CJ54/'Renda (SCN65)'!$DB54,"")</f>
        <v>2.9729476113858773E-3</v>
      </c>
      <c r="CK55" s="25">
        <f>IF($E55="S",'Renda (SCN65)'!CK54/'Renda (SCN65)'!$DB54,"")</f>
        <v>1.5440289096079796E-2</v>
      </c>
      <c r="CL55" s="25">
        <f>IF($E55="S",'Renda (SCN65)'!CL54/'Renda (SCN65)'!$DB54,"")</f>
        <v>3.4459081191499291E-2</v>
      </c>
      <c r="CM55" s="25">
        <f>IF($E55="S",'Renda (SCN65)'!CM54/'Renda (SCN65)'!$DB54,"")</f>
        <v>1.7287012599899374E-2</v>
      </c>
      <c r="CN55" s="25">
        <f>IF($E55="S",'Renda (SCN65)'!CN54/'Renda (SCN65)'!$DB54,"")</f>
        <v>4.8085687801005535E-2</v>
      </c>
      <c r="CO55" s="25">
        <f>IF($E55="S",'Renda (SCN65)'!CO54/'Renda (SCN65)'!$DB54,"")</f>
        <v>2.5550877880089022E-2</v>
      </c>
      <c r="CP55" s="25">
        <f>IF($E55="S",'Renda (SCN65)'!CP54/'Renda (SCN65)'!$DB54,"")</f>
        <v>6.5415808361148882E-3</v>
      </c>
      <c r="CQ55" s="25">
        <f>IF($E55="S",'Renda (SCN65)'!CQ54/'Renda (SCN65)'!$DB54,"")</f>
        <v>4.6677843578219337E-2</v>
      </c>
      <c r="CR55" s="25">
        <f>IF($E55="S",'Renda (SCN65)'!CR54/'Renda (SCN65)'!$DB54,"")</f>
        <v>1.235790718008886E-2</v>
      </c>
      <c r="CS55" s="25">
        <f>IF($E55="S",'Renda (SCN65)'!CS54/'Renda (SCN65)'!$DB54,"")</f>
        <v>3.6488762162469393E-2</v>
      </c>
      <c r="CT55" s="25">
        <f>IF($E55="S",'Renda (SCN65)'!CT54/'Renda (SCN65)'!$DB54,"")</f>
        <v>2.6682877679418401E-2</v>
      </c>
      <c r="CU55" s="25">
        <f>IF($E55="S",'Renda (SCN65)'!CU54/'Renda (SCN65)'!$DB54,"")</f>
        <v>4.0817850802286677E-2</v>
      </c>
      <c r="CV55" s="25">
        <f>IF($E55="S",'Renda (SCN65)'!CV54/'Renda (SCN65)'!$DB54,"")</f>
        <v>1.6021049785113615E-2</v>
      </c>
      <c r="CW55" s="25">
        <f>IF($E55="S",'Renda (SCN65)'!CW54/'Renda (SCN65)'!$DB54,"")</f>
        <v>3.4378176774023252E-2</v>
      </c>
      <c r="CX55" s="25">
        <f>IF($E55="S",'Renda (SCN65)'!CX54/'Renda (SCN65)'!$DB54,"")</f>
        <v>1.0584811100632092E-2</v>
      </c>
      <c r="CY55" s="25">
        <f>IF($E55="S",'Renda (SCN65)'!CY54/'Renda (SCN65)'!$DB54,"")</f>
        <v>5.0196189573538753E-2</v>
      </c>
      <c r="CZ55" s="25">
        <f>IF($E55="S",'Renda (SCN65)'!CZ54/'Renda (SCN65)'!$DB54,"")</f>
        <v>3.0462515832460201E-2</v>
      </c>
      <c r="DA55" s="25">
        <f>IF($E55="S",'Renda (SCN65)'!DA54/'Renda (SCN65)'!$DB54,"")</f>
        <v>3.0870719772796335E-2</v>
      </c>
      <c r="DB55" s="28">
        <f>IF($E55="S",'Renda (SCN65)'!DB54/'Renda (SCN65)'!$DB54,"")</f>
        <v>1</v>
      </c>
      <c r="DD55" s="34">
        <v>52463</v>
      </c>
      <c r="DF55" s="38">
        <f t="shared" si="22"/>
        <v>0</v>
      </c>
      <c r="DG55" s="38">
        <f t="shared" si="22"/>
        <v>0</v>
      </c>
      <c r="DH55" s="38">
        <f t="shared" si="22"/>
        <v>1.3460797957465165</v>
      </c>
      <c r="DI55" s="38">
        <f t="shared" si="22"/>
        <v>7.7715731518658258</v>
      </c>
      <c r="DJ55" s="38">
        <f t="shared" si="22"/>
        <v>11.153516274445487</v>
      </c>
      <c r="DK55" s="38">
        <f t="shared" si="22"/>
        <v>7.4579120984078271</v>
      </c>
      <c r="DL55" s="38">
        <f t="shared" si="22"/>
        <v>61.766658167556443</v>
      </c>
      <c r="DM55" s="38">
        <f t="shared" si="22"/>
        <v>2.0936852752778043</v>
      </c>
      <c r="DN55" s="38">
        <f t="shared" si="22"/>
        <v>84.376863305326481</v>
      </c>
      <c r="DO55" s="38">
        <f t="shared" si="22"/>
        <v>24.918840753394562</v>
      </c>
      <c r="DP55" s="38">
        <f t="shared" si="22"/>
        <v>49.933305253561329</v>
      </c>
      <c r="DQ55" s="38">
        <f t="shared" si="22"/>
        <v>99.194337837725485</v>
      </c>
      <c r="DR55" s="38">
        <f t="shared" si="22"/>
        <v>18.532042791122002</v>
      </c>
      <c r="DS55" s="38">
        <f t="shared" si="22"/>
        <v>643.67819046055456</v>
      </c>
      <c r="DT55" s="38">
        <f t="shared" si="22"/>
        <v>229.0034206352955</v>
      </c>
      <c r="DU55" s="38">
        <f t="shared" si="21"/>
        <v>56.527354192767675</v>
      </c>
      <c r="DV55" s="38">
        <f t="shared" si="21"/>
        <v>86.904330534764995</v>
      </c>
      <c r="DW55" s="38">
        <f t="shared" si="21"/>
        <v>290.24090778357055</v>
      </c>
      <c r="DX55" s="38">
        <f t="shared" si="21"/>
        <v>58.557242163704728</v>
      </c>
      <c r="DY55" s="38">
        <f t="shared" si="21"/>
        <v>72.24485091113516</v>
      </c>
      <c r="DZ55" s="38">
        <f t="shared" si="21"/>
        <v>48.767018681522146</v>
      </c>
      <c r="EA55" s="38">
        <f t="shared" si="21"/>
        <v>700.84365308999031</v>
      </c>
      <c r="EB55" s="38">
        <f t="shared" si="21"/>
        <v>12.313159550503514</v>
      </c>
      <c r="EC55" s="38">
        <f t="shared" si="21"/>
        <v>27.567665475314882</v>
      </c>
      <c r="ED55" s="38">
        <f t="shared" si="21"/>
        <v>264.95778694973114</v>
      </c>
      <c r="EE55" s="38">
        <f t="shared" si="21"/>
        <v>3.5883005039942439</v>
      </c>
      <c r="EF55" s="38">
        <f t="shared" si="21"/>
        <v>12.611882214221284</v>
      </c>
      <c r="EG55" s="38">
        <f t="shared" si="21"/>
        <v>3.6029771334308687</v>
      </c>
      <c r="EH55" s="38">
        <f t="shared" si="21"/>
        <v>1082.5178591550862</v>
      </c>
      <c r="EI55" s="38">
        <f t="shared" si="21"/>
        <v>58.698619806303654</v>
      </c>
      <c r="EJ55" s="38">
        <f t="shared" si="21"/>
        <v>453.99535559162337</v>
      </c>
      <c r="EK55" s="38">
        <f t="shared" si="28"/>
        <v>6.7485777805070981</v>
      </c>
      <c r="EL55" s="38">
        <f t="shared" si="27"/>
        <v>71.55831681830017</v>
      </c>
      <c r="EM55" s="38">
        <f t="shared" si="27"/>
        <v>242.74262324118823</v>
      </c>
      <c r="EN55" s="38">
        <f t="shared" si="27"/>
        <v>25.803337845494028</v>
      </c>
      <c r="EO55" s="38">
        <f t="shared" si="27"/>
        <v>0</v>
      </c>
      <c r="EP55" s="38">
        <f t="shared" si="27"/>
        <v>1329.9544584226971</v>
      </c>
      <c r="EQ55" s="38">
        <f t="shared" si="27"/>
        <v>44.687944686920183</v>
      </c>
      <c r="ER55" s="38">
        <f t="shared" si="27"/>
        <v>521.85275179185749</v>
      </c>
      <c r="ES55" s="38">
        <f t="shared" si="27"/>
        <v>0</v>
      </c>
      <c r="ET55" s="38">
        <f t="shared" si="27"/>
        <v>0</v>
      </c>
      <c r="EU55" s="38">
        <f t="shared" si="27"/>
        <v>243.05083245935737</v>
      </c>
      <c r="EV55" s="38">
        <f t="shared" si="27"/>
        <v>35.6436658602736</v>
      </c>
      <c r="EW55" s="38">
        <f t="shared" si="23"/>
        <v>472.69285797327598</v>
      </c>
      <c r="EX55" s="38">
        <f t="shared" si="23"/>
        <v>55.425577996241145</v>
      </c>
      <c r="EY55" s="38">
        <f t="shared" si="23"/>
        <v>146.59091496283111</v>
      </c>
      <c r="EZ55" s="38">
        <f t="shared" si="23"/>
        <v>11.234030133347511</v>
      </c>
      <c r="FA55" s="38">
        <f t="shared" si="23"/>
        <v>2016.8119425734519</v>
      </c>
      <c r="FB55" s="38">
        <f t="shared" si="23"/>
        <v>16.431326092516318</v>
      </c>
      <c r="FC55" s="38">
        <f t="shared" si="23"/>
        <v>262.03470061315409</v>
      </c>
      <c r="FD55" s="38">
        <f t="shared" si="23"/>
        <v>49.904511620164755</v>
      </c>
      <c r="FE55" s="38">
        <f t="shared" si="23"/>
        <v>270.6352415678856</v>
      </c>
      <c r="FF55" s="38">
        <f t="shared" si="23"/>
        <v>0</v>
      </c>
      <c r="FG55" s="38">
        <f t="shared" si="23"/>
        <v>336.45492406672662</v>
      </c>
      <c r="FH55" s="38">
        <f t="shared" si="23"/>
        <v>88.668956029758903</v>
      </c>
      <c r="FI55" s="38">
        <f t="shared" si="23"/>
        <v>234.74505165892009</v>
      </c>
      <c r="FJ55" s="38">
        <f t="shared" si="23"/>
        <v>953.39420925183254</v>
      </c>
      <c r="FK55" s="38">
        <f t="shared" si="23"/>
        <v>14.673018949678383</v>
      </c>
      <c r="FL55" s="38">
        <f t="shared" si="23"/>
        <v>72.083010833768185</v>
      </c>
      <c r="FM55" s="38">
        <f t="shared" si="24"/>
        <v>65.679270661500212</v>
      </c>
      <c r="FN55" s="38">
        <f t="shared" si="24"/>
        <v>228.34051717952394</v>
      </c>
      <c r="FO55" s="38">
        <f t="shared" si="24"/>
        <v>64.471562777969851</v>
      </c>
      <c r="FP55" s="38">
        <f t="shared" si="24"/>
        <v>2766.4394933714384</v>
      </c>
      <c r="FQ55" s="38">
        <f t="shared" si="24"/>
        <v>52.462920722732875</v>
      </c>
      <c r="FR55" s="38">
        <f t="shared" si="24"/>
        <v>26.811421905764622</v>
      </c>
      <c r="FS55" s="38">
        <f t="shared" si="24"/>
        <v>339.53232261538761</v>
      </c>
      <c r="FT55" s="38">
        <f t="shared" si="24"/>
        <v>10.863955221353901</v>
      </c>
      <c r="FU55" s="38">
        <f t="shared" si="24"/>
        <v>1080.2259220415883</v>
      </c>
      <c r="FV55" s="38">
        <f t="shared" si="24"/>
        <v>71.266102057303087</v>
      </c>
      <c r="FW55" s="38">
        <f t="shared" si="24"/>
        <v>168.41329379648829</v>
      </c>
      <c r="FX55" s="38">
        <f t="shared" si="24"/>
        <v>302.17140084885528</v>
      </c>
      <c r="FY55" s="38">
        <f t="shared" si="24"/>
        <v>2268.2648204414518</v>
      </c>
      <c r="FZ55" s="38">
        <f t="shared" si="24"/>
        <v>108.82206232867341</v>
      </c>
      <c r="GA55" s="38">
        <f t="shared" si="24"/>
        <v>307.54499688561089</v>
      </c>
      <c r="GB55" s="38">
        <f t="shared" si="24"/>
        <v>52.741993311245523</v>
      </c>
      <c r="GC55" s="38">
        <f t="shared" si="25"/>
        <v>715.15095679066269</v>
      </c>
      <c r="GD55" s="38">
        <f t="shared" si="25"/>
        <v>212.58261911222755</v>
      </c>
      <c r="GE55" s="38">
        <f t="shared" si="25"/>
        <v>3477.3926633567053</v>
      </c>
      <c r="GF55" s="38">
        <f t="shared" si="25"/>
        <v>90.540181151841722</v>
      </c>
      <c r="GG55" s="38">
        <f t="shared" si="25"/>
        <v>301.24173656505786</v>
      </c>
      <c r="GH55" s="38">
        <f t="shared" si="25"/>
        <v>270.28285804192876</v>
      </c>
      <c r="GI55" s="38">
        <f t="shared" si="25"/>
        <v>1992.2466587542717</v>
      </c>
      <c r="GJ55" s="38">
        <f t="shared" si="25"/>
        <v>155.96975053613727</v>
      </c>
      <c r="GK55" s="38">
        <f t="shared" si="25"/>
        <v>810.04388684763433</v>
      </c>
      <c r="GL55" s="38">
        <f t="shared" si="25"/>
        <v>1807.8267765496273</v>
      </c>
      <c r="GM55" s="38">
        <f t="shared" si="25"/>
        <v>906.92854202852084</v>
      </c>
      <c r="GN55" s="38">
        <f t="shared" si="25"/>
        <v>2522.7194391041535</v>
      </c>
      <c r="GO55" s="38">
        <f t="shared" si="25"/>
        <v>1340.4757062231104</v>
      </c>
      <c r="GP55" s="38">
        <f t="shared" si="25"/>
        <v>343.19095540509539</v>
      </c>
      <c r="GQ55" s="38">
        <f t="shared" si="25"/>
        <v>2448.859707644121</v>
      </c>
      <c r="GR55" s="38">
        <f t="shared" si="25"/>
        <v>648.33288438900183</v>
      </c>
      <c r="GS55" s="38">
        <f t="shared" si="26"/>
        <v>1914.3099293296318</v>
      </c>
      <c r="GT55" s="38">
        <f t="shared" si="26"/>
        <v>1399.8638116953275</v>
      </c>
      <c r="GU55" s="38">
        <f t="shared" si="26"/>
        <v>2141.4269066403658</v>
      </c>
      <c r="GV55" s="38">
        <f t="shared" si="19"/>
        <v>840.51233487641559</v>
      </c>
      <c r="GW55" s="38">
        <f t="shared" si="19"/>
        <v>1803.5822880955818</v>
      </c>
      <c r="GX55" s="38">
        <f t="shared" si="13"/>
        <v>555.31094477246143</v>
      </c>
      <c r="GY55" s="38">
        <f t="shared" si="13"/>
        <v>2633.4426935965635</v>
      </c>
      <c r="GZ55" s="38">
        <f t="shared" si="13"/>
        <v>1598.1549681183594</v>
      </c>
      <c r="HA55" s="38">
        <f t="shared" si="13"/>
        <v>1619.5705714402141</v>
      </c>
    </row>
    <row r="56" spans="2:209" x14ac:dyDescent="0.3">
      <c r="B56" s="10">
        <v>7180</v>
      </c>
      <c r="C56" s="10" t="s">
        <v>164</v>
      </c>
      <c r="D56" s="10">
        <v>56</v>
      </c>
      <c r="E56" s="10" t="s">
        <v>179</v>
      </c>
      <c r="F56" s="25">
        <f>IF($E56="S",'Renda (SCN65)'!F55/'Renda (SCN65)'!$DB55,"")</f>
        <v>0</v>
      </c>
      <c r="G56" s="25">
        <f>IF($E56="S",'Renda (SCN65)'!G55/'Renda (SCN65)'!$DB55,"")</f>
        <v>0</v>
      </c>
      <c r="H56" s="25">
        <f>IF($E56="S",'Renda (SCN65)'!H55/'Renda (SCN65)'!$DB55,"")</f>
        <v>0</v>
      </c>
      <c r="I56" s="25">
        <f>IF($E56="S",'Renda (SCN65)'!I55/'Renda (SCN65)'!$DB55,"")</f>
        <v>1.8820715607571995E-5</v>
      </c>
      <c r="J56" s="25">
        <f>IF($E56="S",'Renda (SCN65)'!J55/'Renda (SCN65)'!$DB55,"")</f>
        <v>6.0070070565669511E-5</v>
      </c>
      <c r="K56" s="25">
        <f>IF($E56="S",'Renda (SCN65)'!K55/'Renda (SCN65)'!$DB55,"")</f>
        <v>1.9689220962190189E-4</v>
      </c>
      <c r="L56" s="25">
        <f>IF($E56="S",'Renda (SCN65)'!L55/'Renda (SCN65)'!$DB55,"")</f>
        <v>9.0121694858703828E-4</v>
      </c>
      <c r="M56" s="25">
        <f>IF($E56="S",'Renda (SCN65)'!M55/'Renda (SCN65)'!$DB55,"")</f>
        <v>1.579861453422175E-4</v>
      </c>
      <c r="N56" s="25">
        <f>IF($E56="S",'Renda (SCN65)'!N55/'Renda (SCN65)'!$DB55,"")</f>
        <v>8.0288726440820536E-4</v>
      </c>
      <c r="O56" s="25">
        <f>IF($E56="S",'Renda (SCN65)'!O55/'Renda (SCN65)'!$DB55,"")</f>
        <v>2.2965810842234127E-4</v>
      </c>
      <c r="P56" s="25">
        <f>IF($E56="S",'Renda (SCN65)'!P55/'Renda (SCN65)'!$DB55,"")</f>
        <v>8.9181179809587102E-4</v>
      </c>
      <c r="Q56" s="25">
        <f>IF($E56="S",'Renda (SCN65)'!Q55/'Renda (SCN65)'!$DB55,"")</f>
        <v>6.3714743057674984E-4</v>
      </c>
      <c r="R56" s="25">
        <f>IF($E56="S",'Renda (SCN65)'!R55/'Renda (SCN65)'!$DB55,"")</f>
        <v>6.2013514025147055E-4</v>
      </c>
      <c r="S56" s="25">
        <f>IF($E56="S",'Renda (SCN65)'!S55/'Renda (SCN65)'!$DB55,"")</f>
        <v>3.4613929414706356E-3</v>
      </c>
      <c r="T56" s="25">
        <f>IF($E56="S",'Renda (SCN65)'!T55/'Renda (SCN65)'!$DB55,"")</f>
        <v>2.0214899171047533E-3</v>
      </c>
      <c r="U56" s="25">
        <f>IF($E56="S",'Renda (SCN65)'!U55/'Renda (SCN65)'!$DB55,"")</f>
        <v>8.3874928251136076E-5</v>
      </c>
      <c r="V56" s="25">
        <f>IF($E56="S",'Renda (SCN65)'!V55/'Renda (SCN65)'!$DB55,"")</f>
        <v>1.7074294540531823E-3</v>
      </c>
      <c r="W56" s="25">
        <f>IF($E56="S",'Renda (SCN65)'!W55/'Renda (SCN65)'!$DB55,"")</f>
        <v>4.0194037263283616E-3</v>
      </c>
      <c r="X56" s="25">
        <f>IF($E56="S",'Renda (SCN65)'!X55/'Renda (SCN65)'!$DB55,"")</f>
        <v>1.039390013316921E-3</v>
      </c>
      <c r="Y56" s="25">
        <f>IF($E56="S",'Renda (SCN65)'!Y55/'Renda (SCN65)'!$DB55,"")</f>
        <v>1.8233033183462041E-4</v>
      </c>
      <c r="Z56" s="25">
        <f>IF($E56="S",'Renda (SCN65)'!Z55/'Renda (SCN65)'!$DB55,"")</f>
        <v>2.6366297567512892E-4</v>
      </c>
      <c r="AA56" s="25">
        <f>IF($E56="S",'Renda (SCN65)'!AA55/'Renda (SCN65)'!$DB55,"")</f>
        <v>7.7076283213220907E-3</v>
      </c>
      <c r="AB56" s="25">
        <f>IF($E56="S",'Renda (SCN65)'!AB55/'Renda (SCN65)'!$DB55,"")</f>
        <v>5.7073262153610081E-4</v>
      </c>
      <c r="AC56" s="25">
        <f>IF($E56="S",'Renda (SCN65)'!AC55/'Renda (SCN65)'!$DB55,"")</f>
        <v>0</v>
      </c>
      <c r="AD56" s="25">
        <f>IF($E56="S",'Renda (SCN65)'!AD55/'Renda (SCN65)'!$DB55,"")</f>
        <v>5.6195138148683347E-3</v>
      </c>
      <c r="AE56" s="25">
        <f>IF($E56="S",'Renda (SCN65)'!AE55/'Renda (SCN65)'!$DB55,"")</f>
        <v>1.3972261218484595E-4</v>
      </c>
      <c r="AF56" s="25">
        <f>IF($E56="S",'Renda (SCN65)'!AF55/'Renda (SCN65)'!$DB55,"")</f>
        <v>1.2742390685182993E-3</v>
      </c>
      <c r="AG56" s="25">
        <f>IF($E56="S",'Renda (SCN65)'!AG55/'Renda (SCN65)'!$DB55,"")</f>
        <v>6.2592567188346027E-4</v>
      </c>
      <c r="AH56" s="25">
        <f>IF($E56="S",'Renda (SCN65)'!AH55/'Renda (SCN65)'!$DB55,"")</f>
        <v>9.8949354380457773E-3</v>
      </c>
      <c r="AI56" s="25">
        <f>IF($E56="S",'Renda (SCN65)'!AI55/'Renda (SCN65)'!$DB55,"")</f>
        <v>5.1887150736290382E-4</v>
      </c>
      <c r="AJ56" s="25">
        <f>IF($E56="S",'Renda (SCN65)'!AJ55/'Renda (SCN65)'!$DB55,"")</f>
        <v>2.3654589521327051E-3</v>
      </c>
      <c r="AK56" s="25">
        <f>IF($E56="S",'Renda (SCN65)'!AK55/'Renda (SCN65)'!$DB55,"")</f>
        <v>3.3043522953196127E-4</v>
      </c>
      <c r="AL56" s="25">
        <f>IF($E56="S",'Renda (SCN65)'!AL55/'Renda (SCN65)'!$DB55,"")</f>
        <v>6.5679090157807574E-4</v>
      </c>
      <c r="AM56" s="25">
        <f>IF($E56="S",'Renda (SCN65)'!AM55/'Renda (SCN65)'!$DB55,"")</f>
        <v>1.6048937490820484E-3</v>
      </c>
      <c r="AN56" s="25">
        <f>IF($E56="S",'Renda (SCN65)'!AN55/'Renda (SCN65)'!$DB55,"")</f>
        <v>0</v>
      </c>
      <c r="AO56" s="25">
        <f>IF($E56="S",'Renda (SCN65)'!AO55/'Renda (SCN65)'!$DB55,"")</f>
        <v>1.1305819596991273E-4</v>
      </c>
      <c r="AP56" s="25">
        <f>IF($E56="S",'Renda (SCN65)'!AP55/'Renda (SCN65)'!$DB55,"")</f>
        <v>1.4566899124449523E-2</v>
      </c>
      <c r="AQ56" s="25">
        <f>IF($E56="S",'Renda (SCN65)'!AQ55/'Renda (SCN65)'!$DB55,"")</f>
        <v>9.0118272910411545E-4</v>
      </c>
      <c r="AR56" s="25">
        <f>IF($E56="S",'Renda (SCN65)'!AR55/'Renda (SCN65)'!$DB55,"")</f>
        <v>4.3372420946847963E-3</v>
      </c>
      <c r="AS56" s="25">
        <f>IF($E56="S",'Renda (SCN65)'!AS55/'Renda (SCN65)'!$DB55,"")</f>
        <v>3.6023072843433603E-4</v>
      </c>
      <c r="AT56" s="25">
        <f>IF($E56="S",'Renda (SCN65)'!AT55/'Renda (SCN65)'!$DB55,"")</f>
        <v>1.7265960839989961E-4</v>
      </c>
      <c r="AU56" s="25">
        <f>IF($E56="S",'Renda (SCN65)'!AU55/'Renda (SCN65)'!$DB55,"")</f>
        <v>4.6054811822990541E-3</v>
      </c>
      <c r="AV56" s="25">
        <f>IF($E56="S",'Renda (SCN65)'!AV55/'Renda (SCN65)'!$DB55,"")</f>
        <v>3.7985485798879253E-4</v>
      </c>
      <c r="AW56" s="25">
        <f>IF($E56="S",'Renda (SCN65)'!AW55/'Renda (SCN65)'!$DB55,"")</f>
        <v>9.1796738547777739E-3</v>
      </c>
      <c r="AX56" s="25">
        <f>IF($E56="S",'Renda (SCN65)'!AX55/'Renda (SCN65)'!$DB55,"")</f>
        <v>0</v>
      </c>
      <c r="AY56" s="25">
        <f>IF($E56="S",'Renda (SCN65)'!AY55/'Renda (SCN65)'!$DB55,"")</f>
        <v>2.1476816994008196E-3</v>
      </c>
      <c r="AZ56" s="25">
        <f>IF($E56="S",'Renda (SCN65)'!AZ55/'Renda (SCN65)'!$DB55,"")</f>
        <v>0</v>
      </c>
      <c r="BA56" s="25">
        <f>IF($E56="S",'Renda (SCN65)'!BA55/'Renda (SCN65)'!$DB55,"")</f>
        <v>2.6375038413694273E-2</v>
      </c>
      <c r="BB56" s="25">
        <f>IF($E56="S",'Renda (SCN65)'!BB55/'Renda (SCN65)'!$DB55,"")</f>
        <v>0</v>
      </c>
      <c r="BC56" s="25">
        <f>IF($E56="S",'Renda (SCN65)'!BC55/'Renda (SCN65)'!$DB55,"")</f>
        <v>1.3645762717292369E-3</v>
      </c>
      <c r="BD56" s="25">
        <f>IF($E56="S",'Renda (SCN65)'!BD55/'Renda (SCN65)'!$DB55,"")</f>
        <v>2.6038422847985722E-4</v>
      </c>
      <c r="BE56" s="25">
        <f>IF($E56="S",'Renda (SCN65)'!BE55/'Renda (SCN65)'!$DB55,"")</f>
        <v>6.321268373105243E-4</v>
      </c>
      <c r="BF56" s="25">
        <f>IF($E56="S",'Renda (SCN65)'!BF55/'Renda (SCN65)'!$DB55,"")</f>
        <v>9.0049313213303958E-4</v>
      </c>
      <c r="BG56" s="25">
        <f>IF($E56="S",'Renda (SCN65)'!BG55/'Renda (SCN65)'!$DB55,"")</f>
        <v>5.6671648167893164E-3</v>
      </c>
      <c r="BH56" s="25">
        <f>IF($E56="S",'Renda (SCN65)'!BH55/'Renda (SCN65)'!$DB55,"")</f>
        <v>1.3775506630696187E-3</v>
      </c>
      <c r="BI56" s="25">
        <f>IF($E56="S",'Renda (SCN65)'!BI55/'Renda (SCN65)'!$DB55,"")</f>
        <v>3.7831222882059403E-3</v>
      </c>
      <c r="BJ56" s="25">
        <f>IF($E56="S",'Renda (SCN65)'!BJ55/'Renda (SCN65)'!$DB55,"")</f>
        <v>1.9441241296269868E-2</v>
      </c>
      <c r="BK56" s="25">
        <f>IF($E56="S",'Renda (SCN65)'!BK55/'Renda (SCN65)'!$DB55,"")</f>
        <v>1.695400561903995E-3</v>
      </c>
      <c r="BL56" s="25">
        <f>IF($E56="S",'Renda (SCN65)'!BL55/'Renda (SCN65)'!$DB55,"")</f>
        <v>4.1293989066257765E-3</v>
      </c>
      <c r="BM56" s="25">
        <f>IF($E56="S",'Renda (SCN65)'!BM55/'Renda (SCN65)'!$DB55,"")</f>
        <v>2.5407966070222193E-4</v>
      </c>
      <c r="BN56" s="25">
        <f>IF($E56="S",'Renda (SCN65)'!BN55/'Renda (SCN65)'!$DB55,"")</f>
        <v>6.248775142434971E-4</v>
      </c>
      <c r="BO56" s="25">
        <f>IF($E56="S",'Renda (SCN65)'!BO55/'Renda (SCN65)'!$DB55,"")</f>
        <v>2.9663084381499345E-4</v>
      </c>
      <c r="BP56" s="25">
        <f>IF($E56="S",'Renda (SCN65)'!BP55/'Renda (SCN65)'!$DB55,"")</f>
        <v>2.8825822902593324E-2</v>
      </c>
      <c r="BQ56" s="25">
        <f>IF($E56="S",'Renda (SCN65)'!BQ55/'Renda (SCN65)'!$DB55,"")</f>
        <v>2.022445830921185E-3</v>
      </c>
      <c r="BR56" s="25">
        <f>IF($E56="S",'Renda (SCN65)'!BR55/'Renda (SCN65)'!$DB55,"")</f>
        <v>8.4006970821110145E-4</v>
      </c>
      <c r="BS56" s="25">
        <f>IF($E56="S",'Renda (SCN65)'!BS55/'Renda (SCN65)'!$DB55,"")</f>
        <v>2.5089948049580417E-3</v>
      </c>
      <c r="BT56" s="25">
        <f>IF($E56="S",'Renda (SCN65)'!BT55/'Renda (SCN65)'!$DB55,"")</f>
        <v>0</v>
      </c>
      <c r="BU56" s="25">
        <f>IF($E56="S",'Renda (SCN65)'!BU55/'Renda (SCN65)'!$DB55,"")</f>
        <v>2.1357792705580862E-2</v>
      </c>
      <c r="BV56" s="25">
        <f>IF($E56="S",'Renda (SCN65)'!BV55/'Renda (SCN65)'!$DB55,"")</f>
        <v>9.5927960013820058E-4</v>
      </c>
      <c r="BW56" s="25">
        <f>IF($E56="S",'Renda (SCN65)'!BW55/'Renda (SCN65)'!$DB55,"")</f>
        <v>0</v>
      </c>
      <c r="BX56" s="25">
        <f>IF($E56="S",'Renda (SCN65)'!BX55/'Renda (SCN65)'!$DB55,"")</f>
        <v>6.3207654954866377E-3</v>
      </c>
      <c r="BY56" s="25">
        <f>IF($E56="S",'Renda (SCN65)'!BY55/'Renda (SCN65)'!$DB55,"")</f>
        <v>3.4270733293651379E-2</v>
      </c>
      <c r="BZ56" s="25">
        <f>IF($E56="S",'Renda (SCN65)'!BZ55/'Renda (SCN65)'!$DB55,"")</f>
        <v>1.5280486928661518E-3</v>
      </c>
      <c r="CA56" s="25">
        <f>IF($E56="S",'Renda (SCN65)'!CA55/'Renda (SCN65)'!$DB55,"")</f>
        <v>3.9523502775901191E-4</v>
      </c>
      <c r="CB56" s="25">
        <f>IF($E56="S",'Renda (SCN65)'!CB55/'Renda (SCN65)'!$DB55,"")</f>
        <v>0</v>
      </c>
      <c r="CC56" s="25">
        <f>IF($E56="S",'Renda (SCN65)'!CC55/'Renda (SCN65)'!$DB55,"")</f>
        <v>1.4089872093486853E-2</v>
      </c>
      <c r="CD56" s="25">
        <f>IF($E56="S",'Renda (SCN65)'!CD55/'Renda (SCN65)'!$DB55,"")</f>
        <v>6.3476136554468307E-3</v>
      </c>
      <c r="CE56" s="25">
        <f>IF($E56="S",'Renda (SCN65)'!CE55/'Renda (SCN65)'!$DB55,"")</f>
        <v>7.9441187214608813E-2</v>
      </c>
      <c r="CF56" s="25">
        <f>IF($E56="S",'Renda (SCN65)'!CF55/'Renda (SCN65)'!$DB55,"")</f>
        <v>5.1544955907061804E-3</v>
      </c>
      <c r="CG56" s="25">
        <f>IF($E56="S",'Renda (SCN65)'!CG55/'Renda (SCN65)'!$DB55,"")</f>
        <v>1.0638018948733669E-2</v>
      </c>
      <c r="CH56" s="25">
        <f>IF($E56="S",'Renda (SCN65)'!CH55/'Renda (SCN65)'!$DB55,"")</f>
        <v>5.7503058859121178E-3</v>
      </c>
      <c r="CI56" s="25">
        <f>IF($E56="S",'Renda (SCN65)'!CI55/'Renda (SCN65)'!$DB55,"")</f>
        <v>3.9253094470630343E-2</v>
      </c>
      <c r="CJ56" s="25">
        <f>IF($E56="S",'Renda (SCN65)'!CJ55/'Renda (SCN65)'!$DB55,"")</f>
        <v>3.4560933850284088E-3</v>
      </c>
      <c r="CK56" s="25">
        <f>IF($E56="S",'Renda (SCN65)'!CK55/'Renda (SCN65)'!$DB55,"")</f>
        <v>9.8367995121670521E-3</v>
      </c>
      <c r="CL56" s="25">
        <f>IF($E56="S",'Renda (SCN65)'!CL55/'Renda (SCN65)'!$DB55,"")</f>
        <v>3.8190430745515064E-2</v>
      </c>
      <c r="CM56" s="25">
        <f>IF($E56="S",'Renda (SCN65)'!CM55/'Renda (SCN65)'!$DB55,"")</f>
        <v>1.2444004233113697E-2</v>
      </c>
      <c r="CN56" s="25">
        <f>IF($E56="S",'Renda (SCN65)'!CN55/'Renda (SCN65)'!$DB55,"")</f>
        <v>2.3083235741785717E-2</v>
      </c>
      <c r="CO56" s="25">
        <f>IF($E56="S",'Renda (SCN65)'!CO55/'Renda (SCN65)'!$DB55,"")</f>
        <v>1.51941943195517E-2</v>
      </c>
      <c r="CP56" s="25">
        <f>IF($E56="S",'Renda (SCN65)'!CP55/'Renda (SCN65)'!$DB55,"")</f>
        <v>3.3248691070372743E-3</v>
      </c>
      <c r="CQ56" s="25">
        <f>IF($E56="S",'Renda (SCN65)'!CQ55/'Renda (SCN65)'!$DB55,"")</f>
        <v>6.8051318616344586E-2</v>
      </c>
      <c r="CR56" s="25">
        <f>IF($E56="S",'Renda (SCN65)'!CR55/'Renda (SCN65)'!$DB55,"")</f>
        <v>1.7099233848466362E-2</v>
      </c>
      <c r="CS56" s="25">
        <f>IF($E56="S",'Renda (SCN65)'!CS55/'Renda (SCN65)'!$DB55,"")</f>
        <v>6.0116155282344971E-2</v>
      </c>
      <c r="CT56" s="25">
        <f>IF($E56="S",'Renda (SCN65)'!CT55/'Renda (SCN65)'!$DB55,"")</f>
        <v>6.8695611967637786E-3</v>
      </c>
      <c r="CU56" s="25">
        <f>IF($E56="S",'Renda (SCN65)'!CU55/'Renda (SCN65)'!$DB55,"")</f>
        <v>9.5511775967396031E-2</v>
      </c>
      <c r="CV56" s="25">
        <f>IF($E56="S",'Renda (SCN65)'!CV55/'Renda (SCN65)'!$DB55,"")</f>
        <v>2.0991644238306278E-2</v>
      </c>
      <c r="CW56" s="25">
        <f>IF($E56="S",'Renda (SCN65)'!CW55/'Renda (SCN65)'!$DB55,"")</f>
        <v>7.0332939835316285E-2</v>
      </c>
      <c r="CX56" s="25">
        <f>IF($E56="S",'Renda (SCN65)'!CX55/'Renda (SCN65)'!$DB55,"")</f>
        <v>0</v>
      </c>
      <c r="CY56" s="25">
        <f>IF($E56="S",'Renda (SCN65)'!CY55/'Renda (SCN65)'!$DB55,"")</f>
        <v>5.2830046271175664E-2</v>
      </c>
      <c r="CZ56" s="25">
        <f>IF($E56="S",'Renda (SCN65)'!CZ55/'Renda (SCN65)'!$DB55,"")</f>
        <v>7.6621794919075559E-2</v>
      </c>
      <c r="DA56" s="25">
        <f>IF($E56="S",'Renda (SCN65)'!DA55/'Renda (SCN65)'!$DB55,"")</f>
        <v>1.4171329340879309E-2</v>
      </c>
      <c r="DB56" s="28">
        <f>IF($E56="S",'Renda (SCN65)'!DB55/'Renda (SCN65)'!$DB55,"")</f>
        <v>1</v>
      </c>
      <c r="DD56" s="34">
        <v>21956</v>
      </c>
      <c r="DF56" s="38">
        <f t="shared" si="22"/>
        <v>0</v>
      </c>
      <c r="DG56" s="38">
        <f t="shared" si="22"/>
        <v>0</v>
      </c>
      <c r="DH56" s="38">
        <f t="shared" si="22"/>
        <v>0</v>
      </c>
      <c r="DI56" s="38">
        <f t="shared" si="22"/>
        <v>0.41322763187985073</v>
      </c>
      <c r="DJ56" s="38">
        <f t="shared" si="22"/>
        <v>1.3188984693398398</v>
      </c>
      <c r="DK56" s="38">
        <f t="shared" si="22"/>
        <v>4.3229653544584776</v>
      </c>
      <c r="DL56" s="38">
        <f t="shared" si="22"/>
        <v>19.787119323177013</v>
      </c>
      <c r="DM56" s="38">
        <f t="shared" si="22"/>
        <v>3.4687438071337273</v>
      </c>
      <c r="DN56" s="38">
        <f t="shared" si="22"/>
        <v>17.628192777346555</v>
      </c>
      <c r="DO56" s="38">
        <f t="shared" si="22"/>
        <v>5.042373428520925</v>
      </c>
      <c r="DP56" s="38">
        <f t="shared" si="22"/>
        <v>19.580619838992945</v>
      </c>
      <c r="DQ56" s="38">
        <f t="shared" si="22"/>
        <v>13.989208985743119</v>
      </c>
      <c r="DR56" s="38">
        <f t="shared" si="22"/>
        <v>13.615687139361288</v>
      </c>
      <c r="DS56" s="38">
        <f t="shared" si="22"/>
        <v>75.998343422929281</v>
      </c>
      <c r="DT56" s="38">
        <f t="shared" si="22"/>
        <v>44.38383261995196</v>
      </c>
      <c r="DU56" s="38">
        <f t="shared" si="21"/>
        <v>1.8415579246819436</v>
      </c>
      <c r="DV56" s="38">
        <f t="shared" si="21"/>
        <v>37.488321093191672</v>
      </c>
      <c r="DW56" s="38">
        <f t="shared" si="21"/>
        <v>88.250028215265502</v>
      </c>
      <c r="DX56" s="38">
        <f t="shared" si="21"/>
        <v>22.820847132386316</v>
      </c>
      <c r="DY56" s="38">
        <f t="shared" si="21"/>
        <v>4.0032447657609254</v>
      </c>
      <c r="DZ56" s="38">
        <f t="shared" si="21"/>
        <v>5.7889842939231304</v>
      </c>
      <c r="EA56" s="38">
        <f t="shared" si="21"/>
        <v>169.22868742294781</v>
      </c>
      <c r="EB56" s="38">
        <f t="shared" si="21"/>
        <v>12.531005438446629</v>
      </c>
      <c r="EC56" s="38">
        <f t="shared" si="21"/>
        <v>0</v>
      </c>
      <c r="ED56" s="38">
        <f t="shared" si="21"/>
        <v>123.38204531924916</v>
      </c>
      <c r="EE56" s="38">
        <f t="shared" si="21"/>
        <v>3.0677496731304776</v>
      </c>
      <c r="EF56" s="38">
        <f t="shared" si="21"/>
        <v>27.977192988387777</v>
      </c>
      <c r="EG56" s="38">
        <f t="shared" si="21"/>
        <v>13.742824051873253</v>
      </c>
      <c r="EH56" s="38">
        <f t="shared" si="21"/>
        <v>217.25320247773308</v>
      </c>
      <c r="EI56" s="38">
        <f t="shared" si="21"/>
        <v>11.392342815659916</v>
      </c>
      <c r="EJ56" s="38">
        <f t="shared" si="21"/>
        <v>51.936016753025676</v>
      </c>
      <c r="EK56" s="38">
        <f t="shared" si="28"/>
        <v>7.2550358996037421</v>
      </c>
      <c r="EL56" s="38">
        <f t="shared" si="27"/>
        <v>14.420501035048231</v>
      </c>
      <c r="EM56" s="38">
        <f t="shared" si="27"/>
        <v>35.237047154845456</v>
      </c>
      <c r="EN56" s="38">
        <f t="shared" si="27"/>
        <v>0</v>
      </c>
      <c r="EO56" s="38">
        <f t="shared" si="27"/>
        <v>2.4823057507154038</v>
      </c>
      <c r="EP56" s="38">
        <f t="shared" si="27"/>
        <v>319.83083717641375</v>
      </c>
      <c r="EQ56" s="38">
        <f t="shared" si="27"/>
        <v>19.786368000209958</v>
      </c>
      <c r="ER56" s="38">
        <f t="shared" si="27"/>
        <v>95.228487430899392</v>
      </c>
      <c r="ES56" s="38">
        <f t="shared" si="27"/>
        <v>7.9092258735042815</v>
      </c>
      <c r="ET56" s="38">
        <f t="shared" si="27"/>
        <v>3.7909143620281958</v>
      </c>
      <c r="EU56" s="38">
        <f t="shared" si="27"/>
        <v>101.11794483855803</v>
      </c>
      <c r="EV56" s="38">
        <f t="shared" si="27"/>
        <v>8.340093262001929</v>
      </c>
      <c r="EW56" s="38">
        <f t="shared" si="23"/>
        <v>201.54891915550081</v>
      </c>
      <c r="EX56" s="38">
        <f t="shared" si="23"/>
        <v>0</v>
      </c>
      <c r="EY56" s="38">
        <f t="shared" si="23"/>
        <v>47.154499392044393</v>
      </c>
      <c r="EZ56" s="38">
        <f t="shared" si="23"/>
        <v>0</v>
      </c>
      <c r="FA56" s="38">
        <f t="shared" si="23"/>
        <v>579.09034341107144</v>
      </c>
      <c r="FB56" s="38">
        <f t="shared" si="23"/>
        <v>0</v>
      </c>
      <c r="FC56" s="38">
        <f t="shared" si="23"/>
        <v>29.960636622087126</v>
      </c>
      <c r="FD56" s="38">
        <f t="shared" si="23"/>
        <v>5.7169961205037447</v>
      </c>
      <c r="FE56" s="38">
        <f t="shared" si="23"/>
        <v>13.878976839989871</v>
      </c>
      <c r="FF56" s="38">
        <f t="shared" si="23"/>
        <v>19.771227209113018</v>
      </c>
      <c r="FG56" s="38">
        <f t="shared" si="23"/>
        <v>124.42827071742623</v>
      </c>
      <c r="FH56" s="38">
        <f t="shared" si="23"/>
        <v>30.24550235835655</v>
      </c>
      <c r="FI56" s="38">
        <f t="shared" si="23"/>
        <v>83.062232959849624</v>
      </c>
      <c r="FJ56" s="38">
        <f t="shared" si="23"/>
        <v>426.85189390090119</v>
      </c>
      <c r="FK56" s="38">
        <f t="shared" si="23"/>
        <v>37.224214737164118</v>
      </c>
      <c r="FL56" s="38">
        <f t="shared" si="23"/>
        <v>90.665082393875551</v>
      </c>
      <c r="FM56" s="38">
        <f t="shared" si="24"/>
        <v>5.578573030377985</v>
      </c>
      <c r="FN56" s="38">
        <f t="shared" si="24"/>
        <v>13.719810702730221</v>
      </c>
      <c r="FO56" s="38">
        <f t="shared" si="24"/>
        <v>6.5128268068019963</v>
      </c>
      <c r="FP56" s="38">
        <f t="shared" si="24"/>
        <v>632.89976764933897</v>
      </c>
      <c r="FQ56" s="38">
        <f t="shared" si="24"/>
        <v>44.404820663705536</v>
      </c>
      <c r="FR56" s="38">
        <f t="shared" si="24"/>
        <v>18.444570513482944</v>
      </c>
      <c r="FS56" s="38">
        <f t="shared" si="24"/>
        <v>55.087489937658766</v>
      </c>
      <c r="FT56" s="38">
        <f t="shared" si="24"/>
        <v>0</v>
      </c>
      <c r="FU56" s="38">
        <f t="shared" si="24"/>
        <v>468.9316966437334</v>
      </c>
      <c r="FV56" s="38">
        <f t="shared" si="24"/>
        <v>21.061942900634332</v>
      </c>
      <c r="FW56" s="38">
        <f t="shared" si="24"/>
        <v>0</v>
      </c>
      <c r="FX56" s="38">
        <f t="shared" si="24"/>
        <v>138.77872721890461</v>
      </c>
      <c r="FY56" s="38">
        <f t="shared" si="24"/>
        <v>752.4482201954097</v>
      </c>
      <c r="FZ56" s="38">
        <f t="shared" si="24"/>
        <v>33.549837100569228</v>
      </c>
      <c r="GA56" s="38">
        <f t="shared" si="24"/>
        <v>8.677780269476866</v>
      </c>
      <c r="GB56" s="38">
        <f t="shared" si="24"/>
        <v>0</v>
      </c>
      <c r="GC56" s="38">
        <f t="shared" si="25"/>
        <v>309.35723168459737</v>
      </c>
      <c r="GD56" s="38">
        <f t="shared" si="25"/>
        <v>139.36820541899061</v>
      </c>
      <c r="GE56" s="38">
        <f t="shared" si="25"/>
        <v>1744.2107064839511</v>
      </c>
      <c r="GF56" s="38">
        <f t="shared" si="25"/>
        <v>113.17210518954489</v>
      </c>
      <c r="GG56" s="38">
        <f t="shared" si="25"/>
        <v>233.56834403839645</v>
      </c>
      <c r="GH56" s="38">
        <f t="shared" si="25"/>
        <v>126.25371603108646</v>
      </c>
      <c r="GI56" s="38">
        <f t="shared" si="25"/>
        <v>861.84094219715985</v>
      </c>
      <c r="GJ56" s="38">
        <f t="shared" si="25"/>
        <v>75.881986361683744</v>
      </c>
      <c r="GK56" s="38">
        <f t="shared" si="25"/>
        <v>215.97677008913979</v>
      </c>
      <c r="GL56" s="38">
        <f t="shared" si="25"/>
        <v>838.50909744852879</v>
      </c>
      <c r="GM56" s="38">
        <f t="shared" si="25"/>
        <v>273.22055694224434</v>
      </c>
      <c r="GN56" s="38">
        <f t="shared" si="25"/>
        <v>506.8155239466472</v>
      </c>
      <c r="GO56" s="38">
        <f t="shared" si="25"/>
        <v>333.60373048007716</v>
      </c>
      <c r="GP56" s="38">
        <f t="shared" si="25"/>
        <v>73.000826114110396</v>
      </c>
      <c r="GQ56" s="38">
        <f t="shared" si="25"/>
        <v>1494.1347515404618</v>
      </c>
      <c r="GR56" s="38">
        <f t="shared" si="25"/>
        <v>375.43077837692744</v>
      </c>
      <c r="GS56" s="38">
        <f t="shared" si="26"/>
        <v>1319.9103053791662</v>
      </c>
      <c r="GT56" s="38">
        <f t="shared" si="26"/>
        <v>150.82808563614552</v>
      </c>
      <c r="GU56" s="38">
        <f t="shared" si="26"/>
        <v>2097.0565531401471</v>
      </c>
      <c r="GV56" s="38">
        <f t="shared" si="19"/>
        <v>460.89254089625263</v>
      </c>
      <c r="GW56" s="38">
        <f t="shared" si="19"/>
        <v>1544.2300270242044</v>
      </c>
      <c r="GX56" s="38">
        <f t="shared" si="13"/>
        <v>0</v>
      </c>
      <c r="GY56" s="38">
        <f t="shared" si="13"/>
        <v>1159.9364959299328</v>
      </c>
      <c r="GZ56" s="38">
        <f t="shared" si="13"/>
        <v>1682.308129243223</v>
      </c>
      <c r="HA56" s="38">
        <f t="shared" si="13"/>
        <v>311.14570700834611</v>
      </c>
    </row>
    <row r="57" spans="2:209" x14ac:dyDescent="0.3">
      <c r="B57" s="10">
        <v>7380</v>
      </c>
      <c r="C57" s="10" t="s">
        <v>165</v>
      </c>
      <c r="D57" s="10">
        <v>57</v>
      </c>
      <c r="E57" s="10" t="s">
        <v>179</v>
      </c>
      <c r="F57" s="25">
        <f>IF($E57="S",'Renda (SCN65)'!F56/'Renda (SCN65)'!$DB56,"")</f>
        <v>1.4285761292454645E-5</v>
      </c>
      <c r="G57" s="25">
        <f>IF($E57="S",'Renda (SCN65)'!G56/'Renda (SCN65)'!$DB56,"")</f>
        <v>5.9737070846882073E-5</v>
      </c>
      <c r="H57" s="25">
        <f>IF($E57="S",'Renda (SCN65)'!H56/'Renda (SCN65)'!$DB56,"")</f>
        <v>6.4926789669839395E-4</v>
      </c>
      <c r="I57" s="25">
        <f>IF($E57="S",'Renda (SCN65)'!I56/'Renda (SCN65)'!$DB56,"")</f>
        <v>1.6035603083012022E-3</v>
      </c>
      <c r="J57" s="25">
        <f>IF($E57="S",'Renda (SCN65)'!J56/'Renda (SCN65)'!$DB56,"")</f>
        <v>3.2540376312586998E-3</v>
      </c>
      <c r="K57" s="25">
        <f>IF($E57="S",'Renda (SCN65)'!K56/'Renda (SCN65)'!$DB56,"")</f>
        <v>1.3858689175628312E-3</v>
      </c>
      <c r="L57" s="25">
        <f>IF($E57="S",'Renda (SCN65)'!L56/'Renda (SCN65)'!$DB56,"")</f>
        <v>4.1838554911927412E-3</v>
      </c>
      <c r="M57" s="25">
        <f>IF($E57="S",'Renda (SCN65)'!M56/'Renda (SCN65)'!$DB56,"")</f>
        <v>1.6538789593713882E-4</v>
      </c>
      <c r="N57" s="25">
        <f>IF($E57="S",'Renda (SCN65)'!N56/'Renda (SCN65)'!$DB56,"")</f>
        <v>6.1025829714703638E-3</v>
      </c>
      <c r="O57" s="25">
        <f>IF($E57="S",'Renda (SCN65)'!O56/'Renda (SCN65)'!$DB56,"")</f>
        <v>9.4261234826922965E-4</v>
      </c>
      <c r="P57" s="25">
        <f>IF($E57="S",'Renda (SCN65)'!P56/'Renda (SCN65)'!$DB56,"")</f>
        <v>6.2991692092231391E-3</v>
      </c>
      <c r="Q57" s="25">
        <f>IF($E57="S",'Renda (SCN65)'!Q56/'Renda (SCN65)'!$DB56,"")</f>
        <v>3.555271433688811E-3</v>
      </c>
      <c r="R57" s="25">
        <f>IF($E57="S",'Renda (SCN65)'!R56/'Renda (SCN65)'!$DB56,"")</f>
        <v>3.686793037681772E-3</v>
      </c>
      <c r="S57" s="25">
        <f>IF($E57="S",'Renda (SCN65)'!S56/'Renda (SCN65)'!$DB56,"")</f>
        <v>4.8290697155822869E-2</v>
      </c>
      <c r="T57" s="25">
        <f>IF($E57="S",'Renda (SCN65)'!T56/'Renda (SCN65)'!$DB56,"")</f>
        <v>1.4376877347573784E-2</v>
      </c>
      <c r="U57" s="25">
        <f>IF($E57="S",'Renda (SCN65)'!U56/'Renda (SCN65)'!$DB56,"")</f>
        <v>3.8228434870179327E-3</v>
      </c>
      <c r="V57" s="25">
        <f>IF($E57="S",'Renda (SCN65)'!V56/'Renda (SCN65)'!$DB56,"")</f>
        <v>4.1100605464602169E-3</v>
      </c>
      <c r="W57" s="25">
        <f>IF($E57="S",'Renda (SCN65)'!W56/'Renda (SCN65)'!$DB56,"")</f>
        <v>1.0840936324212146E-2</v>
      </c>
      <c r="X57" s="25">
        <f>IF($E57="S",'Renda (SCN65)'!X56/'Renda (SCN65)'!$DB56,"")</f>
        <v>2.7998352407398119E-3</v>
      </c>
      <c r="Y57" s="25">
        <f>IF($E57="S",'Renda (SCN65)'!Y56/'Renda (SCN65)'!$DB56,"")</f>
        <v>3.1676738623060267E-3</v>
      </c>
      <c r="Z57" s="25">
        <f>IF($E57="S",'Renda (SCN65)'!Z56/'Renda (SCN65)'!$DB56,"")</f>
        <v>2.696224841674946E-3</v>
      </c>
      <c r="AA57" s="25">
        <f>IF($E57="S",'Renda (SCN65)'!AA56/'Renda (SCN65)'!$DB56,"")</f>
        <v>2.4410231837751636E-2</v>
      </c>
      <c r="AB57" s="25">
        <f>IF($E57="S",'Renda (SCN65)'!AB56/'Renda (SCN65)'!$DB56,"")</f>
        <v>3.7759359213516762E-3</v>
      </c>
      <c r="AC57" s="25">
        <f>IF($E57="S",'Renda (SCN65)'!AC56/'Renda (SCN65)'!$DB56,"")</f>
        <v>3.7220972435806454E-3</v>
      </c>
      <c r="AD57" s="25">
        <f>IF($E57="S",'Renda (SCN65)'!AD56/'Renda (SCN65)'!$DB56,"")</f>
        <v>1.4101080782150489E-2</v>
      </c>
      <c r="AE57" s="25">
        <f>IF($E57="S",'Renda (SCN65)'!AE56/'Renda (SCN65)'!$DB56,"")</f>
        <v>1.2194744262751113E-3</v>
      </c>
      <c r="AF57" s="25">
        <f>IF($E57="S",'Renda (SCN65)'!AF56/'Renda (SCN65)'!$DB56,"")</f>
        <v>1.3251547099813706E-3</v>
      </c>
      <c r="AG57" s="25">
        <f>IF($E57="S",'Renda (SCN65)'!AG56/'Renda (SCN65)'!$DB56,"")</f>
        <v>1.6160663245287422E-3</v>
      </c>
      <c r="AH57" s="25">
        <f>IF($E57="S",'Renda (SCN65)'!AH56/'Renda (SCN65)'!$DB56,"")</f>
        <v>3.1690184535885173E-2</v>
      </c>
      <c r="AI57" s="25">
        <f>IF($E57="S",'Renda (SCN65)'!AI56/'Renda (SCN65)'!$DB56,"")</f>
        <v>3.0634926330782419E-3</v>
      </c>
      <c r="AJ57" s="25">
        <f>IF($E57="S",'Renda (SCN65)'!AJ56/'Renda (SCN65)'!$DB56,"")</f>
        <v>1.3765955675743744E-2</v>
      </c>
      <c r="AK57" s="25">
        <f>IF($E57="S",'Renda (SCN65)'!AK56/'Renda (SCN65)'!$DB56,"")</f>
        <v>1.408724912820283E-3</v>
      </c>
      <c r="AL57" s="25">
        <f>IF($E57="S",'Renda (SCN65)'!AL56/'Renda (SCN65)'!$DB56,"")</f>
        <v>7.4013938972241581E-4</v>
      </c>
      <c r="AM57" s="25">
        <f>IF($E57="S",'Renda (SCN65)'!AM56/'Renda (SCN65)'!$DB56,"")</f>
        <v>8.2469150937322031E-3</v>
      </c>
      <c r="AN57" s="25">
        <f>IF($E57="S",'Renda (SCN65)'!AN56/'Renda (SCN65)'!$DB56,"")</f>
        <v>1.3057425936815114E-3</v>
      </c>
      <c r="AO57" s="25">
        <f>IF($E57="S",'Renda (SCN65)'!AO56/'Renda (SCN65)'!$DB56,"")</f>
        <v>0</v>
      </c>
      <c r="AP57" s="25">
        <f>IF($E57="S",'Renda (SCN65)'!AP56/'Renda (SCN65)'!$DB56,"")</f>
        <v>2.7613550625420868E-2</v>
      </c>
      <c r="AQ57" s="25">
        <f>IF($E57="S",'Renda (SCN65)'!AQ56/'Renda (SCN65)'!$DB56,"")</f>
        <v>1.701657499590025E-3</v>
      </c>
      <c r="AR57" s="25">
        <f>IF($E57="S",'Renda (SCN65)'!AR56/'Renda (SCN65)'!$DB56,"")</f>
        <v>1.5166860715572683E-2</v>
      </c>
      <c r="AS57" s="25">
        <f>IF($E57="S",'Renda (SCN65)'!AS56/'Renda (SCN65)'!$DB56,"")</f>
        <v>1.2164362980662342E-3</v>
      </c>
      <c r="AT57" s="25">
        <f>IF($E57="S",'Renda (SCN65)'!AT56/'Renda (SCN65)'!$DB56,"")</f>
        <v>1.0077403458445965E-3</v>
      </c>
      <c r="AU57" s="25">
        <f>IF($E57="S",'Renda (SCN65)'!AU56/'Renda (SCN65)'!$DB56,"")</f>
        <v>5.9608564582357311E-3</v>
      </c>
      <c r="AV57" s="25">
        <f>IF($E57="S",'Renda (SCN65)'!AV56/'Renda (SCN65)'!$DB56,"")</f>
        <v>1.1230291407742106E-3</v>
      </c>
      <c r="AW57" s="25">
        <f>IF($E57="S",'Renda (SCN65)'!AW56/'Renda (SCN65)'!$DB56,"")</f>
        <v>1.3675867893069982E-2</v>
      </c>
      <c r="AX57" s="25">
        <f>IF($E57="S",'Renda (SCN65)'!AX56/'Renda (SCN65)'!$DB56,"")</f>
        <v>0</v>
      </c>
      <c r="AY57" s="25">
        <f>IF($E57="S",'Renda (SCN65)'!AY56/'Renda (SCN65)'!$DB56,"")</f>
        <v>4.1640587454160171E-3</v>
      </c>
      <c r="AZ57" s="25">
        <f>IF($E57="S",'Renda (SCN65)'!AZ56/'Renda (SCN65)'!$DB56,"")</f>
        <v>0</v>
      </c>
      <c r="BA57" s="25">
        <f>IF($E57="S",'Renda (SCN65)'!BA56/'Renda (SCN65)'!$DB56,"")</f>
        <v>4.7631785175232741E-2</v>
      </c>
      <c r="BB57" s="25">
        <f>IF($E57="S",'Renda (SCN65)'!BB56/'Renda (SCN65)'!$DB56,"")</f>
        <v>3.0697990001945824E-4</v>
      </c>
      <c r="BC57" s="25">
        <f>IF($E57="S",'Renda (SCN65)'!BC56/'Renda (SCN65)'!$DB56,"")</f>
        <v>4.5941545390546989E-3</v>
      </c>
      <c r="BD57" s="25">
        <f>IF($E57="S",'Renda (SCN65)'!BD56/'Renda (SCN65)'!$DB56,"")</f>
        <v>3.0233989008756924E-4</v>
      </c>
      <c r="BE57" s="25">
        <f>IF($E57="S",'Renda (SCN65)'!BE56/'Renda (SCN65)'!$DB56,"")</f>
        <v>1.2097535276525916E-2</v>
      </c>
      <c r="BF57" s="25">
        <f>IF($E57="S",'Renda (SCN65)'!BF56/'Renda (SCN65)'!$DB56,"")</f>
        <v>0</v>
      </c>
      <c r="BG57" s="25">
        <f>IF($E57="S",'Renda (SCN65)'!BG56/'Renda (SCN65)'!$DB56,"")</f>
        <v>8.2302926527854994E-3</v>
      </c>
      <c r="BH57" s="25">
        <f>IF($E57="S",'Renda (SCN65)'!BH56/'Renda (SCN65)'!$DB56,"")</f>
        <v>2.4788858426827197E-3</v>
      </c>
      <c r="BI57" s="25">
        <f>IF($E57="S",'Renda (SCN65)'!BI56/'Renda (SCN65)'!$DB56,"")</f>
        <v>2.4131608912660919E-3</v>
      </c>
      <c r="BJ57" s="25">
        <f>IF($E57="S",'Renda (SCN65)'!BJ56/'Renda (SCN65)'!$DB56,"")</f>
        <v>2.8684632553900597E-2</v>
      </c>
      <c r="BK57" s="25">
        <f>IF($E57="S",'Renda (SCN65)'!BK56/'Renda (SCN65)'!$DB56,"")</f>
        <v>3.5437047582356952E-4</v>
      </c>
      <c r="BL57" s="25">
        <f>IF($E57="S",'Renda (SCN65)'!BL56/'Renda (SCN65)'!$DB56,"")</f>
        <v>6.0771179433163755E-3</v>
      </c>
      <c r="BM57" s="25">
        <f>IF($E57="S",'Renda (SCN65)'!BM56/'Renda (SCN65)'!$DB56,"")</f>
        <v>3.3090918938070476E-3</v>
      </c>
      <c r="BN57" s="25">
        <f>IF($E57="S",'Renda (SCN65)'!BN56/'Renda (SCN65)'!$DB56,"")</f>
        <v>4.3667273536389236E-3</v>
      </c>
      <c r="BO57" s="25">
        <f>IF($E57="S",'Renda (SCN65)'!BO56/'Renda (SCN65)'!$DB56,"")</f>
        <v>1.9133093182249097E-3</v>
      </c>
      <c r="BP57" s="25">
        <f>IF($E57="S",'Renda (SCN65)'!BP56/'Renda (SCN65)'!$DB56,"")</f>
        <v>3.9823704523456085E-2</v>
      </c>
      <c r="BQ57" s="25">
        <f>IF($E57="S",'Renda (SCN65)'!BQ56/'Renda (SCN65)'!$DB56,"")</f>
        <v>5.8248243510567038E-3</v>
      </c>
      <c r="BR57" s="25">
        <f>IF($E57="S",'Renda (SCN65)'!BR56/'Renda (SCN65)'!$DB56,"")</f>
        <v>0</v>
      </c>
      <c r="BS57" s="25">
        <f>IF($E57="S",'Renda (SCN65)'!BS56/'Renda (SCN65)'!$DB56,"")</f>
        <v>8.3029698375787532E-3</v>
      </c>
      <c r="BT57" s="25">
        <f>IF($E57="S",'Renda (SCN65)'!BT56/'Renda (SCN65)'!$DB56,"")</f>
        <v>5.5068713944877307E-3</v>
      </c>
      <c r="BU57" s="25">
        <f>IF($E57="S",'Renda (SCN65)'!BU56/'Renda (SCN65)'!$DB56,"")</f>
        <v>2.0950623090859353E-2</v>
      </c>
      <c r="BV57" s="25">
        <f>IF($E57="S",'Renda (SCN65)'!BV56/'Renda (SCN65)'!$DB56,"")</f>
        <v>0</v>
      </c>
      <c r="BW57" s="25">
        <f>IF($E57="S",'Renda (SCN65)'!BW56/'Renda (SCN65)'!$DB56,"")</f>
        <v>1.7583458815921046E-3</v>
      </c>
      <c r="BX57" s="25">
        <f>IF($E57="S",'Renda (SCN65)'!BX56/'Renda (SCN65)'!$DB56,"")</f>
        <v>1.3679358461154823E-2</v>
      </c>
      <c r="BY57" s="25">
        <f>IF($E57="S",'Renda (SCN65)'!BY56/'Renda (SCN65)'!$DB56,"")</f>
        <v>4.0090397264888673E-2</v>
      </c>
      <c r="BZ57" s="25">
        <f>IF($E57="S",'Renda (SCN65)'!BZ56/'Renda (SCN65)'!$DB56,"")</f>
        <v>0</v>
      </c>
      <c r="CA57" s="25">
        <f>IF($E57="S",'Renda (SCN65)'!CA56/'Renda (SCN65)'!$DB56,"")</f>
        <v>2.4723560347431135E-3</v>
      </c>
      <c r="CB57" s="25">
        <f>IF($E57="S",'Renda (SCN65)'!CB56/'Renda (SCN65)'!$DB56,"")</f>
        <v>4.4167914378010114E-3</v>
      </c>
      <c r="CC57" s="25">
        <f>IF($E57="S",'Renda (SCN65)'!CC56/'Renda (SCN65)'!$DB56,"")</f>
        <v>1.7420880604963027E-2</v>
      </c>
      <c r="CD57" s="25">
        <f>IF($E57="S",'Renda (SCN65)'!CD56/'Renda (SCN65)'!$DB56,"")</f>
        <v>5.7360927763649497E-3</v>
      </c>
      <c r="CE57" s="25">
        <f>IF($E57="S",'Renda (SCN65)'!CE56/'Renda (SCN65)'!$DB56,"")</f>
        <v>4.7381126814072687E-2</v>
      </c>
      <c r="CF57" s="25">
        <f>IF($E57="S",'Renda (SCN65)'!CF56/'Renda (SCN65)'!$DB56,"")</f>
        <v>0</v>
      </c>
      <c r="CG57" s="25">
        <f>IF($E57="S",'Renda (SCN65)'!CG56/'Renda (SCN65)'!$DB56,"")</f>
        <v>1.4079328651258721E-2</v>
      </c>
      <c r="CH57" s="25">
        <f>IF($E57="S",'Renda (SCN65)'!CH56/'Renda (SCN65)'!$DB56,"")</f>
        <v>3.69323446977337E-3</v>
      </c>
      <c r="CI57" s="25">
        <f>IF($E57="S",'Renda (SCN65)'!CI56/'Renda (SCN65)'!$DB56,"")</f>
        <v>3.2995873214741171E-2</v>
      </c>
      <c r="CJ57" s="25">
        <f>IF($E57="S",'Renda (SCN65)'!CJ56/'Renda (SCN65)'!$DB56,"")</f>
        <v>3.8276191177480223E-3</v>
      </c>
      <c r="CK57" s="25">
        <f>IF($E57="S",'Renda (SCN65)'!CK56/'Renda (SCN65)'!$DB56,"")</f>
        <v>7.0931900750832314E-3</v>
      </c>
      <c r="CL57" s="25">
        <f>IF($E57="S",'Renda (SCN65)'!CL56/'Renda (SCN65)'!$DB56,"")</f>
        <v>2.4471327895695245E-2</v>
      </c>
      <c r="CM57" s="25">
        <f>IF($E57="S",'Renda (SCN65)'!CM56/'Renda (SCN65)'!$DB56,"")</f>
        <v>7.836936755708613E-3</v>
      </c>
      <c r="CN57" s="25">
        <f>IF($E57="S",'Renda (SCN65)'!CN56/'Renda (SCN65)'!$DB56,"")</f>
        <v>2.035673739224594E-2</v>
      </c>
      <c r="CO57" s="25">
        <f>IF($E57="S",'Renda (SCN65)'!CO56/'Renda (SCN65)'!$DB56,"")</f>
        <v>1.363155768801845E-2</v>
      </c>
      <c r="CP57" s="25">
        <f>IF($E57="S",'Renda (SCN65)'!CP56/'Renda (SCN65)'!$DB56,"")</f>
        <v>0</v>
      </c>
      <c r="CQ57" s="25">
        <f>IF($E57="S",'Renda (SCN65)'!CQ56/'Renda (SCN65)'!$DB56,"")</f>
        <v>4.2726832232537107E-2</v>
      </c>
      <c r="CR57" s="25">
        <f>IF($E57="S",'Renda (SCN65)'!CR56/'Renda (SCN65)'!$DB56,"")</f>
        <v>1.473134898317306E-2</v>
      </c>
      <c r="CS57" s="25">
        <f>IF($E57="S",'Renda (SCN65)'!CS56/'Renda (SCN65)'!$DB56,"")</f>
        <v>1.9159772683534516E-2</v>
      </c>
      <c r="CT57" s="25">
        <f>IF($E57="S",'Renda (SCN65)'!CT56/'Renda (SCN65)'!$DB56,"")</f>
        <v>1.9687248656864976E-3</v>
      </c>
      <c r="CU57" s="25">
        <f>IF($E57="S",'Renda (SCN65)'!CU56/'Renda (SCN65)'!$DB56,"")</f>
        <v>2.0178596138871428E-2</v>
      </c>
      <c r="CV57" s="25">
        <f>IF($E57="S",'Renda (SCN65)'!CV56/'Renda (SCN65)'!$DB56,"")</f>
        <v>7.577645352590953E-3</v>
      </c>
      <c r="CW57" s="25">
        <f>IF($E57="S",'Renda (SCN65)'!CW56/'Renda (SCN65)'!$DB56,"")</f>
        <v>2.7174850692617641E-2</v>
      </c>
      <c r="CX57" s="25">
        <f>IF($E57="S",'Renda (SCN65)'!CX56/'Renda (SCN65)'!$DB56,"")</f>
        <v>3.1679684484660534E-2</v>
      </c>
      <c r="CY57" s="25">
        <f>IF($E57="S",'Renda (SCN65)'!CY56/'Renda (SCN65)'!$DB56,"")</f>
        <v>4.5152832633796811E-2</v>
      </c>
      <c r="CZ57" s="25">
        <f>IF($E57="S",'Renda (SCN65)'!CZ56/'Renda (SCN65)'!$DB56,"")</f>
        <v>2.1510347911368563E-2</v>
      </c>
      <c r="DA57" s="25">
        <f>IF($E57="S",'Renda (SCN65)'!DA56/'Renda (SCN65)'!$DB56,"")</f>
        <v>0</v>
      </c>
      <c r="DB57" s="28">
        <f>IF($E57="S",'Renda (SCN65)'!DB56/'Renda (SCN65)'!$DB56,"")</f>
        <v>1</v>
      </c>
      <c r="DD57" s="34">
        <v>11200</v>
      </c>
      <c r="DF57" s="38">
        <f t="shared" si="22"/>
        <v>0.16000052647549204</v>
      </c>
      <c r="DG57" s="38">
        <f t="shared" si="22"/>
        <v>0.66905519348507925</v>
      </c>
      <c r="DH57" s="38">
        <f t="shared" si="22"/>
        <v>7.2718004430220127</v>
      </c>
      <c r="DI57" s="38">
        <f t="shared" si="22"/>
        <v>17.959875452973463</v>
      </c>
      <c r="DJ57" s="38">
        <f t="shared" si="22"/>
        <v>36.445221470097437</v>
      </c>
      <c r="DK57" s="38">
        <f t="shared" si="22"/>
        <v>15.52173187670371</v>
      </c>
      <c r="DL57" s="38">
        <f t="shared" si="22"/>
        <v>46.859181501358698</v>
      </c>
      <c r="DM57" s="38">
        <f t="shared" si="22"/>
        <v>1.8523444344959548</v>
      </c>
      <c r="DN57" s="38">
        <f t="shared" si="22"/>
        <v>68.34892928046807</v>
      </c>
      <c r="DO57" s="38">
        <f t="shared" si="22"/>
        <v>10.557258300615372</v>
      </c>
      <c r="DP57" s="38">
        <f t="shared" si="22"/>
        <v>70.550695143299151</v>
      </c>
      <c r="DQ57" s="38">
        <f t="shared" si="22"/>
        <v>39.81904005731468</v>
      </c>
      <c r="DR57" s="38">
        <f t="shared" si="22"/>
        <v>41.292082022035849</v>
      </c>
      <c r="DS57" s="38">
        <f t="shared" si="22"/>
        <v>540.85580814521609</v>
      </c>
      <c r="DT57" s="38">
        <f t="shared" si="22"/>
        <v>161.02102629282638</v>
      </c>
      <c r="DU57" s="38">
        <f t="shared" si="21"/>
        <v>42.815847054600845</v>
      </c>
      <c r="DV57" s="38">
        <f t="shared" si="21"/>
        <v>46.032678120354433</v>
      </c>
      <c r="DW57" s="38">
        <f t="shared" si="21"/>
        <v>121.41848683117603</v>
      </c>
      <c r="DX57" s="38">
        <f t="shared" si="21"/>
        <v>31.358154696285894</v>
      </c>
      <c r="DY57" s="38">
        <f t="shared" si="21"/>
        <v>35.477947257827502</v>
      </c>
      <c r="DZ57" s="38">
        <f t="shared" si="21"/>
        <v>30.197718226759395</v>
      </c>
      <c r="EA57" s="38">
        <f t="shared" si="21"/>
        <v>273.39459658281834</v>
      </c>
      <c r="EB57" s="38">
        <f t="shared" si="21"/>
        <v>42.290482319138775</v>
      </c>
      <c r="EC57" s="38">
        <f t="shared" si="21"/>
        <v>41.68748912810323</v>
      </c>
      <c r="ED57" s="38">
        <f t="shared" si="21"/>
        <v>157.93210476008548</v>
      </c>
      <c r="EE57" s="38">
        <f t="shared" si="21"/>
        <v>13.658113574281247</v>
      </c>
      <c r="EF57" s="38">
        <f t="shared" si="21"/>
        <v>14.841732751791351</v>
      </c>
      <c r="EG57" s="38">
        <f t="shared" si="21"/>
        <v>18.099942834721912</v>
      </c>
      <c r="EH57" s="38">
        <f t="shared" si="21"/>
        <v>354.93006680191394</v>
      </c>
      <c r="EI57" s="38">
        <f t="shared" si="21"/>
        <v>34.311117490476306</v>
      </c>
      <c r="EJ57" s="38">
        <f t="shared" si="21"/>
        <v>154.17870356832992</v>
      </c>
      <c r="EK57" s="38">
        <f t="shared" si="28"/>
        <v>15.777719023587169</v>
      </c>
      <c r="EL57" s="38">
        <f t="shared" si="27"/>
        <v>8.2895611648910563</v>
      </c>
      <c r="EM57" s="38">
        <f t="shared" si="27"/>
        <v>92.365449049800674</v>
      </c>
      <c r="EN57" s="38">
        <f t="shared" si="27"/>
        <v>14.624317049232928</v>
      </c>
      <c r="EO57" s="38">
        <f t="shared" si="27"/>
        <v>0</v>
      </c>
      <c r="EP57" s="38">
        <f t="shared" si="27"/>
        <v>309.27176700471375</v>
      </c>
      <c r="EQ57" s="38">
        <f t="shared" si="27"/>
        <v>19.058563995408281</v>
      </c>
      <c r="ER57" s="38">
        <f t="shared" si="27"/>
        <v>169.86884001441405</v>
      </c>
      <c r="ES57" s="38">
        <f t="shared" si="27"/>
        <v>13.624086538341823</v>
      </c>
      <c r="ET57" s="38">
        <f t="shared" si="27"/>
        <v>11.28669187345948</v>
      </c>
      <c r="EU57" s="38">
        <f t="shared" si="27"/>
        <v>66.761592332240184</v>
      </c>
      <c r="EV57" s="38">
        <f t="shared" si="27"/>
        <v>12.57792637667116</v>
      </c>
      <c r="EW57" s="38">
        <f t="shared" si="23"/>
        <v>153.1697204023838</v>
      </c>
      <c r="EX57" s="38">
        <f t="shared" si="23"/>
        <v>0</v>
      </c>
      <c r="EY57" s="38">
        <f t="shared" si="23"/>
        <v>46.637457948659389</v>
      </c>
      <c r="EZ57" s="38">
        <f t="shared" si="23"/>
        <v>0</v>
      </c>
      <c r="FA57" s="38">
        <f t="shared" si="23"/>
        <v>533.47599396260671</v>
      </c>
      <c r="FB57" s="38">
        <f t="shared" si="23"/>
        <v>3.4381748802179324</v>
      </c>
      <c r="FC57" s="38">
        <f t="shared" si="23"/>
        <v>51.454530837412626</v>
      </c>
      <c r="FD57" s="38">
        <f t="shared" si="23"/>
        <v>3.3862067689807755</v>
      </c>
      <c r="FE57" s="38">
        <f t="shared" si="23"/>
        <v>135.49239509709025</v>
      </c>
      <c r="FF57" s="38">
        <f t="shared" si="23"/>
        <v>0</v>
      </c>
      <c r="FG57" s="38">
        <f t="shared" si="23"/>
        <v>92.179277711197599</v>
      </c>
      <c r="FH57" s="38">
        <f t="shared" si="23"/>
        <v>27.76352143804646</v>
      </c>
      <c r="FI57" s="38">
        <f t="shared" si="23"/>
        <v>27.02740198218023</v>
      </c>
      <c r="FJ57" s="38">
        <f t="shared" si="23"/>
        <v>321.2678846036867</v>
      </c>
      <c r="FK57" s="38">
        <f t="shared" si="23"/>
        <v>3.9689493292239786</v>
      </c>
      <c r="FL57" s="38">
        <f t="shared" si="23"/>
        <v>68.063720965143403</v>
      </c>
      <c r="FM57" s="38">
        <f t="shared" si="24"/>
        <v>37.061829210638933</v>
      </c>
      <c r="FN57" s="38">
        <f t="shared" si="24"/>
        <v>48.907346360755945</v>
      </c>
      <c r="FO57" s="38">
        <f t="shared" si="24"/>
        <v>21.42906436411899</v>
      </c>
      <c r="FP57" s="38">
        <f t="shared" si="24"/>
        <v>446.02549066270814</v>
      </c>
      <c r="FQ57" s="38">
        <f t="shared" si="24"/>
        <v>65.238032731835077</v>
      </c>
      <c r="FR57" s="38">
        <f t="shared" si="24"/>
        <v>0</v>
      </c>
      <c r="FS57" s="38">
        <f t="shared" si="24"/>
        <v>92.993262180882041</v>
      </c>
      <c r="FT57" s="38">
        <f t="shared" si="24"/>
        <v>61.676959618262586</v>
      </c>
      <c r="FU57" s="38">
        <f t="shared" si="24"/>
        <v>234.64697861762474</v>
      </c>
      <c r="FV57" s="38">
        <f t="shared" si="24"/>
        <v>0</v>
      </c>
      <c r="FW57" s="38">
        <f t="shared" si="24"/>
        <v>19.693473873831572</v>
      </c>
      <c r="FX57" s="38">
        <f t="shared" si="24"/>
        <v>153.20881476493403</v>
      </c>
      <c r="FY57" s="38">
        <f t="shared" si="24"/>
        <v>449.01244936675312</v>
      </c>
      <c r="FZ57" s="38">
        <f t="shared" si="24"/>
        <v>0</v>
      </c>
      <c r="GA57" s="38">
        <f t="shared" si="24"/>
        <v>27.690387589122871</v>
      </c>
      <c r="GB57" s="38">
        <f t="shared" si="24"/>
        <v>49.468064103371326</v>
      </c>
      <c r="GC57" s="38">
        <f t="shared" si="25"/>
        <v>195.11386277558591</v>
      </c>
      <c r="GD57" s="38">
        <f t="shared" si="25"/>
        <v>64.24423909528744</v>
      </c>
      <c r="GE57" s="38">
        <f t="shared" si="25"/>
        <v>530.66862031761411</v>
      </c>
      <c r="GF57" s="38">
        <f t="shared" si="25"/>
        <v>0</v>
      </c>
      <c r="GG57" s="38">
        <f t="shared" si="25"/>
        <v>157.68848089409767</v>
      </c>
      <c r="GH57" s="38">
        <f t="shared" si="25"/>
        <v>41.364226061461743</v>
      </c>
      <c r="GI57" s="38">
        <f t="shared" si="25"/>
        <v>369.55378000510115</v>
      </c>
      <c r="GJ57" s="38">
        <f t="shared" si="25"/>
        <v>42.86933411877785</v>
      </c>
      <c r="GK57" s="38">
        <f t="shared" si="25"/>
        <v>79.443728840932195</v>
      </c>
      <c r="GL57" s="38">
        <f t="shared" si="25"/>
        <v>274.07887243178675</v>
      </c>
      <c r="GM57" s="38">
        <f t="shared" si="25"/>
        <v>87.773691663936461</v>
      </c>
      <c r="GN57" s="38">
        <f t="shared" si="25"/>
        <v>227.99545879315454</v>
      </c>
      <c r="GO57" s="38">
        <f t="shared" si="25"/>
        <v>152.67344610580665</v>
      </c>
      <c r="GP57" s="38">
        <f t="shared" si="25"/>
        <v>0</v>
      </c>
      <c r="GQ57" s="38">
        <f t="shared" si="25"/>
        <v>478.54052100441561</v>
      </c>
      <c r="GR57" s="38">
        <f t="shared" si="25"/>
        <v>164.99110861153827</v>
      </c>
      <c r="GS57" s="38">
        <f t="shared" si="26"/>
        <v>214.58945405558657</v>
      </c>
      <c r="GT57" s="38">
        <f t="shared" si="26"/>
        <v>22.049718495688772</v>
      </c>
      <c r="GU57" s="38">
        <f t="shared" si="26"/>
        <v>226.00027675536001</v>
      </c>
      <c r="GV57" s="38">
        <f t="shared" si="19"/>
        <v>84.869627949018678</v>
      </c>
      <c r="GW57" s="38">
        <f t="shared" si="19"/>
        <v>304.35832775731757</v>
      </c>
      <c r="GX57" s="38">
        <f t="shared" si="13"/>
        <v>354.81246622819799</v>
      </c>
      <c r="GY57" s="38">
        <f t="shared" si="13"/>
        <v>505.71172549852429</v>
      </c>
      <c r="GZ57" s="38">
        <f t="shared" si="13"/>
        <v>240.91589660732791</v>
      </c>
      <c r="HA57" s="38">
        <f t="shared" si="13"/>
        <v>0</v>
      </c>
    </row>
    <row r="58" spans="2:209" x14ac:dyDescent="0.3">
      <c r="B58" s="10">
        <v>7700</v>
      </c>
      <c r="C58" s="10" t="s">
        <v>166</v>
      </c>
      <c r="D58" s="10">
        <v>58</v>
      </c>
      <c r="E58" s="10" t="s">
        <v>179</v>
      </c>
      <c r="F58" s="25">
        <f>IF($E58="S",'Renda (SCN65)'!F57/'Renda (SCN65)'!$DB57,"")</f>
        <v>0</v>
      </c>
      <c r="G58" s="25">
        <f>IF($E58="S",'Renda (SCN65)'!G57/'Renda (SCN65)'!$DB57,"")</f>
        <v>9.2651623535031202E-5</v>
      </c>
      <c r="H58" s="25">
        <f>IF($E58="S",'Renda (SCN65)'!H57/'Renda (SCN65)'!$DB57,"")</f>
        <v>0</v>
      </c>
      <c r="I58" s="25">
        <f>IF($E58="S",'Renda (SCN65)'!I57/'Renda (SCN65)'!$DB57,"")</f>
        <v>0</v>
      </c>
      <c r="J58" s="25">
        <f>IF($E58="S",'Renda (SCN65)'!J57/'Renda (SCN65)'!$DB57,"")</f>
        <v>0</v>
      </c>
      <c r="K58" s="25">
        <f>IF($E58="S",'Renda (SCN65)'!K57/'Renda (SCN65)'!$DB57,"")</f>
        <v>0</v>
      </c>
      <c r="L58" s="25">
        <f>IF($E58="S",'Renda (SCN65)'!L57/'Renda (SCN65)'!$DB57,"")</f>
        <v>2.5583476948827169E-4</v>
      </c>
      <c r="M58" s="25">
        <f>IF($E58="S",'Renda (SCN65)'!M57/'Renda (SCN65)'!$DB57,"")</f>
        <v>0</v>
      </c>
      <c r="N58" s="25">
        <f>IF($E58="S",'Renda (SCN65)'!N57/'Renda (SCN65)'!$DB57,"")</f>
        <v>2.3447307183831227E-3</v>
      </c>
      <c r="O58" s="25">
        <f>IF($E58="S",'Renda (SCN65)'!O57/'Renda (SCN65)'!$DB57,"")</f>
        <v>0</v>
      </c>
      <c r="P58" s="25">
        <f>IF($E58="S",'Renda (SCN65)'!P57/'Renda (SCN65)'!$DB57,"")</f>
        <v>9.7985727918630558E-4</v>
      </c>
      <c r="Q58" s="25">
        <f>IF($E58="S",'Renda (SCN65)'!Q57/'Renda (SCN65)'!$DB57,"")</f>
        <v>1.7182894547547261E-3</v>
      </c>
      <c r="R58" s="25">
        <f>IF($E58="S",'Renda (SCN65)'!R57/'Renda (SCN65)'!$DB57,"")</f>
        <v>2.7254947629560921E-3</v>
      </c>
      <c r="S58" s="25">
        <f>IF($E58="S",'Renda (SCN65)'!S57/'Renda (SCN65)'!$DB57,"")</f>
        <v>1.8572097569961026E-2</v>
      </c>
      <c r="T58" s="25">
        <f>IF($E58="S",'Renda (SCN65)'!T57/'Renda (SCN65)'!$DB57,"")</f>
        <v>5.3772221487020282E-3</v>
      </c>
      <c r="U58" s="25">
        <f>IF($E58="S",'Renda (SCN65)'!U57/'Renda (SCN65)'!$DB57,"")</f>
        <v>7.5172951635407584E-4</v>
      </c>
      <c r="V58" s="25">
        <f>IF($E58="S",'Renda (SCN65)'!V57/'Renda (SCN65)'!$DB57,"")</f>
        <v>1.6631788028293869E-3</v>
      </c>
      <c r="W58" s="25">
        <f>IF($E58="S",'Renda (SCN65)'!W57/'Renda (SCN65)'!$DB57,"")</f>
        <v>1.8975254740898888E-3</v>
      </c>
      <c r="X58" s="25">
        <f>IF($E58="S",'Renda (SCN65)'!X57/'Renda (SCN65)'!$DB57,"")</f>
        <v>0</v>
      </c>
      <c r="Y58" s="25">
        <f>IF($E58="S",'Renda (SCN65)'!Y57/'Renda (SCN65)'!$DB57,"")</f>
        <v>8.5017028635282386E-4</v>
      </c>
      <c r="Z58" s="25">
        <f>IF($E58="S",'Renda (SCN65)'!Z57/'Renda (SCN65)'!$DB57,"")</f>
        <v>1.7763326000852669E-3</v>
      </c>
      <c r="AA58" s="25">
        <f>IF($E58="S",'Renda (SCN65)'!AA57/'Renda (SCN65)'!$DB57,"")</f>
        <v>1.3088400630534619E-2</v>
      </c>
      <c r="AB58" s="25">
        <f>IF($E58="S",'Renda (SCN65)'!AB57/'Renda (SCN65)'!$DB57,"")</f>
        <v>0</v>
      </c>
      <c r="AC58" s="25">
        <f>IF($E58="S",'Renda (SCN65)'!AC57/'Renda (SCN65)'!$DB57,"")</f>
        <v>2.8833488605488457E-3</v>
      </c>
      <c r="AD58" s="25">
        <f>IF($E58="S",'Renda (SCN65)'!AD57/'Renda (SCN65)'!$DB57,"")</f>
        <v>8.6316426575173411E-3</v>
      </c>
      <c r="AE58" s="25">
        <f>IF($E58="S",'Renda (SCN65)'!AE57/'Renda (SCN65)'!$DB57,"")</f>
        <v>0</v>
      </c>
      <c r="AF58" s="25">
        <f>IF($E58="S",'Renda (SCN65)'!AF57/'Renda (SCN65)'!$DB57,"")</f>
        <v>0</v>
      </c>
      <c r="AG58" s="25">
        <f>IF($E58="S",'Renda (SCN65)'!AG57/'Renda (SCN65)'!$DB57,"")</f>
        <v>0</v>
      </c>
      <c r="AH58" s="25">
        <f>IF($E58="S",'Renda (SCN65)'!AH57/'Renda (SCN65)'!$DB57,"")</f>
        <v>1.1260774675973889E-2</v>
      </c>
      <c r="AI58" s="25">
        <f>IF($E58="S",'Renda (SCN65)'!AI57/'Renda (SCN65)'!$DB57,"")</f>
        <v>2.0097691871855338E-3</v>
      </c>
      <c r="AJ58" s="25">
        <f>IF($E58="S",'Renda (SCN65)'!AJ57/'Renda (SCN65)'!$DB57,"")</f>
        <v>3.9042610474079725E-3</v>
      </c>
      <c r="AK58" s="25">
        <f>IF($E58="S",'Renda (SCN65)'!AK57/'Renda (SCN65)'!$DB57,"")</f>
        <v>0</v>
      </c>
      <c r="AL58" s="25">
        <f>IF($E58="S",'Renda (SCN65)'!AL57/'Renda (SCN65)'!$DB57,"")</f>
        <v>3.6721895865480581E-3</v>
      </c>
      <c r="AM58" s="25">
        <f>IF($E58="S",'Renda (SCN65)'!AM57/'Renda (SCN65)'!$DB57,"")</f>
        <v>7.59161870329328E-3</v>
      </c>
      <c r="AN58" s="25">
        <f>IF($E58="S",'Renda (SCN65)'!AN57/'Renda (SCN65)'!$DB57,"")</f>
        <v>0</v>
      </c>
      <c r="AO58" s="25">
        <f>IF($E58="S",'Renda (SCN65)'!AO57/'Renda (SCN65)'!$DB57,"")</f>
        <v>0</v>
      </c>
      <c r="AP58" s="25">
        <f>IF($E58="S",'Renda (SCN65)'!AP57/'Renda (SCN65)'!$DB57,"")</f>
        <v>2.8194912886390262E-2</v>
      </c>
      <c r="AQ58" s="25">
        <f>IF($E58="S",'Renda (SCN65)'!AQ57/'Renda (SCN65)'!$DB57,"")</f>
        <v>1.6391879731609709E-3</v>
      </c>
      <c r="AR58" s="25">
        <f>IF($E58="S",'Renda (SCN65)'!AR57/'Renda (SCN65)'!$DB57,"")</f>
        <v>1.2025306042848603E-2</v>
      </c>
      <c r="AS58" s="25">
        <f>IF($E58="S",'Renda (SCN65)'!AS57/'Renda (SCN65)'!$DB57,"")</f>
        <v>0</v>
      </c>
      <c r="AT58" s="25">
        <f>IF($E58="S",'Renda (SCN65)'!AT57/'Renda (SCN65)'!$DB57,"")</f>
        <v>0</v>
      </c>
      <c r="AU58" s="25">
        <f>IF($E58="S",'Renda (SCN65)'!AU57/'Renda (SCN65)'!$DB57,"")</f>
        <v>5.965096068028912E-3</v>
      </c>
      <c r="AV58" s="25">
        <f>IF($E58="S",'Renda (SCN65)'!AV57/'Renda (SCN65)'!$DB57,"")</f>
        <v>3.424191652884032E-3</v>
      </c>
      <c r="AW58" s="25">
        <f>IF($E58="S",'Renda (SCN65)'!AW57/'Renda (SCN65)'!$DB57,"")</f>
        <v>1.7077729266808998E-2</v>
      </c>
      <c r="AX58" s="25">
        <f>IF($E58="S",'Renda (SCN65)'!AX57/'Renda (SCN65)'!$DB57,"")</f>
        <v>0</v>
      </c>
      <c r="AY58" s="25">
        <f>IF($E58="S",'Renda (SCN65)'!AY57/'Renda (SCN65)'!$DB57,"")</f>
        <v>0</v>
      </c>
      <c r="AZ58" s="25">
        <f>IF($E58="S",'Renda (SCN65)'!AZ57/'Renda (SCN65)'!$DB57,"")</f>
        <v>0</v>
      </c>
      <c r="BA58" s="25">
        <f>IF($E58="S",'Renda (SCN65)'!BA57/'Renda (SCN65)'!$DB57,"")</f>
        <v>6.3928356233393435E-2</v>
      </c>
      <c r="BB58" s="25">
        <f>IF($E58="S",'Renda (SCN65)'!BB57/'Renda (SCN65)'!$DB57,"")</f>
        <v>0</v>
      </c>
      <c r="BC58" s="25">
        <f>IF($E58="S",'Renda (SCN65)'!BC57/'Renda (SCN65)'!$DB57,"")</f>
        <v>2.7340444980391882E-3</v>
      </c>
      <c r="BD58" s="25">
        <f>IF($E58="S",'Renda (SCN65)'!BD57/'Renda (SCN65)'!$DB57,"")</f>
        <v>0</v>
      </c>
      <c r="BE58" s="25">
        <f>IF($E58="S",'Renda (SCN65)'!BE57/'Renda (SCN65)'!$DB57,"")</f>
        <v>7.5137559473620668E-3</v>
      </c>
      <c r="BF58" s="25">
        <f>IF($E58="S",'Renda (SCN65)'!BF57/'Renda (SCN65)'!$DB57,"")</f>
        <v>0</v>
      </c>
      <c r="BG58" s="25">
        <f>IF($E58="S",'Renda (SCN65)'!BG57/'Renda (SCN65)'!$DB57,"")</f>
        <v>1.0242491621133217E-2</v>
      </c>
      <c r="BH58" s="25">
        <f>IF($E58="S",'Renda (SCN65)'!BH57/'Renda (SCN65)'!$DB57,"")</f>
        <v>0</v>
      </c>
      <c r="BI58" s="25">
        <f>IF($E58="S",'Renda (SCN65)'!BI57/'Renda (SCN65)'!$DB57,"")</f>
        <v>0</v>
      </c>
      <c r="BJ58" s="25">
        <f>IF($E58="S",'Renda (SCN65)'!BJ57/'Renda (SCN65)'!$DB57,"")</f>
        <v>1.4637186910445585E-2</v>
      </c>
      <c r="BK58" s="25">
        <f>IF($E58="S",'Renda (SCN65)'!BK57/'Renda (SCN65)'!$DB57,"")</f>
        <v>0</v>
      </c>
      <c r="BL58" s="25">
        <f>IF($E58="S",'Renda (SCN65)'!BL57/'Renda (SCN65)'!$DB57,"")</f>
        <v>0</v>
      </c>
      <c r="BM58" s="25">
        <f>IF($E58="S",'Renda (SCN65)'!BM57/'Renda (SCN65)'!$DB57,"")</f>
        <v>0</v>
      </c>
      <c r="BN58" s="25">
        <f>IF($E58="S",'Renda (SCN65)'!BN57/'Renda (SCN65)'!$DB57,"")</f>
        <v>7.6093147841867379E-3</v>
      </c>
      <c r="BO58" s="25">
        <f>IF($E58="S",'Renda (SCN65)'!BO57/'Renda (SCN65)'!$DB57,"")</f>
        <v>0</v>
      </c>
      <c r="BP58" s="25">
        <f>IF($E58="S",'Renda (SCN65)'!BP57/'Renda (SCN65)'!$DB57,"")</f>
        <v>6.1749210271941947E-2</v>
      </c>
      <c r="BQ58" s="25">
        <f>IF($E58="S",'Renda (SCN65)'!BQ57/'Renda (SCN65)'!$DB57,"")</f>
        <v>0</v>
      </c>
      <c r="BR58" s="25">
        <f>IF($E58="S",'Renda (SCN65)'!BR57/'Renda (SCN65)'!$DB57,"")</f>
        <v>0</v>
      </c>
      <c r="BS58" s="25">
        <f>IF($E58="S",'Renda (SCN65)'!BS57/'Renda (SCN65)'!$DB57,"")</f>
        <v>2.9688967716109318E-3</v>
      </c>
      <c r="BT58" s="25">
        <f>IF($E58="S",'Renda (SCN65)'!BT57/'Renda (SCN65)'!$DB57,"")</f>
        <v>0</v>
      </c>
      <c r="BU58" s="25">
        <f>IF($E58="S",'Renda (SCN65)'!BU57/'Renda (SCN65)'!$DB57,"")</f>
        <v>0</v>
      </c>
      <c r="BV58" s="25">
        <f>IF($E58="S",'Renda (SCN65)'!BV57/'Renda (SCN65)'!$DB57,"")</f>
        <v>0</v>
      </c>
      <c r="BW58" s="25">
        <f>IF($E58="S",'Renda (SCN65)'!BW57/'Renda (SCN65)'!$DB57,"")</f>
        <v>1.6368874826448215E-3</v>
      </c>
      <c r="BX58" s="25">
        <f>IF($E58="S",'Renda (SCN65)'!BX57/'Renda (SCN65)'!$DB57,"")</f>
        <v>0</v>
      </c>
      <c r="BY58" s="25">
        <f>IF($E58="S",'Renda (SCN65)'!BY57/'Renda (SCN65)'!$DB57,"")</f>
        <v>4.4361546788341817E-2</v>
      </c>
      <c r="BZ58" s="25">
        <f>IF($E58="S",'Renda (SCN65)'!BZ57/'Renda (SCN65)'!$DB57,"")</f>
        <v>6.6956914077730871E-3</v>
      </c>
      <c r="CA58" s="25">
        <f>IF($E58="S",'Renda (SCN65)'!CA57/'Renda (SCN65)'!$DB57,"")</f>
        <v>0</v>
      </c>
      <c r="CB58" s="25">
        <f>IF($E58="S",'Renda (SCN65)'!CB57/'Renda (SCN65)'!$DB57,"")</f>
        <v>0</v>
      </c>
      <c r="CC58" s="25">
        <f>IF($E58="S",'Renda (SCN65)'!CC57/'Renda (SCN65)'!$DB57,"")</f>
        <v>1.692756538037023E-2</v>
      </c>
      <c r="CD58" s="25">
        <f>IF($E58="S",'Renda (SCN65)'!CD57/'Renda (SCN65)'!$DB57,"")</f>
        <v>0</v>
      </c>
      <c r="CE58" s="25">
        <f>IF($E58="S",'Renda (SCN65)'!CE57/'Renda (SCN65)'!$DB57,"")</f>
        <v>3.5682883115879006E-2</v>
      </c>
      <c r="CF58" s="25">
        <f>IF($E58="S",'Renda (SCN65)'!CF57/'Renda (SCN65)'!$DB57,"")</f>
        <v>0</v>
      </c>
      <c r="CG58" s="25">
        <f>IF($E58="S",'Renda (SCN65)'!CG57/'Renda (SCN65)'!$DB57,"")</f>
        <v>1.2416328758316665E-2</v>
      </c>
      <c r="CH58" s="25">
        <f>IF($E58="S",'Renda (SCN65)'!CH57/'Renda (SCN65)'!$DB57,"")</f>
        <v>0</v>
      </c>
      <c r="CI58" s="25">
        <f>IF($E58="S",'Renda (SCN65)'!CI57/'Renda (SCN65)'!$DB57,"")</f>
        <v>2.7166012183013517E-2</v>
      </c>
      <c r="CJ58" s="25">
        <f>IF($E58="S",'Renda (SCN65)'!CJ57/'Renda (SCN65)'!$DB57,"")</f>
        <v>0</v>
      </c>
      <c r="CK58" s="25">
        <f>IF($E58="S",'Renda (SCN65)'!CK57/'Renda (SCN65)'!$DB57,"")</f>
        <v>0</v>
      </c>
      <c r="CL58" s="25">
        <f>IF($E58="S",'Renda (SCN65)'!CL57/'Renda (SCN65)'!$DB57,"")</f>
        <v>4.4771084660447553E-3</v>
      </c>
      <c r="CM58" s="25">
        <f>IF($E58="S",'Renda (SCN65)'!CM57/'Renda (SCN65)'!$DB57,"")</f>
        <v>7.8305157953549569E-3</v>
      </c>
      <c r="CN58" s="25">
        <f>IF($E58="S",'Renda (SCN65)'!CN57/'Renda (SCN65)'!$DB57,"")</f>
        <v>8.93904886275226E-3</v>
      </c>
      <c r="CO58" s="25">
        <f>IF($E58="S",'Renda (SCN65)'!CO57/'Renda (SCN65)'!$DB57,"")</f>
        <v>3.1688624857070018E-2</v>
      </c>
      <c r="CP58" s="25">
        <f>IF($E58="S",'Renda (SCN65)'!CP57/'Renda (SCN65)'!$DB57,"")</f>
        <v>0</v>
      </c>
      <c r="CQ58" s="25">
        <f>IF($E58="S",'Renda (SCN65)'!CQ57/'Renda (SCN65)'!$DB57,"")</f>
        <v>7.3185934552227924E-2</v>
      </c>
      <c r="CR58" s="25">
        <f>IF($E58="S",'Renda (SCN65)'!CR57/'Renda (SCN65)'!$DB57,"")</f>
        <v>0</v>
      </c>
      <c r="CS58" s="25">
        <f>IF($E58="S",'Renda (SCN65)'!CS57/'Renda (SCN65)'!$DB57,"")</f>
        <v>2.1896119292941864E-2</v>
      </c>
      <c r="CT58" s="25">
        <f>IF($E58="S",'Renda (SCN65)'!CT57/'Renda (SCN65)'!$DB57,"")</f>
        <v>0</v>
      </c>
      <c r="CU58" s="25">
        <f>IF($E58="S",'Renda (SCN65)'!CU57/'Renda (SCN65)'!$DB57,"")</f>
        <v>4.5180622532553283E-2</v>
      </c>
      <c r="CV58" s="25">
        <f>IF($E58="S",'Renda (SCN65)'!CV57/'Renda (SCN65)'!$DB57,"")</f>
        <v>1.2513657203230681E-2</v>
      </c>
      <c r="CW58" s="25">
        <f>IF($E58="S",'Renda (SCN65)'!CW57/'Renda (SCN65)'!$DB57,"")</f>
        <v>2.6038519028944652E-2</v>
      </c>
      <c r="CX58" s="25">
        <f>IF($E58="S",'Renda (SCN65)'!CX57/'Renda (SCN65)'!$DB57,"")</f>
        <v>0</v>
      </c>
      <c r="CY58" s="25">
        <f>IF($E58="S",'Renda (SCN65)'!CY57/'Renda (SCN65)'!$DB57,"")</f>
        <v>0.12172375643142572</v>
      </c>
      <c r="CZ58" s="25">
        <f>IF($E58="S",'Renda (SCN65)'!CZ57/'Renda (SCN65)'!$DB57,"")</f>
        <v>0</v>
      </c>
      <c r="DA58" s="25">
        <f>IF($E58="S",'Renda (SCN65)'!DA57/'Renda (SCN65)'!$DB57,"")</f>
        <v>0.1698823765771923</v>
      </c>
      <c r="DB58" s="28">
        <f>IF($E58="S",'Renda (SCN65)'!DB57/'Renda (SCN65)'!$DB57,"")</f>
        <v>1</v>
      </c>
      <c r="DD58" s="34">
        <v>10547</v>
      </c>
      <c r="DF58" s="38">
        <f t="shared" si="22"/>
        <v>0</v>
      </c>
      <c r="DG58" s="38">
        <f t="shared" si="22"/>
        <v>0.97719667342397409</v>
      </c>
      <c r="DH58" s="38">
        <f t="shared" si="22"/>
        <v>0</v>
      </c>
      <c r="DI58" s="38">
        <f t="shared" si="22"/>
        <v>0</v>
      </c>
      <c r="DJ58" s="38">
        <f t="shared" si="22"/>
        <v>0</v>
      </c>
      <c r="DK58" s="38">
        <f t="shared" si="22"/>
        <v>0</v>
      </c>
      <c r="DL58" s="38">
        <f t="shared" si="22"/>
        <v>2.6982893137928015</v>
      </c>
      <c r="DM58" s="38">
        <f t="shared" si="22"/>
        <v>0</v>
      </c>
      <c r="DN58" s="38">
        <f t="shared" si="22"/>
        <v>24.729874886786796</v>
      </c>
      <c r="DO58" s="38">
        <f t="shared" si="22"/>
        <v>0</v>
      </c>
      <c r="DP58" s="38">
        <f t="shared" si="22"/>
        <v>10.334554723577964</v>
      </c>
      <c r="DQ58" s="38">
        <f t="shared" si="22"/>
        <v>18.122798879298095</v>
      </c>
      <c r="DR58" s="38">
        <f t="shared" si="22"/>
        <v>28.745793264897905</v>
      </c>
      <c r="DS58" s="38">
        <f t="shared" si="22"/>
        <v>195.87991307037893</v>
      </c>
      <c r="DT58" s="38">
        <f t="shared" si="22"/>
        <v>56.713562002360291</v>
      </c>
      <c r="DU58" s="38">
        <f t="shared" si="21"/>
        <v>7.9284912089864381</v>
      </c>
      <c r="DV58" s="38">
        <f t="shared" si="21"/>
        <v>17.541546833441544</v>
      </c>
      <c r="DW58" s="38">
        <f t="shared" si="21"/>
        <v>20.013201175226058</v>
      </c>
      <c r="DX58" s="38">
        <f t="shared" si="21"/>
        <v>0</v>
      </c>
      <c r="DY58" s="38">
        <f t="shared" si="21"/>
        <v>8.9667460101632326</v>
      </c>
      <c r="DZ58" s="38">
        <f t="shared" si="21"/>
        <v>18.734979933099311</v>
      </c>
      <c r="EA58" s="38">
        <f t="shared" si="21"/>
        <v>138.04336145024863</v>
      </c>
      <c r="EB58" s="38">
        <f t="shared" si="21"/>
        <v>0</v>
      </c>
      <c r="EC58" s="38">
        <f t="shared" si="21"/>
        <v>30.410680432208675</v>
      </c>
      <c r="ED58" s="38">
        <f t="shared" si="21"/>
        <v>91.037935108835399</v>
      </c>
      <c r="EE58" s="38">
        <f t="shared" si="21"/>
        <v>0</v>
      </c>
      <c r="EF58" s="38">
        <f t="shared" si="21"/>
        <v>0</v>
      </c>
      <c r="EG58" s="38">
        <f t="shared" si="21"/>
        <v>0</v>
      </c>
      <c r="EH58" s="38">
        <f t="shared" si="21"/>
        <v>118.76739050749661</v>
      </c>
      <c r="EI58" s="38">
        <f t="shared" si="21"/>
        <v>21.197035617245824</v>
      </c>
      <c r="EJ58" s="38">
        <f t="shared" si="21"/>
        <v>41.178241267011884</v>
      </c>
      <c r="EK58" s="38">
        <f t="shared" si="28"/>
        <v>0</v>
      </c>
      <c r="EL58" s="38">
        <f t="shared" si="27"/>
        <v>38.73058356932237</v>
      </c>
      <c r="EM58" s="38">
        <f t="shared" si="27"/>
        <v>80.068802463634228</v>
      </c>
      <c r="EN58" s="38">
        <f t="shared" si="27"/>
        <v>0</v>
      </c>
      <c r="EO58" s="38">
        <f t="shared" si="27"/>
        <v>0</v>
      </c>
      <c r="EP58" s="38">
        <f t="shared" si="27"/>
        <v>297.37174621275807</v>
      </c>
      <c r="EQ58" s="38">
        <f t="shared" si="27"/>
        <v>17.288515552928761</v>
      </c>
      <c r="ER58" s="38">
        <f t="shared" si="27"/>
        <v>126.83090283392421</v>
      </c>
      <c r="ES58" s="38">
        <f t="shared" si="27"/>
        <v>0</v>
      </c>
      <c r="ET58" s="38">
        <f t="shared" si="27"/>
        <v>0</v>
      </c>
      <c r="EU58" s="38">
        <f t="shared" si="27"/>
        <v>62.913868229500935</v>
      </c>
      <c r="EV58" s="38">
        <f t="shared" si="27"/>
        <v>36.114949362967884</v>
      </c>
      <c r="EW58" s="38">
        <f t="shared" si="23"/>
        <v>180.11881057703451</v>
      </c>
      <c r="EX58" s="38">
        <f t="shared" si="23"/>
        <v>0</v>
      </c>
      <c r="EY58" s="38">
        <f t="shared" si="23"/>
        <v>0</v>
      </c>
      <c r="EZ58" s="38">
        <f t="shared" si="23"/>
        <v>0</v>
      </c>
      <c r="FA58" s="38">
        <f t="shared" si="23"/>
        <v>674.25237319360053</v>
      </c>
      <c r="FB58" s="38">
        <f t="shared" si="23"/>
        <v>0</v>
      </c>
      <c r="FC58" s="38">
        <f t="shared" si="23"/>
        <v>28.835967320819318</v>
      </c>
      <c r="FD58" s="38">
        <f t="shared" si="23"/>
        <v>0</v>
      </c>
      <c r="FE58" s="38">
        <f t="shared" si="23"/>
        <v>79.247583976827713</v>
      </c>
      <c r="FF58" s="38">
        <f t="shared" si="23"/>
        <v>0</v>
      </c>
      <c r="FG58" s="38">
        <f t="shared" si="23"/>
        <v>108.02755912809204</v>
      </c>
      <c r="FH58" s="38">
        <f t="shared" si="23"/>
        <v>0</v>
      </c>
      <c r="FI58" s="38">
        <f t="shared" si="23"/>
        <v>0</v>
      </c>
      <c r="FJ58" s="38">
        <f t="shared" si="23"/>
        <v>154.37841034446959</v>
      </c>
      <c r="FK58" s="38">
        <f t="shared" si="23"/>
        <v>0</v>
      </c>
      <c r="FL58" s="38">
        <f t="shared" si="23"/>
        <v>0</v>
      </c>
      <c r="FM58" s="38">
        <f t="shared" si="24"/>
        <v>0</v>
      </c>
      <c r="FN58" s="38">
        <f t="shared" si="24"/>
        <v>80.255443028817524</v>
      </c>
      <c r="FO58" s="38">
        <f t="shared" si="24"/>
        <v>0</v>
      </c>
      <c r="FP58" s="38">
        <f t="shared" si="24"/>
        <v>651.26892073817169</v>
      </c>
      <c r="FQ58" s="38">
        <f t="shared" si="24"/>
        <v>0</v>
      </c>
      <c r="FR58" s="38">
        <f t="shared" si="24"/>
        <v>0</v>
      </c>
      <c r="FS58" s="38">
        <f t="shared" si="24"/>
        <v>31.312954250180496</v>
      </c>
      <c r="FT58" s="38">
        <f t="shared" si="24"/>
        <v>0</v>
      </c>
      <c r="FU58" s="38">
        <f t="shared" si="24"/>
        <v>0</v>
      </c>
      <c r="FV58" s="38">
        <f t="shared" si="24"/>
        <v>0</v>
      </c>
      <c r="FW58" s="38">
        <f t="shared" si="24"/>
        <v>17.264252279454933</v>
      </c>
      <c r="FX58" s="38">
        <f t="shared" si="24"/>
        <v>0</v>
      </c>
      <c r="FY58" s="38">
        <f t="shared" si="24"/>
        <v>467.88123397664117</v>
      </c>
      <c r="FZ58" s="38">
        <f t="shared" si="24"/>
        <v>70.619457277782743</v>
      </c>
      <c r="GA58" s="38">
        <f t="shared" si="24"/>
        <v>0</v>
      </c>
      <c r="GB58" s="38">
        <f t="shared" si="24"/>
        <v>0</v>
      </c>
      <c r="GC58" s="38">
        <f t="shared" si="25"/>
        <v>178.53503206676481</v>
      </c>
      <c r="GD58" s="38">
        <f t="shared" si="25"/>
        <v>0</v>
      </c>
      <c r="GE58" s="38">
        <f t="shared" si="25"/>
        <v>376.34736822317586</v>
      </c>
      <c r="GF58" s="38">
        <f t="shared" si="25"/>
        <v>0</v>
      </c>
      <c r="GG58" s="38">
        <f t="shared" si="25"/>
        <v>130.95501941396586</v>
      </c>
      <c r="GH58" s="38">
        <f t="shared" si="25"/>
        <v>0</v>
      </c>
      <c r="GI58" s="38">
        <f t="shared" si="25"/>
        <v>286.51993049424357</v>
      </c>
      <c r="GJ58" s="38">
        <f t="shared" si="25"/>
        <v>0</v>
      </c>
      <c r="GK58" s="38">
        <f t="shared" si="25"/>
        <v>0</v>
      </c>
      <c r="GL58" s="38">
        <f t="shared" si="25"/>
        <v>47.220062991374036</v>
      </c>
      <c r="GM58" s="38">
        <f t="shared" si="25"/>
        <v>82.588450093608728</v>
      </c>
      <c r="GN58" s="38">
        <f t="shared" si="25"/>
        <v>94.280148355448091</v>
      </c>
      <c r="GO58" s="38">
        <f t="shared" si="25"/>
        <v>334.21992636751747</v>
      </c>
      <c r="GP58" s="38">
        <f t="shared" si="25"/>
        <v>0</v>
      </c>
      <c r="GQ58" s="38">
        <f t="shared" si="25"/>
        <v>771.8920517223479</v>
      </c>
      <c r="GR58" s="38">
        <f t="shared" si="25"/>
        <v>0</v>
      </c>
      <c r="GS58" s="38">
        <f t="shared" si="26"/>
        <v>230.93837018265785</v>
      </c>
      <c r="GT58" s="38">
        <f t="shared" si="26"/>
        <v>0</v>
      </c>
      <c r="GU58" s="38">
        <f t="shared" si="26"/>
        <v>476.52002585083949</v>
      </c>
      <c r="GV58" s="38">
        <f t="shared" si="19"/>
        <v>131.981542522474</v>
      </c>
      <c r="GW58" s="38">
        <f t="shared" si="19"/>
        <v>274.62826019827924</v>
      </c>
      <c r="GX58" s="38">
        <f t="shared" si="13"/>
        <v>0</v>
      </c>
      <c r="GY58" s="38">
        <f t="shared" si="13"/>
        <v>1283.820459082247</v>
      </c>
      <c r="GZ58" s="38">
        <f t="shared" si="13"/>
        <v>0</v>
      </c>
      <c r="HA58" s="38">
        <f t="shared" si="13"/>
        <v>1791.7494257596472</v>
      </c>
    </row>
    <row r="59" spans="2:209" x14ac:dyDescent="0.3">
      <c r="B59" s="10">
        <v>7880</v>
      </c>
      <c r="C59" s="10" t="s">
        <v>167</v>
      </c>
      <c r="D59" s="10">
        <v>59</v>
      </c>
      <c r="E59" s="10" t="s">
        <v>179</v>
      </c>
      <c r="F59" s="25">
        <f>IF($E59="S",'Renda (SCN65)'!F58/'Renda (SCN65)'!$DB58,"")</f>
        <v>1.4097285712744551E-5</v>
      </c>
      <c r="G59" s="25">
        <f>IF($E59="S",'Renda (SCN65)'!G58/'Renda (SCN65)'!$DB58,"")</f>
        <v>4.5903087853339347E-5</v>
      </c>
      <c r="H59" s="25">
        <f>IF($E59="S",'Renda (SCN65)'!H58/'Renda (SCN65)'!$DB58,"")</f>
        <v>1.195092601302779E-4</v>
      </c>
      <c r="I59" s="25">
        <f>IF($E59="S",'Renda (SCN65)'!I58/'Renda (SCN65)'!$DB58,"")</f>
        <v>2.3946205731104181E-4</v>
      </c>
      <c r="J59" s="25">
        <f>IF($E59="S",'Renda (SCN65)'!J58/'Renda (SCN65)'!$DB58,"")</f>
        <v>7.7997788451142597E-4</v>
      </c>
      <c r="K59" s="25">
        <f>IF($E59="S",'Renda (SCN65)'!K58/'Renda (SCN65)'!$DB58,"")</f>
        <v>5.0297101525113592E-4</v>
      </c>
      <c r="L59" s="25">
        <f>IF($E59="S",'Renda (SCN65)'!L58/'Renda (SCN65)'!$DB58,"")</f>
        <v>2.1297968874402682E-3</v>
      </c>
      <c r="M59" s="25">
        <f>IF($E59="S",'Renda (SCN65)'!M58/'Renda (SCN65)'!$DB58,"")</f>
        <v>3.0080203264447195E-4</v>
      </c>
      <c r="N59" s="25">
        <f>IF($E59="S",'Renda (SCN65)'!N58/'Renda (SCN65)'!$DB58,"")</f>
        <v>2.3509765273425948E-3</v>
      </c>
      <c r="O59" s="25">
        <f>IF($E59="S",'Renda (SCN65)'!O58/'Renda (SCN65)'!$DB58,"")</f>
        <v>1.4422479286293791E-3</v>
      </c>
      <c r="P59" s="25">
        <f>IF($E59="S",'Renda (SCN65)'!P58/'Renda (SCN65)'!$DB58,"")</f>
        <v>2.2352798877233186E-3</v>
      </c>
      <c r="Q59" s="25">
        <f>IF($E59="S",'Renda (SCN65)'!Q58/'Renda (SCN65)'!$DB58,"")</f>
        <v>2.4984052460521817E-3</v>
      </c>
      <c r="R59" s="25">
        <f>IF($E59="S",'Renda (SCN65)'!R58/'Renda (SCN65)'!$DB58,"")</f>
        <v>1.4747100457298146E-3</v>
      </c>
      <c r="S59" s="25">
        <f>IF($E59="S",'Renda (SCN65)'!S58/'Renda (SCN65)'!$DB58,"")</f>
        <v>9.4892015807379979E-2</v>
      </c>
      <c r="T59" s="25">
        <f>IF($E59="S",'Renda (SCN65)'!T58/'Renda (SCN65)'!$DB58,"")</f>
        <v>3.0669397882312814E-2</v>
      </c>
      <c r="U59" s="25">
        <f>IF($E59="S",'Renda (SCN65)'!U58/'Renda (SCN65)'!$DB58,"")</f>
        <v>6.4567055012863563E-3</v>
      </c>
      <c r="V59" s="25">
        <f>IF($E59="S",'Renda (SCN65)'!V58/'Renda (SCN65)'!$DB58,"")</f>
        <v>1.3700289784152749E-2</v>
      </c>
      <c r="W59" s="25">
        <f>IF($E59="S",'Renda (SCN65)'!W58/'Renda (SCN65)'!$DB58,"")</f>
        <v>3.5508618461630712E-2</v>
      </c>
      <c r="X59" s="25">
        <f>IF($E59="S",'Renda (SCN65)'!X58/'Renda (SCN65)'!$DB58,"")</f>
        <v>8.8961670708265182E-3</v>
      </c>
      <c r="Y59" s="25">
        <f>IF($E59="S",'Renda (SCN65)'!Y58/'Renda (SCN65)'!$DB58,"")</f>
        <v>1.3634553097962777E-2</v>
      </c>
      <c r="Z59" s="25">
        <f>IF($E59="S",'Renda (SCN65)'!Z58/'Renda (SCN65)'!$DB58,"")</f>
        <v>9.1730459736539989E-3</v>
      </c>
      <c r="AA59" s="25">
        <f>IF($E59="S",'Renda (SCN65)'!AA58/'Renda (SCN65)'!$DB58,"")</f>
        <v>4.6282715710158268E-2</v>
      </c>
      <c r="AB59" s="25">
        <f>IF($E59="S",'Renda (SCN65)'!AB58/'Renda (SCN65)'!$DB58,"")</f>
        <v>1.5038222593502957E-3</v>
      </c>
      <c r="AC59" s="25">
        <f>IF($E59="S",'Renda (SCN65)'!AC58/'Renda (SCN65)'!$DB58,"")</f>
        <v>5.6410195876516476E-3</v>
      </c>
      <c r="AD59" s="25">
        <f>IF($E59="S",'Renda (SCN65)'!AD58/'Renda (SCN65)'!$DB58,"")</f>
        <v>2.3255727030262512E-2</v>
      </c>
      <c r="AE59" s="25">
        <f>IF($E59="S",'Renda (SCN65)'!AE58/'Renda (SCN65)'!$DB58,"")</f>
        <v>3.0351219386653963E-3</v>
      </c>
      <c r="AF59" s="25">
        <f>IF($E59="S",'Renda (SCN65)'!AF58/'Renda (SCN65)'!$DB58,"")</f>
        <v>4.0998206408692133E-3</v>
      </c>
      <c r="AG59" s="25">
        <f>IF($E59="S",'Renda (SCN65)'!AG58/'Renda (SCN65)'!$DB58,"")</f>
        <v>2.9967125291548964E-3</v>
      </c>
      <c r="AH59" s="25">
        <f>IF($E59="S",'Renda (SCN65)'!AH58/'Renda (SCN65)'!$DB58,"")</f>
        <v>5.5752868573326675E-2</v>
      </c>
      <c r="AI59" s="25">
        <f>IF($E59="S",'Renda (SCN65)'!AI58/'Renda (SCN65)'!$DB58,"")</f>
        <v>3.8403835328648986E-3</v>
      </c>
      <c r="AJ59" s="25">
        <f>IF($E59="S",'Renda (SCN65)'!AJ58/'Renda (SCN65)'!$DB58,"")</f>
        <v>2.227734423432963E-2</v>
      </c>
      <c r="AK59" s="25">
        <f>IF($E59="S",'Renda (SCN65)'!AK58/'Renda (SCN65)'!$DB58,"")</f>
        <v>9.5774243966388237E-4</v>
      </c>
      <c r="AL59" s="25">
        <f>IF($E59="S",'Renda (SCN65)'!AL58/'Renda (SCN65)'!$DB58,"")</f>
        <v>4.2249918911987025E-3</v>
      </c>
      <c r="AM59" s="25">
        <f>IF($E59="S",'Renda (SCN65)'!AM58/'Renda (SCN65)'!$DB58,"")</f>
        <v>1.4362230472041996E-2</v>
      </c>
      <c r="AN59" s="25">
        <f>IF($E59="S",'Renda (SCN65)'!AN58/'Renda (SCN65)'!$DB58,"")</f>
        <v>2.1312497709678065E-3</v>
      </c>
      <c r="AO59" s="25">
        <f>IF($E59="S",'Renda (SCN65)'!AO58/'Renda (SCN65)'!$DB58,"")</f>
        <v>8.8833278719637333E-4</v>
      </c>
      <c r="AP59" s="25">
        <f>IF($E59="S",'Renda (SCN65)'!AP58/'Renda (SCN65)'!$DB58,"")</f>
        <v>5.0584351702742544E-2</v>
      </c>
      <c r="AQ59" s="25">
        <f>IF($E59="S",'Renda (SCN65)'!AQ58/'Renda (SCN65)'!$DB58,"")</f>
        <v>2.4845573000867377E-3</v>
      </c>
      <c r="AR59" s="25">
        <f>IF($E59="S",'Renda (SCN65)'!AR58/'Renda (SCN65)'!$DB58,"")</f>
        <v>2.5613534627556986E-2</v>
      </c>
      <c r="AS59" s="25">
        <f>IF($E59="S",'Renda (SCN65)'!AS58/'Renda (SCN65)'!$DB58,"")</f>
        <v>1.4143047947615642E-3</v>
      </c>
      <c r="AT59" s="25">
        <f>IF($E59="S",'Renda (SCN65)'!AT58/'Renda (SCN65)'!$DB58,"")</f>
        <v>1.8877488293125753E-3</v>
      </c>
      <c r="AU59" s="25">
        <f>IF($E59="S",'Renda (SCN65)'!AU58/'Renda (SCN65)'!$DB58,"")</f>
        <v>1.0169166955047165E-2</v>
      </c>
      <c r="AV59" s="25">
        <f>IF($E59="S",'Renda (SCN65)'!AV58/'Renda (SCN65)'!$DB58,"")</f>
        <v>3.4005353320778289E-3</v>
      </c>
      <c r="AW59" s="25">
        <f>IF($E59="S",'Renda (SCN65)'!AW58/'Renda (SCN65)'!$DB58,"")</f>
        <v>2.2512681097383955E-2</v>
      </c>
      <c r="AX59" s="25">
        <f>IF($E59="S",'Renda (SCN65)'!AX58/'Renda (SCN65)'!$DB58,"")</f>
        <v>1.7643034775464304E-3</v>
      </c>
      <c r="AY59" s="25">
        <f>IF($E59="S",'Renda (SCN65)'!AY58/'Renda (SCN65)'!$DB58,"")</f>
        <v>1.0486577352421964E-2</v>
      </c>
      <c r="AZ59" s="25">
        <f>IF($E59="S",'Renda (SCN65)'!AZ58/'Renda (SCN65)'!$DB58,"")</f>
        <v>1.7603338209445805E-3</v>
      </c>
      <c r="BA59" s="25">
        <f>IF($E59="S",'Renda (SCN65)'!BA58/'Renda (SCN65)'!$DB58,"")</f>
        <v>4.926893469213562E-2</v>
      </c>
      <c r="BB59" s="25">
        <f>IF($E59="S",'Renda (SCN65)'!BB58/'Renda (SCN65)'!$DB58,"")</f>
        <v>2.0340369385531425E-4</v>
      </c>
      <c r="BC59" s="25">
        <f>IF($E59="S",'Renda (SCN65)'!BC58/'Renda (SCN65)'!$DB58,"")</f>
        <v>6.7339713002842281E-3</v>
      </c>
      <c r="BD59" s="25">
        <f>IF($E59="S",'Renda (SCN65)'!BD58/'Renda (SCN65)'!$DB58,"")</f>
        <v>2.2581915732528841E-3</v>
      </c>
      <c r="BE59" s="25">
        <f>IF($E59="S",'Renda (SCN65)'!BE58/'Renda (SCN65)'!$DB58,"")</f>
        <v>7.6740612650259632E-3</v>
      </c>
      <c r="BF59" s="25">
        <f>IF($E59="S",'Renda (SCN65)'!BF58/'Renda (SCN65)'!$DB58,"")</f>
        <v>1.3691659092587244E-3</v>
      </c>
      <c r="BG59" s="25">
        <f>IF($E59="S",'Renda (SCN65)'!BG58/'Renda (SCN65)'!$DB58,"")</f>
        <v>1.3379098832796948E-2</v>
      </c>
      <c r="BH59" s="25">
        <f>IF($E59="S",'Renda (SCN65)'!BH58/'Renda (SCN65)'!$DB58,"")</f>
        <v>2.6752200924796449E-3</v>
      </c>
      <c r="BI59" s="25">
        <f>IF($E59="S",'Renda (SCN65)'!BI58/'Renda (SCN65)'!$DB58,"")</f>
        <v>3.4431793216716852E-3</v>
      </c>
      <c r="BJ59" s="25">
        <f>IF($E59="S",'Renda (SCN65)'!BJ58/'Renda (SCN65)'!$DB58,"")</f>
        <v>2.2491148572331643E-2</v>
      </c>
      <c r="BK59" s="25">
        <f>IF($E59="S",'Renda (SCN65)'!BK58/'Renda (SCN65)'!$DB58,"")</f>
        <v>1.9048148163916135E-3</v>
      </c>
      <c r="BL59" s="25">
        <f>IF($E59="S",'Renda (SCN65)'!BL58/'Renda (SCN65)'!$DB58,"")</f>
        <v>4.6215343930625426E-3</v>
      </c>
      <c r="BM59" s="25">
        <f>IF($E59="S",'Renda (SCN65)'!BM58/'Renda (SCN65)'!$DB58,"")</f>
        <v>6.5118200744915802E-3</v>
      </c>
      <c r="BN59" s="25">
        <f>IF($E59="S",'Renda (SCN65)'!BN58/'Renda (SCN65)'!$DB58,"")</f>
        <v>7.1286545427823814E-3</v>
      </c>
      <c r="BO59" s="25">
        <f>IF($E59="S",'Renda (SCN65)'!BO58/'Renda (SCN65)'!$DB58,"")</f>
        <v>3.4166282348305644E-3</v>
      </c>
      <c r="BP59" s="25">
        <f>IF($E59="S",'Renda (SCN65)'!BP58/'Renda (SCN65)'!$DB58,"")</f>
        <v>3.0957387687942164E-2</v>
      </c>
      <c r="BQ59" s="25">
        <f>IF($E59="S",'Renda (SCN65)'!BQ58/'Renda (SCN65)'!$DB58,"")</f>
        <v>7.1928055840168653E-3</v>
      </c>
      <c r="BR59" s="25">
        <f>IF($E59="S",'Renda (SCN65)'!BR58/'Renda (SCN65)'!$DB58,"")</f>
        <v>9.4957446512942544E-4</v>
      </c>
      <c r="BS59" s="25">
        <f>IF($E59="S",'Renda (SCN65)'!BS58/'Renda (SCN65)'!$DB58,"")</f>
        <v>3.7105470519510075E-3</v>
      </c>
      <c r="BT59" s="25">
        <f>IF($E59="S",'Renda (SCN65)'!BT58/'Renda (SCN65)'!$DB58,"")</f>
        <v>1.9246151494494586E-3</v>
      </c>
      <c r="BU59" s="25">
        <f>IF($E59="S",'Renda (SCN65)'!BU58/'Renda (SCN65)'!$DB58,"")</f>
        <v>1.1036580377194804E-2</v>
      </c>
      <c r="BV59" s="25">
        <f>IF($E59="S",'Renda (SCN65)'!BV58/'Renda (SCN65)'!$DB58,"")</f>
        <v>1.9333420406049671E-3</v>
      </c>
      <c r="BW59" s="25">
        <f>IF($E59="S",'Renda (SCN65)'!BW58/'Renda (SCN65)'!$DB58,"")</f>
        <v>1.3161961973172363E-3</v>
      </c>
      <c r="BX59" s="25">
        <f>IF($E59="S",'Renda (SCN65)'!BX58/'Renda (SCN65)'!$DB58,"")</f>
        <v>7.4046712455461813E-3</v>
      </c>
      <c r="BY59" s="25">
        <f>IF($E59="S",'Renda (SCN65)'!BY58/'Renda (SCN65)'!$DB58,"")</f>
        <v>1.7175456818093168E-2</v>
      </c>
      <c r="BZ59" s="25">
        <f>IF($E59="S",'Renda (SCN65)'!BZ58/'Renda (SCN65)'!$DB58,"")</f>
        <v>9.0187864846797306E-4</v>
      </c>
      <c r="CA59" s="25">
        <f>IF($E59="S",'Renda (SCN65)'!CA58/'Renda (SCN65)'!$DB58,"")</f>
        <v>4.53297263094273E-3</v>
      </c>
      <c r="CB59" s="25">
        <f>IF($E59="S",'Renda (SCN65)'!CB58/'Renda (SCN65)'!$DB58,"")</f>
        <v>7.681923858307416E-4</v>
      </c>
      <c r="CC59" s="25">
        <f>IF($E59="S",'Renda (SCN65)'!CC58/'Renda (SCN65)'!$DB58,"")</f>
        <v>1.4252086137108095E-2</v>
      </c>
      <c r="CD59" s="25">
        <f>IF($E59="S",'Renda (SCN65)'!CD58/'Renda (SCN65)'!$DB58,"")</f>
        <v>2.0217797322255224E-3</v>
      </c>
      <c r="CE59" s="25">
        <f>IF($E59="S",'Renda (SCN65)'!CE58/'Renda (SCN65)'!$DB58,"")</f>
        <v>2.9675469712134785E-2</v>
      </c>
      <c r="CF59" s="25">
        <f>IF($E59="S",'Renda (SCN65)'!CF58/'Renda (SCN65)'!$DB58,"")</f>
        <v>2.8219073850656493E-3</v>
      </c>
      <c r="CG59" s="25">
        <f>IF($E59="S",'Renda (SCN65)'!CG58/'Renda (SCN65)'!$DB58,"")</f>
        <v>6.7321959533334988E-3</v>
      </c>
      <c r="CH59" s="25">
        <f>IF($E59="S",'Renda (SCN65)'!CH58/'Renda (SCN65)'!$DB58,"")</f>
        <v>2.907715021851701E-3</v>
      </c>
      <c r="CI59" s="25">
        <f>IF($E59="S",'Renda (SCN65)'!CI58/'Renda (SCN65)'!$DB58,"")</f>
        <v>2.5361394603094754E-2</v>
      </c>
      <c r="CJ59" s="25">
        <f>IF($E59="S",'Renda (SCN65)'!CJ58/'Renda (SCN65)'!$DB58,"")</f>
        <v>1.4468220543061142E-3</v>
      </c>
      <c r="CK59" s="25">
        <f>IF($E59="S",'Renda (SCN65)'!CK58/'Renda (SCN65)'!$DB58,"")</f>
        <v>1.3070857065504966E-3</v>
      </c>
      <c r="CL59" s="25">
        <f>IF($E59="S",'Renda (SCN65)'!CL58/'Renda (SCN65)'!$DB58,"")</f>
        <v>1.0436966234889123E-2</v>
      </c>
      <c r="CM59" s="25">
        <f>IF($E59="S",'Renda (SCN65)'!CM58/'Renda (SCN65)'!$DB58,"")</f>
        <v>0</v>
      </c>
      <c r="CN59" s="25">
        <f>IF($E59="S",'Renda (SCN65)'!CN58/'Renda (SCN65)'!$DB58,"")</f>
        <v>2.0193972190151413E-2</v>
      </c>
      <c r="CO59" s="25">
        <f>IF($E59="S",'Renda (SCN65)'!CO58/'Renda (SCN65)'!$DB58,"")</f>
        <v>2.8543934771417868E-3</v>
      </c>
      <c r="CP59" s="25">
        <f>IF($E59="S",'Renda (SCN65)'!CP58/'Renda (SCN65)'!$DB58,"")</f>
        <v>9.3790104946014767E-4</v>
      </c>
      <c r="CQ59" s="25">
        <f>IF($E59="S",'Renda (SCN65)'!CQ58/'Renda (SCN65)'!$DB58,"")</f>
        <v>1.2310250961360713E-2</v>
      </c>
      <c r="CR59" s="25">
        <f>IF($E59="S",'Renda (SCN65)'!CR58/'Renda (SCN65)'!$DB58,"")</f>
        <v>0</v>
      </c>
      <c r="CS59" s="25">
        <f>IF($E59="S",'Renda (SCN65)'!CS58/'Renda (SCN65)'!$DB58,"")</f>
        <v>7.419355918163624E-3</v>
      </c>
      <c r="CT59" s="25">
        <f>IF($E59="S",'Renda (SCN65)'!CT58/'Renda (SCN65)'!$DB58,"")</f>
        <v>4.0527298926570391E-3</v>
      </c>
      <c r="CU59" s="25">
        <f>IF($E59="S",'Renda (SCN65)'!CU58/'Renda (SCN65)'!$DB58,"")</f>
        <v>2.6453938741140402E-2</v>
      </c>
      <c r="CV59" s="25">
        <f>IF($E59="S",'Renda (SCN65)'!CV58/'Renda (SCN65)'!$DB58,"")</f>
        <v>1.3602364295585345E-3</v>
      </c>
      <c r="CW59" s="25">
        <f>IF($E59="S",'Renda (SCN65)'!CW58/'Renda (SCN65)'!$DB58,"")</f>
        <v>1.5424150774249154E-2</v>
      </c>
      <c r="CX59" s="25">
        <f>IF($E59="S",'Renda (SCN65)'!CX58/'Renda (SCN65)'!$DB58,"")</f>
        <v>7.7894696055624234E-3</v>
      </c>
      <c r="CY59" s="25">
        <f>IF($E59="S",'Renda (SCN65)'!CY58/'Renda (SCN65)'!$DB58,"")</f>
        <v>0</v>
      </c>
      <c r="CZ59" s="25">
        <f>IF($E59="S",'Renda (SCN65)'!CZ58/'Renda (SCN65)'!$DB58,"")</f>
        <v>0</v>
      </c>
      <c r="DA59" s="25">
        <f>IF($E59="S",'Renda (SCN65)'!DA58/'Renda (SCN65)'!$DB58,"")</f>
        <v>3.0963019409734553E-2</v>
      </c>
      <c r="DB59" s="28">
        <f>IF($E59="S",'Renda (SCN65)'!DB58/'Renda (SCN65)'!$DB58,"")</f>
        <v>1</v>
      </c>
      <c r="DD59" s="34">
        <v>99876</v>
      </c>
      <c r="DF59" s="38">
        <f t="shared" si="22"/>
        <v>1.4079805078460748</v>
      </c>
      <c r="DG59" s="38">
        <f t="shared" si="22"/>
        <v>4.584616802440121</v>
      </c>
      <c r="DH59" s="38">
        <f t="shared" si="22"/>
        <v>11.936106864771634</v>
      </c>
      <c r="DI59" s="38">
        <f t="shared" si="22"/>
        <v>23.91651243599761</v>
      </c>
      <c r="DJ59" s="38">
        <f t="shared" si="22"/>
        <v>77.901071193463181</v>
      </c>
      <c r="DK59" s="38">
        <f t="shared" si="22"/>
        <v>50.234733119222454</v>
      </c>
      <c r="DL59" s="38">
        <f t="shared" si="22"/>
        <v>212.71559392998424</v>
      </c>
      <c r="DM59" s="38">
        <f t="shared" si="22"/>
        <v>30.042903812399281</v>
      </c>
      <c r="DN59" s="38">
        <f t="shared" si="22"/>
        <v>234.806131644869</v>
      </c>
      <c r="DO59" s="38">
        <f t="shared" si="22"/>
        <v>144.04595411978787</v>
      </c>
      <c r="DP59" s="38">
        <f t="shared" si="22"/>
        <v>223.25081406625418</v>
      </c>
      <c r="DQ59" s="38">
        <f t="shared" si="22"/>
        <v>249.53072235470771</v>
      </c>
      <c r="DR59" s="38">
        <f t="shared" si="22"/>
        <v>147.28814052731096</v>
      </c>
      <c r="DS59" s="38">
        <f t="shared" si="22"/>
        <v>9477.434970777882</v>
      </c>
      <c r="DT59" s="38">
        <f t="shared" si="22"/>
        <v>3063.1367828938746</v>
      </c>
      <c r="DU59" s="38">
        <f t="shared" si="21"/>
        <v>644.86991864647609</v>
      </c>
      <c r="DV59" s="38">
        <f t="shared" si="21"/>
        <v>1368.3301424820399</v>
      </c>
      <c r="DW59" s="38">
        <f t="shared" si="21"/>
        <v>3546.4587774738288</v>
      </c>
      <c r="DX59" s="38">
        <f t="shared" si="21"/>
        <v>888.5135823658693</v>
      </c>
      <c r="DY59" s="38">
        <f t="shared" si="21"/>
        <v>1361.7646252121303</v>
      </c>
      <c r="DZ59" s="38">
        <f t="shared" si="21"/>
        <v>916.16713966466682</v>
      </c>
      <c r="EA59" s="38">
        <f t="shared" si="21"/>
        <v>4622.5325142677675</v>
      </c>
      <c r="EB59" s="38">
        <f t="shared" si="21"/>
        <v>150.19575197487015</v>
      </c>
      <c r="EC59" s="38">
        <f t="shared" si="21"/>
        <v>563.402472336296</v>
      </c>
      <c r="ED59" s="38">
        <f t="shared" si="21"/>
        <v>2322.6889928744986</v>
      </c>
      <c r="EE59" s="38">
        <f t="shared" si="21"/>
        <v>303.13583874614511</v>
      </c>
      <c r="EF59" s="38">
        <f t="shared" si="21"/>
        <v>409.47368632745355</v>
      </c>
      <c r="EG59" s="38">
        <f t="shared" si="21"/>
        <v>299.29966056187442</v>
      </c>
      <c r="EH59" s="38">
        <f t="shared" si="21"/>
        <v>5568.373501629575</v>
      </c>
      <c r="EI59" s="38">
        <f t="shared" si="21"/>
        <v>383.56214572841463</v>
      </c>
      <c r="EJ59" s="38">
        <f t="shared" si="21"/>
        <v>2224.9720327479063</v>
      </c>
      <c r="EK59" s="38">
        <f t="shared" si="28"/>
        <v>95.655483903869921</v>
      </c>
      <c r="EL59" s="38">
        <f t="shared" si="27"/>
        <v>421.9752901253616</v>
      </c>
      <c r="EM59" s="38">
        <f t="shared" si="27"/>
        <v>1434.4421306256663</v>
      </c>
      <c r="EN59" s="38">
        <f t="shared" si="27"/>
        <v>212.86070212518064</v>
      </c>
      <c r="EO59" s="38">
        <f t="shared" si="27"/>
        <v>88.723125454024981</v>
      </c>
      <c r="EP59" s="38">
        <f t="shared" si="27"/>
        <v>5052.162710663114</v>
      </c>
      <c r="EQ59" s="38">
        <f t="shared" si="27"/>
        <v>248.147644903463</v>
      </c>
      <c r="ER59" s="38">
        <f t="shared" si="27"/>
        <v>2558.1773844618815</v>
      </c>
      <c r="ES59" s="38">
        <f t="shared" si="27"/>
        <v>141.25510568160598</v>
      </c>
      <c r="ET59" s="38">
        <f t="shared" si="27"/>
        <v>188.54080207642278</v>
      </c>
      <c r="EU59" s="38">
        <f t="shared" si="27"/>
        <v>1015.6557188022906</v>
      </c>
      <c r="EV59" s="38">
        <f t="shared" si="27"/>
        <v>339.63186682660523</v>
      </c>
      <c r="EW59" s="38">
        <f t="shared" si="23"/>
        <v>2248.4765372823199</v>
      </c>
      <c r="EX59" s="38">
        <f t="shared" si="23"/>
        <v>176.21157412342728</v>
      </c>
      <c r="EY59" s="38">
        <f t="shared" si="23"/>
        <v>1047.3573996504961</v>
      </c>
      <c r="EZ59" s="38">
        <f t="shared" si="23"/>
        <v>175.81510070066093</v>
      </c>
      <c r="FA59" s="38">
        <f t="shared" si="23"/>
        <v>4920.7841213117372</v>
      </c>
      <c r="FB59" s="38">
        <f t="shared" si="23"/>
        <v>20.315147327493367</v>
      </c>
      <c r="FC59" s="38">
        <f t="shared" si="23"/>
        <v>672.56211758718757</v>
      </c>
      <c r="FD59" s="38">
        <f t="shared" si="23"/>
        <v>225.53914157020506</v>
      </c>
      <c r="FE59" s="38">
        <f t="shared" si="23"/>
        <v>766.45454290573309</v>
      </c>
      <c r="FF59" s="38">
        <f t="shared" si="23"/>
        <v>136.74681435312436</v>
      </c>
      <c r="FG59" s="38">
        <f t="shared" si="23"/>
        <v>1336.2508750244281</v>
      </c>
      <c r="FH59" s="38">
        <f t="shared" si="23"/>
        <v>267.19028195649702</v>
      </c>
      <c r="FI59" s="38">
        <f t="shared" si="23"/>
        <v>343.89097793128121</v>
      </c>
      <c r="FJ59" s="38">
        <f t="shared" si="23"/>
        <v>2246.3259548101951</v>
      </c>
      <c r="FK59" s="38">
        <f t="shared" si="23"/>
        <v>190.2452846019288</v>
      </c>
      <c r="FL59" s="38">
        <f t="shared" si="23"/>
        <v>461.58036904151453</v>
      </c>
      <c r="FM59" s="38">
        <f t="shared" si="24"/>
        <v>650.37454175992104</v>
      </c>
      <c r="FN59" s="38">
        <f t="shared" si="24"/>
        <v>711.98150111493317</v>
      </c>
      <c r="FO59" s="38">
        <f t="shared" si="24"/>
        <v>341.23916158193742</v>
      </c>
      <c r="FP59" s="38">
        <f t="shared" si="24"/>
        <v>3091.9000527209114</v>
      </c>
      <c r="FQ59" s="38">
        <f t="shared" si="24"/>
        <v>718.38865050926847</v>
      </c>
      <c r="FR59" s="38">
        <f t="shared" si="24"/>
        <v>94.839699279266497</v>
      </c>
      <c r="FS59" s="38">
        <f t="shared" si="24"/>
        <v>370.59459736065884</v>
      </c>
      <c r="FT59" s="38">
        <f t="shared" si="24"/>
        <v>192.22286266641413</v>
      </c>
      <c r="FU59" s="38">
        <f t="shared" si="24"/>
        <v>1102.2895017527082</v>
      </c>
      <c r="FV59" s="38">
        <f t="shared" si="24"/>
        <v>193.09446964746169</v>
      </c>
      <c r="FW59" s="38">
        <f t="shared" si="24"/>
        <v>131.45641140325628</v>
      </c>
      <c r="FX59" s="38">
        <f t="shared" si="24"/>
        <v>739.54894532017045</v>
      </c>
      <c r="FY59" s="38">
        <f t="shared" si="24"/>
        <v>1715.4159251638732</v>
      </c>
      <c r="FZ59" s="38">
        <f t="shared" si="24"/>
        <v>90.07603189438727</v>
      </c>
      <c r="GA59" s="38">
        <f t="shared" si="24"/>
        <v>452.73517448803608</v>
      </c>
      <c r="GB59" s="38">
        <f t="shared" si="24"/>
        <v>76.723982727231146</v>
      </c>
      <c r="GC59" s="38">
        <f t="shared" si="25"/>
        <v>1423.4413550298082</v>
      </c>
      <c r="GD59" s="38">
        <f t="shared" si="25"/>
        <v>201.92727253575629</v>
      </c>
      <c r="GE59" s="38">
        <f t="shared" si="25"/>
        <v>2963.8672129691736</v>
      </c>
      <c r="GF59" s="38">
        <f t="shared" si="25"/>
        <v>281.84082199081678</v>
      </c>
      <c r="GG59" s="38">
        <f t="shared" si="25"/>
        <v>672.38480303513654</v>
      </c>
      <c r="GH59" s="38">
        <f t="shared" si="25"/>
        <v>290.41094552246051</v>
      </c>
      <c r="GI59" s="38">
        <f t="shared" si="25"/>
        <v>2532.9946473786918</v>
      </c>
      <c r="GJ59" s="38">
        <f t="shared" si="25"/>
        <v>144.50279949587747</v>
      </c>
      <c r="GK59" s="38">
        <f t="shared" si="25"/>
        <v>130.54649202743741</v>
      </c>
      <c r="GL59" s="38">
        <f t="shared" si="25"/>
        <v>1042.4024396757861</v>
      </c>
      <c r="GM59" s="38">
        <f t="shared" si="25"/>
        <v>0</v>
      </c>
      <c r="GN59" s="38">
        <f t="shared" si="25"/>
        <v>2016.8931664635625</v>
      </c>
      <c r="GO59" s="38">
        <f t="shared" si="25"/>
        <v>285.08540292301308</v>
      </c>
      <c r="GP59" s="38">
        <f t="shared" si="25"/>
        <v>93.673805215881714</v>
      </c>
      <c r="GQ59" s="38">
        <f t="shared" si="25"/>
        <v>1229.4986250168627</v>
      </c>
      <c r="GR59" s="38">
        <f t="shared" si="25"/>
        <v>0</v>
      </c>
      <c r="GS59" s="38">
        <f t="shared" si="26"/>
        <v>741.01559168251015</v>
      </c>
      <c r="GT59" s="38">
        <f t="shared" si="26"/>
        <v>404.77045075901447</v>
      </c>
      <c r="GU59" s="38">
        <f t="shared" si="26"/>
        <v>2642.113585710139</v>
      </c>
      <c r="GV59" s="38">
        <f t="shared" si="19"/>
        <v>135.85497363858818</v>
      </c>
      <c r="GW59" s="38">
        <f t="shared" si="19"/>
        <v>1540.5024827289085</v>
      </c>
      <c r="GX59" s="38">
        <f t="shared" si="13"/>
        <v>777.9810663251526</v>
      </c>
      <c r="GY59" s="38">
        <f t="shared" si="13"/>
        <v>0</v>
      </c>
      <c r="GZ59" s="38">
        <f t="shared" si="13"/>
        <v>0</v>
      </c>
      <c r="HA59" s="38">
        <f t="shared" si="13"/>
        <v>3092.4625265666482</v>
      </c>
    </row>
    <row r="60" spans="2:209" x14ac:dyDescent="0.3">
      <c r="B60" s="10">
        <v>8000</v>
      </c>
      <c r="C60" s="10" t="s">
        <v>168</v>
      </c>
      <c r="D60" s="10">
        <v>60</v>
      </c>
      <c r="E60" s="10" t="s">
        <v>179</v>
      </c>
      <c r="F60" s="25">
        <f>IF($E60="S",'Renda (SCN65)'!F59/'Renda (SCN65)'!$DB59,"")</f>
        <v>0</v>
      </c>
      <c r="G60" s="25">
        <f>IF($E60="S",'Renda (SCN65)'!G59/'Renda (SCN65)'!$DB59,"")</f>
        <v>0</v>
      </c>
      <c r="H60" s="25">
        <f>IF($E60="S",'Renda (SCN65)'!H59/'Renda (SCN65)'!$DB59,"")</f>
        <v>1.550567252400999E-4</v>
      </c>
      <c r="I60" s="25">
        <f>IF($E60="S",'Renda (SCN65)'!I59/'Renda (SCN65)'!$DB59,"")</f>
        <v>1.2388867352646629E-4</v>
      </c>
      <c r="J60" s="25">
        <f>IF($E60="S",'Renda (SCN65)'!J59/'Renda (SCN65)'!$DB59,"")</f>
        <v>5.7377994934943723E-4</v>
      </c>
      <c r="K60" s="25">
        <f>IF($E60="S",'Renda (SCN65)'!K59/'Renda (SCN65)'!$DB59,"")</f>
        <v>2.0673225502105541E-4</v>
      </c>
      <c r="L60" s="25">
        <f>IF($E60="S",'Renda (SCN65)'!L59/'Renda (SCN65)'!$DB59,"")</f>
        <v>9.9156896064453957E-4</v>
      </c>
      <c r="M60" s="25">
        <f>IF($E60="S",'Renda (SCN65)'!M59/'Renda (SCN65)'!$DB59,"")</f>
        <v>8.1962106500512455E-5</v>
      </c>
      <c r="N60" s="25">
        <f>IF($E60="S",'Renda (SCN65)'!N59/'Renda (SCN65)'!$DB59,"")</f>
        <v>2.3028345870894969E-3</v>
      </c>
      <c r="O60" s="25">
        <f>IF($E60="S",'Renda (SCN65)'!O59/'Renda (SCN65)'!$DB59,"")</f>
        <v>2.4185564324657145E-4</v>
      </c>
      <c r="P60" s="25">
        <f>IF($E60="S",'Renda (SCN65)'!P59/'Renda (SCN65)'!$DB59,"")</f>
        <v>7.8338264858197307E-4</v>
      </c>
      <c r="Q60" s="25">
        <f>IF($E60="S",'Renda (SCN65)'!Q59/'Renda (SCN65)'!$DB59,"")</f>
        <v>4.7000698722625883E-4</v>
      </c>
      <c r="R60" s="25">
        <f>IF($E60="S",'Renda (SCN65)'!R59/'Renda (SCN65)'!$DB59,"")</f>
        <v>2.0737264283726494E-4</v>
      </c>
      <c r="S60" s="25">
        <f>IF($E60="S",'Renda (SCN65)'!S59/'Renda (SCN65)'!$DB59,"")</f>
        <v>2.9452116738754107E-2</v>
      </c>
      <c r="T60" s="25">
        <f>IF($E60="S",'Renda (SCN65)'!T59/'Renda (SCN65)'!$DB59,"")</f>
        <v>9.6009118724708978E-3</v>
      </c>
      <c r="U60" s="25">
        <f>IF($E60="S",'Renda (SCN65)'!U59/'Renda (SCN65)'!$DB59,"")</f>
        <v>2.7202649812075219E-3</v>
      </c>
      <c r="V60" s="25">
        <f>IF($E60="S",'Renda (SCN65)'!V59/'Renda (SCN65)'!$DB59,"")</f>
        <v>5.5159879888951602E-3</v>
      </c>
      <c r="W60" s="25">
        <f>IF($E60="S",'Renda (SCN65)'!W59/'Renda (SCN65)'!$DB59,"")</f>
        <v>1.7576257285096059E-2</v>
      </c>
      <c r="X60" s="25">
        <f>IF($E60="S",'Renda (SCN65)'!X59/'Renda (SCN65)'!$DB59,"")</f>
        <v>4.642379217393848E-3</v>
      </c>
      <c r="Y60" s="25">
        <f>IF($E60="S",'Renda (SCN65)'!Y59/'Renda (SCN65)'!$DB59,"")</f>
        <v>3.7367194123899641E-3</v>
      </c>
      <c r="Z60" s="25">
        <f>IF($E60="S",'Renda (SCN65)'!Z59/'Renda (SCN65)'!$DB59,"")</f>
        <v>6.2692249460771423E-3</v>
      </c>
      <c r="AA60" s="25">
        <f>IF($E60="S",'Renda (SCN65)'!AA59/'Renda (SCN65)'!$DB59,"")</f>
        <v>4.2262157363955145E-2</v>
      </c>
      <c r="AB60" s="25">
        <f>IF($E60="S",'Renda (SCN65)'!AB59/'Renda (SCN65)'!$DB59,"")</f>
        <v>2.7767260914691397E-3</v>
      </c>
      <c r="AC60" s="25">
        <f>IF($E60="S",'Renda (SCN65)'!AC59/'Renda (SCN65)'!$DB59,"")</f>
        <v>3.2621822464120958E-3</v>
      </c>
      <c r="AD60" s="25">
        <f>IF($E60="S",'Renda (SCN65)'!AD59/'Renda (SCN65)'!$DB59,"")</f>
        <v>3.8080396295004496E-2</v>
      </c>
      <c r="AE60" s="25">
        <f>IF($E60="S",'Renda (SCN65)'!AE59/'Renda (SCN65)'!$DB59,"")</f>
        <v>3.4700385703999568E-3</v>
      </c>
      <c r="AF60" s="25">
        <f>IF($E60="S",'Renda (SCN65)'!AF59/'Renda (SCN65)'!$DB59,"")</f>
        <v>1.8578923789896796E-3</v>
      </c>
      <c r="AG60" s="25">
        <f>IF($E60="S",'Renda (SCN65)'!AG59/'Renda (SCN65)'!$DB59,"")</f>
        <v>3.1938400586662141E-3</v>
      </c>
      <c r="AH60" s="25">
        <f>IF($E60="S",'Renda (SCN65)'!AH59/'Renda (SCN65)'!$DB59,"")</f>
        <v>8.6921571108211457E-2</v>
      </c>
      <c r="AI60" s="25">
        <f>IF($E60="S",'Renda (SCN65)'!AI59/'Renda (SCN65)'!$DB59,"")</f>
        <v>9.5067258926550911E-3</v>
      </c>
      <c r="AJ60" s="25">
        <f>IF($E60="S",'Renda (SCN65)'!AJ59/'Renda (SCN65)'!$DB59,"")</f>
        <v>4.3758829577743949E-2</v>
      </c>
      <c r="AK60" s="25">
        <f>IF($E60="S",'Renda (SCN65)'!AK59/'Renda (SCN65)'!$DB59,"")</f>
        <v>2.1173782755152149E-3</v>
      </c>
      <c r="AL60" s="25">
        <f>IF($E60="S",'Renda (SCN65)'!AL59/'Renda (SCN65)'!$DB59,"")</f>
        <v>1.0745153808884376E-2</v>
      </c>
      <c r="AM60" s="25">
        <f>IF($E60="S",'Renda (SCN65)'!AM59/'Renda (SCN65)'!$DB59,"")</f>
        <v>4.4420873803102834E-2</v>
      </c>
      <c r="AN60" s="25">
        <f>IF($E60="S",'Renda (SCN65)'!AN59/'Renda (SCN65)'!$DB59,"")</f>
        <v>2.4260934203637853E-3</v>
      </c>
      <c r="AO60" s="25">
        <f>IF($E60="S",'Renda (SCN65)'!AO59/'Renda (SCN65)'!$DB59,"")</f>
        <v>3.6874848902849131E-3</v>
      </c>
      <c r="AP60" s="25">
        <f>IF($E60="S",'Renda (SCN65)'!AP59/'Renda (SCN65)'!$DB59,"")</f>
        <v>9.5881406559221033E-2</v>
      </c>
      <c r="AQ60" s="25">
        <f>IF($E60="S",'Renda (SCN65)'!AQ59/'Renda (SCN65)'!$DB59,"")</f>
        <v>3.7717832822184443E-3</v>
      </c>
      <c r="AR60" s="25">
        <f>IF($E60="S",'Renda (SCN65)'!AR59/'Renda (SCN65)'!$DB59,"")</f>
        <v>4.6991908081402904E-2</v>
      </c>
      <c r="AS60" s="25">
        <f>IF($E60="S",'Renda (SCN65)'!AS59/'Renda (SCN65)'!$DB59,"")</f>
        <v>5.8686254505639652E-3</v>
      </c>
      <c r="AT60" s="25">
        <f>IF($E60="S",'Renda (SCN65)'!AT59/'Renda (SCN65)'!$DB59,"")</f>
        <v>1.6872908045591662E-3</v>
      </c>
      <c r="AU60" s="25">
        <f>IF($E60="S",'Renda (SCN65)'!AU59/'Renda (SCN65)'!$DB59,"")</f>
        <v>1.2339821179899287E-2</v>
      </c>
      <c r="AV60" s="25">
        <f>IF($E60="S",'Renda (SCN65)'!AV59/'Renda (SCN65)'!$DB59,"")</f>
        <v>2.668613560144353E-3</v>
      </c>
      <c r="AW60" s="25">
        <f>IF($E60="S",'Renda (SCN65)'!AW59/'Renda (SCN65)'!$DB59,"")</f>
        <v>5.0519302798212311E-2</v>
      </c>
      <c r="AX60" s="25">
        <f>IF($E60="S",'Renda (SCN65)'!AX59/'Renda (SCN65)'!$DB59,"")</f>
        <v>9.2540371477505476E-3</v>
      </c>
      <c r="AY60" s="25">
        <f>IF($E60="S",'Renda (SCN65)'!AY59/'Renda (SCN65)'!$DB59,"")</f>
        <v>1.2919297567223266E-2</v>
      </c>
      <c r="AZ60" s="25">
        <f>IF($E60="S",'Renda (SCN65)'!AZ59/'Renda (SCN65)'!$DB59,"")</f>
        <v>0</v>
      </c>
      <c r="BA60" s="25">
        <f>IF($E60="S",'Renda (SCN65)'!BA59/'Renda (SCN65)'!$DB59,"")</f>
        <v>9.5066647167837082E-2</v>
      </c>
      <c r="BB60" s="25">
        <f>IF($E60="S",'Renda (SCN65)'!BB59/'Renda (SCN65)'!$DB59,"")</f>
        <v>1.595703292482309E-3</v>
      </c>
      <c r="BC60" s="25">
        <f>IF($E60="S",'Renda (SCN65)'!BC59/'Renda (SCN65)'!$DB59,"")</f>
        <v>1.3266153457007846E-2</v>
      </c>
      <c r="BD60" s="25">
        <f>IF($E60="S",'Renda (SCN65)'!BD59/'Renda (SCN65)'!$DB59,"")</f>
        <v>3.3044365413204629E-3</v>
      </c>
      <c r="BE60" s="25">
        <f>IF($E60="S",'Renda (SCN65)'!BE59/'Renda (SCN65)'!$DB59,"")</f>
        <v>1.643724091326285E-2</v>
      </c>
      <c r="BF60" s="25">
        <f>IF($E60="S",'Renda (SCN65)'!BF59/'Renda (SCN65)'!$DB59,"")</f>
        <v>0</v>
      </c>
      <c r="BG60" s="25">
        <f>IF($E60="S",'Renda (SCN65)'!BG59/'Renda (SCN65)'!$DB59,"")</f>
        <v>1.6102220143719256E-2</v>
      </c>
      <c r="BH60" s="25">
        <f>IF($E60="S",'Renda (SCN65)'!BH59/'Renda (SCN65)'!$DB59,"")</f>
        <v>5.3007762457900594E-3</v>
      </c>
      <c r="BI60" s="25">
        <f>IF($E60="S",'Renda (SCN65)'!BI59/'Renda (SCN65)'!$DB59,"")</f>
        <v>6.9254552034622727E-3</v>
      </c>
      <c r="BJ60" s="25">
        <f>IF($E60="S",'Renda (SCN65)'!BJ59/'Renda (SCN65)'!$DB59,"")</f>
        <v>2.8165762951757132E-2</v>
      </c>
      <c r="BK60" s="25">
        <f>IF($E60="S",'Renda (SCN65)'!BK59/'Renda (SCN65)'!$DB59,"")</f>
        <v>1.5386937088910434E-3</v>
      </c>
      <c r="BL60" s="25">
        <f>IF($E60="S",'Renda (SCN65)'!BL59/'Renda (SCN65)'!$DB59,"")</f>
        <v>7.8568804472032745E-3</v>
      </c>
      <c r="BM60" s="25">
        <f>IF($E60="S",'Renda (SCN65)'!BM59/'Renda (SCN65)'!$DB59,"")</f>
        <v>2.9349274975855439E-3</v>
      </c>
      <c r="BN60" s="25">
        <f>IF($E60="S",'Renda (SCN65)'!BN59/'Renda (SCN65)'!$DB59,"")</f>
        <v>8.3321536824710676E-3</v>
      </c>
      <c r="BO60" s="25">
        <f>IF($E60="S",'Renda (SCN65)'!BO59/'Renda (SCN65)'!$DB59,"")</f>
        <v>4.6034843216295734E-3</v>
      </c>
      <c r="BP60" s="25">
        <f>IF($E60="S",'Renda (SCN65)'!BP59/'Renda (SCN65)'!$DB59,"")</f>
        <v>3.6825313021771749E-2</v>
      </c>
      <c r="BQ60" s="25">
        <f>IF($E60="S",'Renda (SCN65)'!BQ59/'Renda (SCN65)'!$DB59,"")</f>
        <v>1.0842157495091504E-2</v>
      </c>
      <c r="BR60" s="25">
        <f>IF($E60="S",'Renda (SCN65)'!BR59/'Renda (SCN65)'!$DB59,"")</f>
        <v>1.7525350220694556E-3</v>
      </c>
      <c r="BS60" s="25">
        <f>IF($E60="S",'Renda (SCN65)'!BS59/'Renda (SCN65)'!$DB59,"")</f>
        <v>1.2145670661973173E-2</v>
      </c>
      <c r="BT60" s="25">
        <f>IF($E60="S",'Renda (SCN65)'!BT59/'Renda (SCN65)'!$DB59,"")</f>
        <v>3.2976130207893928E-3</v>
      </c>
      <c r="BU60" s="25">
        <f>IF($E60="S",'Renda (SCN65)'!BU59/'Renda (SCN65)'!$DB59,"")</f>
        <v>7.8976995200059005E-3</v>
      </c>
      <c r="BV60" s="25">
        <f>IF($E60="S",'Renda (SCN65)'!BV59/'Renda (SCN65)'!$DB59,"")</f>
        <v>3.3062092854752173E-3</v>
      </c>
      <c r="BW60" s="25">
        <f>IF($E60="S",'Renda (SCN65)'!BW59/'Renda (SCN65)'!$DB59,"")</f>
        <v>2.310895939599429E-3</v>
      </c>
      <c r="BX60" s="25">
        <f>IF($E60="S",'Renda (SCN65)'!BX59/'Renda (SCN65)'!$DB59,"")</f>
        <v>7.2431629000452866E-4</v>
      </c>
      <c r="BY60" s="25">
        <f>IF($E60="S",'Renda (SCN65)'!BY59/'Renda (SCN65)'!$DB59,"")</f>
        <v>1.5827373226976429E-2</v>
      </c>
      <c r="BZ60" s="25">
        <f>IF($E60="S",'Renda (SCN65)'!BZ59/'Renda (SCN65)'!$DB59,"")</f>
        <v>0</v>
      </c>
      <c r="CA60" s="25">
        <f>IF($E60="S",'Renda (SCN65)'!CA59/'Renda (SCN65)'!$DB59,"")</f>
        <v>3.3724329196455917E-3</v>
      </c>
      <c r="CB60" s="25">
        <f>IF($E60="S",'Renda (SCN65)'!CB59/'Renda (SCN65)'!$DB59,"")</f>
        <v>9.149258400057205E-4</v>
      </c>
      <c r="CC60" s="25">
        <f>IF($E60="S",'Renda (SCN65)'!CC59/'Renda (SCN65)'!$DB59,"")</f>
        <v>0</v>
      </c>
      <c r="CD60" s="25">
        <f>IF($E60="S",'Renda (SCN65)'!CD59/'Renda (SCN65)'!$DB59,"")</f>
        <v>4.1515212028718071E-3</v>
      </c>
      <c r="CE60" s="25">
        <f>IF($E60="S",'Renda (SCN65)'!CE59/'Renda (SCN65)'!$DB59,"")</f>
        <v>6.050685446520045E-3</v>
      </c>
      <c r="CF60" s="25">
        <f>IF($E60="S",'Renda (SCN65)'!CF59/'Renda (SCN65)'!$DB59,"")</f>
        <v>0</v>
      </c>
      <c r="CG60" s="25">
        <f>IF($E60="S",'Renda (SCN65)'!CG59/'Renda (SCN65)'!$DB59,"")</f>
        <v>2.9916658581017092E-3</v>
      </c>
      <c r="CH60" s="25">
        <f>IF($E60="S",'Renda (SCN65)'!CH59/'Renda (SCN65)'!$DB59,"")</f>
        <v>1.9069995769289193E-3</v>
      </c>
      <c r="CI60" s="25">
        <f>IF($E60="S",'Renda (SCN65)'!CI59/'Renda (SCN65)'!$DB59,"")</f>
        <v>3.5620630529866982E-3</v>
      </c>
      <c r="CJ60" s="25">
        <f>IF($E60="S",'Renda (SCN65)'!CJ59/'Renda (SCN65)'!$DB59,"")</f>
        <v>3.7076571064955138E-3</v>
      </c>
      <c r="CK60" s="25">
        <f>IF($E60="S",'Renda (SCN65)'!CK59/'Renda (SCN65)'!$DB59,"")</f>
        <v>4.6978126935598077E-3</v>
      </c>
      <c r="CL60" s="25">
        <f>IF($E60="S",'Renda (SCN65)'!CL59/'Renda (SCN65)'!$DB59,"")</f>
        <v>1.3870046701667748E-3</v>
      </c>
      <c r="CM60" s="25">
        <f>IF($E60="S",'Renda (SCN65)'!CM59/'Renda (SCN65)'!$DB59,"")</f>
        <v>0</v>
      </c>
      <c r="CN60" s="25">
        <f>IF($E60="S",'Renda (SCN65)'!CN59/'Renda (SCN65)'!$DB59,"")</f>
        <v>0</v>
      </c>
      <c r="CO60" s="25">
        <f>IF($E60="S",'Renda (SCN65)'!CO59/'Renda (SCN65)'!$DB59,"")</f>
        <v>7.2959007202037197E-3</v>
      </c>
      <c r="CP60" s="25">
        <f>IF($E60="S",'Renda (SCN65)'!CP59/'Renda (SCN65)'!$DB59,"")</f>
        <v>0</v>
      </c>
      <c r="CQ60" s="25">
        <f>IF($E60="S",'Renda (SCN65)'!CQ59/'Renda (SCN65)'!$DB59,"")</f>
        <v>1.1918747355805746E-2</v>
      </c>
      <c r="CR60" s="25">
        <f>IF($E60="S",'Renda (SCN65)'!CR59/'Renda (SCN65)'!$DB59,"")</f>
        <v>0</v>
      </c>
      <c r="CS60" s="25">
        <f>IF($E60="S",'Renda (SCN65)'!CS59/'Renda (SCN65)'!$DB59,"")</f>
        <v>2.9382499802555252E-3</v>
      </c>
      <c r="CT60" s="25">
        <f>IF($E60="S",'Renda (SCN65)'!CT59/'Renda (SCN65)'!$DB59,"")</f>
        <v>0</v>
      </c>
      <c r="CU60" s="25">
        <f>IF($E60="S",'Renda (SCN65)'!CU59/'Renda (SCN65)'!$DB59,"")</f>
        <v>0</v>
      </c>
      <c r="CV60" s="25">
        <f>IF($E60="S",'Renda (SCN65)'!CV59/'Renda (SCN65)'!$DB59,"")</f>
        <v>0</v>
      </c>
      <c r="CW60" s="25">
        <f>IF($E60="S",'Renda (SCN65)'!CW59/'Renda (SCN65)'!$DB59,"")</f>
        <v>0</v>
      </c>
      <c r="CX60" s="25">
        <f>IF($E60="S",'Renda (SCN65)'!CX59/'Renda (SCN65)'!$DB59,"")</f>
        <v>0</v>
      </c>
      <c r="CY60" s="25">
        <f>IF($E60="S",'Renda (SCN65)'!CY59/'Renda (SCN65)'!$DB59,"")</f>
        <v>1.2702280683873886E-2</v>
      </c>
      <c r="CZ60" s="25">
        <f>IF($E60="S",'Renda (SCN65)'!CZ59/'Renda (SCN65)'!$DB59,"")</f>
        <v>0</v>
      </c>
      <c r="DA60" s="25">
        <f>IF($E60="S",'Renda (SCN65)'!DA59/'Renda (SCN65)'!$DB59,"")</f>
        <v>0</v>
      </c>
      <c r="DB60" s="28">
        <f>IF($E60="S",'Renda (SCN65)'!DB59/'Renda (SCN65)'!$DB59,"")</f>
        <v>1</v>
      </c>
      <c r="DD60" s="34">
        <v>28312</v>
      </c>
      <c r="DF60" s="38">
        <f t="shared" si="22"/>
        <v>0</v>
      </c>
      <c r="DG60" s="38">
        <f t="shared" si="22"/>
        <v>0</v>
      </c>
      <c r="DH60" s="38">
        <f t="shared" si="22"/>
        <v>4.3899660049977083</v>
      </c>
      <c r="DI60" s="38">
        <f t="shared" si="22"/>
        <v>3.5075361248813137</v>
      </c>
      <c r="DJ60" s="38">
        <f t="shared" si="22"/>
        <v>16.244857925981268</v>
      </c>
      <c r="DK60" s="38">
        <f t="shared" si="22"/>
        <v>5.8530036041561209</v>
      </c>
      <c r="DL60" s="38">
        <f t="shared" si="22"/>
        <v>28.073300413768205</v>
      </c>
      <c r="DM60" s="38">
        <f t="shared" si="22"/>
        <v>2.3205111592425087</v>
      </c>
      <c r="DN60" s="38">
        <f t="shared" si="22"/>
        <v>65.197852829677842</v>
      </c>
      <c r="DO60" s="38">
        <f t="shared" si="22"/>
        <v>6.8474169715969309</v>
      </c>
      <c r="DP60" s="38">
        <f t="shared" si="22"/>
        <v>22.17912954665282</v>
      </c>
      <c r="DQ60" s="38">
        <f t="shared" si="22"/>
        <v>13.30683782234984</v>
      </c>
      <c r="DR60" s="38">
        <f t="shared" si="22"/>
        <v>5.8711342640086448</v>
      </c>
      <c r="DS60" s="38">
        <f t="shared" si="22"/>
        <v>833.84832910760622</v>
      </c>
      <c r="DT60" s="38">
        <f t="shared" si="22"/>
        <v>271.82101693339604</v>
      </c>
      <c r="DU60" s="38">
        <f t="shared" si="21"/>
        <v>77.016142147947363</v>
      </c>
      <c r="DV60" s="38">
        <f t="shared" si="21"/>
        <v>156.16865194159976</v>
      </c>
      <c r="DW60" s="38">
        <f t="shared" si="21"/>
        <v>497.61899625563962</v>
      </c>
      <c r="DX60" s="38">
        <f t="shared" si="21"/>
        <v>131.43504040285461</v>
      </c>
      <c r="DY60" s="38">
        <f t="shared" si="21"/>
        <v>105.79400000358466</v>
      </c>
      <c r="DZ60" s="38">
        <f t="shared" si="21"/>
        <v>177.49429667333607</v>
      </c>
      <c r="EA60" s="38">
        <f t="shared" si="21"/>
        <v>1196.5261992882981</v>
      </c>
      <c r="EB60" s="38">
        <f t="shared" si="21"/>
        <v>78.614669101674281</v>
      </c>
      <c r="EC60" s="38">
        <f t="shared" si="21"/>
        <v>92.358903760419253</v>
      </c>
      <c r="ED60" s="38">
        <f t="shared" si="21"/>
        <v>1078.1321799041673</v>
      </c>
      <c r="EE60" s="38">
        <f t="shared" si="21"/>
        <v>98.243732005163579</v>
      </c>
      <c r="EF60" s="38">
        <f t="shared" si="21"/>
        <v>52.600649033955811</v>
      </c>
      <c r="EG60" s="38">
        <f t="shared" si="21"/>
        <v>90.423999740957854</v>
      </c>
      <c r="EH60" s="38">
        <f t="shared" si="21"/>
        <v>2460.9235212156827</v>
      </c>
      <c r="EI60" s="38">
        <f t="shared" si="21"/>
        <v>269.15442347285097</v>
      </c>
      <c r="EJ60" s="38">
        <f t="shared" si="21"/>
        <v>1238.8999830050866</v>
      </c>
      <c r="EK60" s="38">
        <f t="shared" si="28"/>
        <v>59.947213736386765</v>
      </c>
      <c r="EL60" s="38">
        <f t="shared" si="27"/>
        <v>304.21679463713446</v>
      </c>
      <c r="EM60" s="38">
        <f t="shared" si="27"/>
        <v>1257.6437791134474</v>
      </c>
      <c r="EN60" s="38">
        <f t="shared" si="27"/>
        <v>68.687556917339492</v>
      </c>
      <c r="EO60" s="38">
        <f t="shared" si="27"/>
        <v>104.40007221374645</v>
      </c>
      <c r="EP60" s="38">
        <f t="shared" si="27"/>
        <v>2714.5943825046661</v>
      </c>
      <c r="EQ60" s="38">
        <f t="shared" si="27"/>
        <v>106.7867282861686</v>
      </c>
      <c r="ER60" s="38">
        <f t="shared" si="27"/>
        <v>1330.434901600679</v>
      </c>
      <c r="ES60" s="38">
        <f t="shared" si="27"/>
        <v>166.15252375636697</v>
      </c>
      <c r="ET60" s="38">
        <f t="shared" si="27"/>
        <v>47.770577258679111</v>
      </c>
      <c r="EU60" s="38">
        <f t="shared" si="27"/>
        <v>349.36501724530859</v>
      </c>
      <c r="EV60" s="38">
        <f t="shared" si="27"/>
        <v>75.553787114806923</v>
      </c>
      <c r="EW60" s="38">
        <f t="shared" si="23"/>
        <v>1430.302500822987</v>
      </c>
      <c r="EX60" s="38">
        <f t="shared" si="23"/>
        <v>262.00029972711349</v>
      </c>
      <c r="EY60" s="38">
        <f t="shared" si="23"/>
        <v>365.7711527232251</v>
      </c>
      <c r="EZ60" s="38">
        <f t="shared" si="23"/>
        <v>0</v>
      </c>
      <c r="FA60" s="38">
        <f t="shared" si="23"/>
        <v>2691.5269146158034</v>
      </c>
      <c r="FB60" s="38">
        <f t="shared" si="23"/>
        <v>45.177551616759132</v>
      </c>
      <c r="FC60" s="38">
        <f t="shared" si="23"/>
        <v>375.59133667480614</v>
      </c>
      <c r="FD60" s="38">
        <f t="shared" si="23"/>
        <v>93.555207357864944</v>
      </c>
      <c r="FE60" s="38">
        <f t="shared" si="23"/>
        <v>465.37116473629777</v>
      </c>
      <c r="FF60" s="38">
        <f t="shared" si="23"/>
        <v>0</v>
      </c>
      <c r="FG60" s="38">
        <f t="shared" si="23"/>
        <v>455.88605670897954</v>
      </c>
      <c r="FH60" s="38">
        <f t="shared" si="23"/>
        <v>150.07557707080815</v>
      </c>
      <c r="FI60" s="38">
        <f t="shared" si="23"/>
        <v>196.07348772042386</v>
      </c>
      <c r="FJ60" s="38">
        <f t="shared" si="23"/>
        <v>797.42908069014788</v>
      </c>
      <c r="FK60" s="38">
        <f t="shared" si="23"/>
        <v>43.563496286123218</v>
      </c>
      <c r="FL60" s="38">
        <f t="shared" si="23"/>
        <v>222.44399922121912</v>
      </c>
      <c r="FM60" s="38">
        <f t="shared" si="24"/>
        <v>83.093667311641923</v>
      </c>
      <c r="FN60" s="38">
        <f t="shared" si="24"/>
        <v>235.89993505812086</v>
      </c>
      <c r="FO60" s="38">
        <f t="shared" si="24"/>
        <v>130.33384811397647</v>
      </c>
      <c r="FP60" s="38">
        <f t="shared" si="24"/>
        <v>1042.5982622724018</v>
      </c>
      <c r="FQ60" s="38">
        <f t="shared" si="24"/>
        <v>306.96316300103064</v>
      </c>
      <c r="FR60" s="38">
        <f t="shared" si="24"/>
        <v>49.617771544830426</v>
      </c>
      <c r="FS60" s="38">
        <f t="shared" si="24"/>
        <v>343.86822778178447</v>
      </c>
      <c r="FT60" s="38">
        <f t="shared" si="24"/>
        <v>93.362019844589284</v>
      </c>
      <c r="FU60" s="38">
        <f t="shared" si="24"/>
        <v>223.59966881040705</v>
      </c>
      <c r="FV60" s="38">
        <f t="shared" si="24"/>
        <v>93.605397290374356</v>
      </c>
      <c r="FW60" s="38">
        <f t="shared" si="24"/>
        <v>65.426085841939027</v>
      </c>
      <c r="FX60" s="38">
        <f t="shared" si="24"/>
        <v>20.506842802608215</v>
      </c>
      <c r="FY60" s="38">
        <f t="shared" si="24"/>
        <v>448.10459080215668</v>
      </c>
      <c r="FZ60" s="38">
        <f t="shared" si="24"/>
        <v>0</v>
      </c>
      <c r="GA60" s="38">
        <f t="shared" si="24"/>
        <v>95.480320821005989</v>
      </c>
      <c r="GB60" s="38">
        <f t="shared" si="24"/>
        <v>25.903380382241959</v>
      </c>
      <c r="GC60" s="38">
        <f t="shared" si="25"/>
        <v>0</v>
      </c>
      <c r="GD60" s="38">
        <f t="shared" si="25"/>
        <v>117.5378682957066</v>
      </c>
      <c r="GE60" s="38">
        <f t="shared" si="25"/>
        <v>171.30700636187552</v>
      </c>
      <c r="GF60" s="38">
        <f t="shared" si="25"/>
        <v>0</v>
      </c>
      <c r="GG60" s="38">
        <f t="shared" si="25"/>
        <v>84.70004377457559</v>
      </c>
      <c r="GH60" s="38">
        <f t="shared" si="25"/>
        <v>53.990972022011562</v>
      </c>
      <c r="GI60" s="38">
        <f t="shared" si="25"/>
        <v>100.84912915615941</v>
      </c>
      <c r="GJ60" s="38">
        <f t="shared" si="25"/>
        <v>104.97118799910099</v>
      </c>
      <c r="GK60" s="38">
        <f t="shared" si="25"/>
        <v>133.00447298006529</v>
      </c>
      <c r="GL60" s="38">
        <f t="shared" si="25"/>
        <v>39.26887622176173</v>
      </c>
      <c r="GM60" s="38">
        <f t="shared" si="25"/>
        <v>0</v>
      </c>
      <c r="GN60" s="38">
        <f t="shared" si="25"/>
        <v>0</v>
      </c>
      <c r="GO60" s="38">
        <f t="shared" si="25"/>
        <v>206.56154119040772</v>
      </c>
      <c r="GP60" s="38">
        <f t="shared" si="25"/>
        <v>0</v>
      </c>
      <c r="GQ60" s="38">
        <f t="shared" si="25"/>
        <v>337.44357513757228</v>
      </c>
      <c r="GR60" s="38">
        <f t="shared" si="25"/>
        <v>0</v>
      </c>
      <c r="GS60" s="38">
        <f t="shared" si="26"/>
        <v>83.187733440994435</v>
      </c>
      <c r="GT60" s="38">
        <f t="shared" si="26"/>
        <v>0</v>
      </c>
      <c r="GU60" s="38">
        <f t="shared" si="26"/>
        <v>0</v>
      </c>
      <c r="GV60" s="38">
        <f t="shared" si="19"/>
        <v>0</v>
      </c>
      <c r="GW60" s="38">
        <f t="shared" si="19"/>
        <v>0</v>
      </c>
      <c r="GX60" s="38">
        <f t="shared" si="13"/>
        <v>0</v>
      </c>
      <c r="GY60" s="38">
        <f t="shared" si="13"/>
        <v>359.62697072183744</v>
      </c>
      <c r="GZ60" s="38">
        <f t="shared" si="13"/>
        <v>0</v>
      </c>
      <c r="HA60" s="38">
        <f t="shared" si="13"/>
        <v>0</v>
      </c>
    </row>
    <row r="61" spans="2:209" x14ac:dyDescent="0.3">
      <c r="B61" s="10">
        <v>8400</v>
      </c>
      <c r="C61" s="10" t="s">
        <v>169</v>
      </c>
      <c r="D61" s="10">
        <v>61</v>
      </c>
      <c r="E61" s="10" t="s">
        <v>179</v>
      </c>
      <c r="F61" s="25">
        <f>IF($E61="S",'Renda (SCN65)'!F60/'Renda (SCN65)'!$DB60,"")</f>
        <v>0</v>
      </c>
      <c r="G61" s="25">
        <f>IF($E61="S",'Renda (SCN65)'!G60/'Renda (SCN65)'!$DB60,"")</f>
        <v>1.3860946897083498E-5</v>
      </c>
      <c r="H61" s="25">
        <f>IF($E61="S",'Renda (SCN65)'!H60/'Renda (SCN65)'!$DB60,"")</f>
        <v>8.6758751418370877E-6</v>
      </c>
      <c r="I61" s="25">
        <f>IF($E61="S",'Renda (SCN65)'!I60/'Renda (SCN65)'!$DB60,"")</f>
        <v>5.6404788817978714E-5</v>
      </c>
      <c r="J61" s="25">
        <f>IF($E61="S",'Renda (SCN65)'!J60/'Renda (SCN65)'!$DB60,"")</f>
        <v>1.7713499475900671E-4</v>
      </c>
      <c r="K61" s="25">
        <f>IF($E61="S",'Renda (SCN65)'!K60/'Renda (SCN65)'!$DB60,"")</f>
        <v>1.9401405943150494E-4</v>
      </c>
      <c r="L61" s="25">
        <f>IF($E61="S",'Renda (SCN65)'!L60/'Renda (SCN65)'!$DB60,"")</f>
        <v>5.0516098093804883E-4</v>
      </c>
      <c r="M61" s="25">
        <f>IF($E61="S",'Renda (SCN65)'!M60/'Renda (SCN65)'!$DB60,"")</f>
        <v>3.7360540752412454E-5</v>
      </c>
      <c r="N61" s="25">
        <f>IF($E61="S",'Renda (SCN65)'!N60/'Renda (SCN65)'!$DB60,"")</f>
        <v>9.8505117070996854E-4</v>
      </c>
      <c r="O61" s="25">
        <f>IF($E61="S",'Renda (SCN65)'!O60/'Renda (SCN65)'!$DB60,"")</f>
        <v>3.1371195223461467E-4</v>
      </c>
      <c r="P61" s="25">
        <f>IF($E61="S",'Renda (SCN65)'!P60/'Renda (SCN65)'!$DB60,"")</f>
        <v>9.0302538087495593E-4</v>
      </c>
      <c r="Q61" s="25">
        <f>IF($E61="S",'Renda (SCN65)'!Q60/'Renda (SCN65)'!$DB60,"")</f>
        <v>8.353018414241852E-4</v>
      </c>
      <c r="R61" s="25">
        <f>IF($E61="S",'Renda (SCN65)'!R60/'Renda (SCN65)'!$DB60,"")</f>
        <v>4.1503896943478533E-4</v>
      </c>
      <c r="S61" s="25">
        <f>IF($E61="S",'Renda (SCN65)'!S60/'Renda (SCN65)'!$DB60,"")</f>
        <v>2.7044419004117901E-2</v>
      </c>
      <c r="T61" s="25">
        <f>IF($E61="S",'Renda (SCN65)'!T60/'Renda (SCN65)'!$DB60,"")</f>
        <v>3.9428949367904358E-3</v>
      </c>
      <c r="U61" s="25">
        <f>IF($E61="S",'Renda (SCN65)'!U60/'Renda (SCN65)'!$DB60,"")</f>
        <v>6.1942714093332228E-4</v>
      </c>
      <c r="V61" s="25">
        <f>IF($E61="S",'Renda (SCN65)'!V60/'Renda (SCN65)'!$DB60,"")</f>
        <v>1.6552868862485628E-3</v>
      </c>
      <c r="W61" s="25">
        <f>IF($E61="S",'Renda (SCN65)'!W60/'Renda (SCN65)'!$DB60,"")</f>
        <v>5.3562666145775505E-3</v>
      </c>
      <c r="X61" s="25">
        <f>IF($E61="S",'Renda (SCN65)'!X60/'Renda (SCN65)'!$DB60,"")</f>
        <v>8.2828030486674798E-4</v>
      </c>
      <c r="Y61" s="25">
        <f>IF($E61="S",'Renda (SCN65)'!Y60/'Renda (SCN65)'!$DB60,"")</f>
        <v>1.5106309245346123E-3</v>
      </c>
      <c r="Z61" s="25">
        <f>IF($E61="S",'Renda (SCN65)'!Z60/'Renda (SCN65)'!$DB60,"")</f>
        <v>1.3251468194737342E-3</v>
      </c>
      <c r="AA61" s="25">
        <f>IF($E61="S",'Renda (SCN65)'!AA60/'Renda (SCN65)'!$DB60,"")</f>
        <v>7.6842400137191657E-3</v>
      </c>
      <c r="AB61" s="25">
        <f>IF($E61="S",'Renda (SCN65)'!AB60/'Renda (SCN65)'!$DB60,"")</f>
        <v>7.5422478082090376E-4</v>
      </c>
      <c r="AC61" s="25">
        <f>IF($E61="S",'Renda (SCN65)'!AC60/'Renda (SCN65)'!$DB60,"")</f>
        <v>1.020039430472683E-3</v>
      </c>
      <c r="AD61" s="25">
        <f>IF($E61="S",'Renda (SCN65)'!AD60/'Renda (SCN65)'!$DB60,"")</f>
        <v>4.3280013432745752E-3</v>
      </c>
      <c r="AE61" s="25">
        <f>IF($E61="S",'Renda (SCN65)'!AE60/'Renda (SCN65)'!$DB60,"")</f>
        <v>9.2909635514881847E-4</v>
      </c>
      <c r="AF61" s="25">
        <f>IF($E61="S",'Renda (SCN65)'!AF60/'Renda (SCN65)'!$DB60,"")</f>
        <v>7.761660751600814E-4</v>
      </c>
      <c r="AG61" s="25">
        <f>IF($E61="S",'Renda (SCN65)'!AG60/'Renda (SCN65)'!$DB60,"")</f>
        <v>8.5772583434796067E-4</v>
      </c>
      <c r="AH61" s="25">
        <f>IF($E61="S",'Renda (SCN65)'!AH60/'Renda (SCN65)'!$DB60,"")</f>
        <v>1.3384738856178073E-2</v>
      </c>
      <c r="AI61" s="25">
        <f>IF($E61="S",'Renda (SCN65)'!AI60/'Renda (SCN65)'!$DB60,"")</f>
        <v>1.2803260640295137E-3</v>
      </c>
      <c r="AJ61" s="25">
        <f>IF($E61="S",'Renda (SCN65)'!AJ60/'Renda (SCN65)'!$DB60,"")</f>
        <v>7.1986122070123119E-3</v>
      </c>
      <c r="AK61" s="25">
        <f>IF($E61="S",'Renda (SCN65)'!AK60/'Renda (SCN65)'!$DB60,"")</f>
        <v>1.3140165447491958E-4</v>
      </c>
      <c r="AL61" s="25">
        <f>IF($E61="S",'Renda (SCN65)'!AL60/'Renda (SCN65)'!$DB60,"")</f>
        <v>1.1644973917426856E-3</v>
      </c>
      <c r="AM61" s="25">
        <f>IF($E61="S",'Renda (SCN65)'!AM60/'Renda (SCN65)'!$DB60,"")</f>
        <v>6.0560672826218296E-3</v>
      </c>
      <c r="AN61" s="25">
        <f>IF($E61="S",'Renda (SCN65)'!AN60/'Renda (SCN65)'!$DB60,"")</f>
        <v>6.6440236480899142E-4</v>
      </c>
      <c r="AO61" s="25">
        <f>IF($E61="S",'Renda (SCN65)'!AO60/'Renda (SCN65)'!$DB60,"")</f>
        <v>4.6952621278774169E-4</v>
      </c>
      <c r="AP61" s="25">
        <f>IF($E61="S",'Renda (SCN65)'!AP60/'Renda (SCN65)'!$DB60,"")</f>
        <v>1.336011042167885E-2</v>
      </c>
      <c r="AQ61" s="25">
        <f>IF($E61="S",'Renda (SCN65)'!AQ60/'Renda (SCN65)'!$DB60,"")</f>
        <v>6.7112992290894839E-4</v>
      </c>
      <c r="AR61" s="25">
        <f>IF($E61="S",'Renda (SCN65)'!AR60/'Renda (SCN65)'!$DB60,"")</f>
        <v>1.1266823352625752E-2</v>
      </c>
      <c r="AS61" s="25">
        <f>IF($E61="S",'Renda (SCN65)'!AS60/'Renda (SCN65)'!$DB60,"")</f>
        <v>4.9334597757370955E-4</v>
      </c>
      <c r="AT61" s="25">
        <f>IF($E61="S",'Renda (SCN65)'!AT60/'Renda (SCN65)'!$DB60,"")</f>
        <v>6.0100650573685329E-4</v>
      </c>
      <c r="AU61" s="25">
        <f>IF($E61="S",'Renda (SCN65)'!AU60/'Renda (SCN65)'!$DB60,"")</f>
        <v>4.6557842706292703E-3</v>
      </c>
      <c r="AV61" s="25">
        <f>IF($E61="S",'Renda (SCN65)'!AV60/'Renda (SCN65)'!$DB60,"")</f>
        <v>4.3004817237544751E-4</v>
      </c>
      <c r="AW61" s="25">
        <f>IF($E61="S",'Renda (SCN65)'!AW60/'Renda (SCN65)'!$DB60,"")</f>
        <v>9.4451988760311557E-3</v>
      </c>
      <c r="AX61" s="25">
        <f>IF($E61="S",'Renda (SCN65)'!AX60/'Renda (SCN65)'!$DB60,"")</f>
        <v>8.0683990341753257E-4</v>
      </c>
      <c r="AY61" s="25">
        <f>IF($E61="S",'Renda (SCN65)'!AY60/'Renda (SCN65)'!$DB60,"")</f>
        <v>3.0418619544623029E-3</v>
      </c>
      <c r="AZ61" s="25">
        <f>IF($E61="S",'Renda (SCN65)'!AZ60/'Renda (SCN65)'!$DB60,"")</f>
        <v>4.9441675518270003E-4</v>
      </c>
      <c r="BA61" s="25">
        <f>IF($E61="S",'Renda (SCN65)'!BA60/'Renda (SCN65)'!$DB60,"")</f>
        <v>2.2951851789093258E-2</v>
      </c>
      <c r="BB61" s="25">
        <f>IF($E61="S",'Renda (SCN65)'!BB60/'Renda (SCN65)'!$DB60,"")</f>
        <v>7.5837760049294798E-4</v>
      </c>
      <c r="BC61" s="25">
        <f>IF($E61="S",'Renda (SCN65)'!BC60/'Renda (SCN65)'!$DB60,"")</f>
        <v>4.9727658250144531E-3</v>
      </c>
      <c r="BD61" s="25">
        <f>IF($E61="S",'Renda (SCN65)'!BD60/'Renda (SCN65)'!$DB60,"")</f>
        <v>6.751308384476155E-4</v>
      </c>
      <c r="BE61" s="25">
        <f>IF($E61="S",'Renda (SCN65)'!BE60/'Renda (SCN65)'!$DB60,"")</f>
        <v>6.3305524956551546E-3</v>
      </c>
      <c r="BF61" s="25">
        <f>IF($E61="S",'Renda (SCN65)'!BF60/'Renda (SCN65)'!$DB60,"")</f>
        <v>5.5637508096691027E-4</v>
      </c>
      <c r="BG61" s="25">
        <f>IF($E61="S",'Renda (SCN65)'!BG60/'Renda (SCN65)'!$DB60,"")</f>
        <v>8.2245559337945744E-3</v>
      </c>
      <c r="BH61" s="25">
        <f>IF($E61="S",'Renda (SCN65)'!BH60/'Renda (SCN65)'!$DB60,"")</f>
        <v>2.2518167991544898E-3</v>
      </c>
      <c r="BI61" s="25">
        <f>IF($E61="S",'Renda (SCN65)'!BI60/'Renda (SCN65)'!$DB60,"")</f>
        <v>4.1355803845473348E-3</v>
      </c>
      <c r="BJ61" s="25">
        <f>IF($E61="S",'Renda (SCN65)'!BJ60/'Renda (SCN65)'!$DB60,"")</f>
        <v>1.7413786881604283E-2</v>
      </c>
      <c r="BK61" s="25">
        <f>IF($E61="S",'Renda (SCN65)'!BK60/'Renda (SCN65)'!$DB60,"")</f>
        <v>3.1356004810123757E-4</v>
      </c>
      <c r="BL61" s="25">
        <f>IF($E61="S",'Renda (SCN65)'!BL60/'Renda (SCN65)'!$DB60,"")</f>
        <v>5.878863784471485E-3</v>
      </c>
      <c r="BM61" s="25">
        <f>IF($E61="S",'Renda (SCN65)'!BM60/'Renda (SCN65)'!$DB60,"")</f>
        <v>4.0968453189738933E-3</v>
      </c>
      <c r="BN61" s="25">
        <f>IF($E61="S",'Renda (SCN65)'!BN60/'Renda (SCN65)'!$DB60,"")</f>
        <v>6.9026668718565071E-3</v>
      </c>
      <c r="BO61" s="25">
        <f>IF($E61="S",'Renda (SCN65)'!BO60/'Renda (SCN65)'!$DB60,"")</f>
        <v>3.0257520571018164E-3</v>
      </c>
      <c r="BP61" s="25">
        <f>IF($E61="S",'Renda (SCN65)'!BP60/'Renda (SCN65)'!$DB60,"")</f>
        <v>3.2796192085500914E-2</v>
      </c>
      <c r="BQ61" s="25">
        <f>IF($E61="S",'Renda (SCN65)'!BQ60/'Renda (SCN65)'!$DB60,"")</f>
        <v>2.0984993712116753E-3</v>
      </c>
      <c r="BR61" s="25">
        <f>IF($E61="S",'Renda (SCN65)'!BR60/'Renda (SCN65)'!$DB60,"")</f>
        <v>1.3402926018140607E-3</v>
      </c>
      <c r="BS61" s="25">
        <f>IF($E61="S",'Renda (SCN65)'!BS60/'Renda (SCN65)'!$DB60,"")</f>
        <v>1.2452701983797861E-2</v>
      </c>
      <c r="BT61" s="25">
        <f>IF($E61="S",'Renda (SCN65)'!BT60/'Renda (SCN65)'!$DB60,"")</f>
        <v>3.6930594052974977E-3</v>
      </c>
      <c r="BU61" s="25">
        <f>IF($E61="S",'Renda (SCN65)'!BU60/'Renda (SCN65)'!$DB60,"")</f>
        <v>2.341786772204001E-2</v>
      </c>
      <c r="BV61" s="25">
        <f>IF($E61="S",'Renda (SCN65)'!BV60/'Renda (SCN65)'!$DB60,"")</f>
        <v>2.7851307812362938E-3</v>
      </c>
      <c r="BW61" s="25">
        <f>IF($E61="S",'Renda (SCN65)'!BW60/'Renda (SCN65)'!$DB60,"")</f>
        <v>2.5666928816588399E-3</v>
      </c>
      <c r="BX61" s="25">
        <f>IF($E61="S",'Renda (SCN65)'!BX60/'Renda (SCN65)'!$DB60,"")</f>
        <v>1.269868954181568E-2</v>
      </c>
      <c r="BY61" s="25">
        <f>IF($E61="S",'Renda (SCN65)'!BY60/'Renda (SCN65)'!$DB60,"")</f>
        <v>4.223832656428194E-2</v>
      </c>
      <c r="BZ61" s="25">
        <f>IF($E61="S",'Renda (SCN65)'!BZ60/'Renda (SCN65)'!$DB60,"")</f>
        <v>4.4963161905978658E-3</v>
      </c>
      <c r="CA61" s="25">
        <f>IF($E61="S",'Renda (SCN65)'!CA60/'Renda (SCN65)'!$DB60,"")</f>
        <v>9.9707701432502783E-3</v>
      </c>
      <c r="CB61" s="25">
        <f>IF($E61="S",'Renda (SCN65)'!CB60/'Renda (SCN65)'!$DB60,"")</f>
        <v>3.3847981128326751E-3</v>
      </c>
      <c r="CC61" s="25">
        <f>IF($E61="S",'Renda (SCN65)'!CC60/'Renda (SCN65)'!$DB60,"")</f>
        <v>1.9127479808151465E-2</v>
      </c>
      <c r="CD61" s="25">
        <f>IF($E61="S",'Renda (SCN65)'!CD60/'Renda (SCN65)'!$DB60,"")</f>
        <v>8.6311241108785255E-3</v>
      </c>
      <c r="CE61" s="25">
        <f>IF($E61="S",'Renda (SCN65)'!CE60/'Renda (SCN65)'!$DB60,"")</f>
        <v>4.5121667275248377E-2</v>
      </c>
      <c r="CF61" s="25">
        <f>IF($E61="S",'Renda (SCN65)'!CF60/'Renda (SCN65)'!$DB60,"")</f>
        <v>7.625294677114227E-3</v>
      </c>
      <c r="CG61" s="25">
        <f>IF($E61="S",'Renda (SCN65)'!CG60/'Renda (SCN65)'!$DB60,"")</f>
        <v>1.5749608597066447E-2</v>
      </c>
      <c r="CH61" s="25">
        <f>IF($E61="S",'Renda (SCN65)'!CH60/'Renda (SCN65)'!$DB60,"")</f>
        <v>7.994509395792819E-3</v>
      </c>
      <c r="CI61" s="25">
        <f>IF($E61="S",'Renda (SCN65)'!CI60/'Renda (SCN65)'!$DB60,"")</f>
        <v>3.397244849343338E-2</v>
      </c>
      <c r="CJ61" s="25">
        <f>IF($E61="S",'Renda (SCN65)'!CJ60/'Renda (SCN65)'!$DB60,"")</f>
        <v>8.6150355826686356E-3</v>
      </c>
      <c r="CK61" s="25">
        <f>IF($E61="S",'Renda (SCN65)'!CK60/'Renda (SCN65)'!$DB60,"")</f>
        <v>1.40144032855599E-2</v>
      </c>
      <c r="CL61" s="25">
        <f>IF($E61="S",'Renda (SCN65)'!CL60/'Renda (SCN65)'!$DB60,"")</f>
        <v>3.0061680365031471E-2</v>
      </c>
      <c r="CM61" s="25">
        <f>IF($E61="S",'Renda (SCN65)'!CM60/'Renda (SCN65)'!$DB60,"")</f>
        <v>1.8364582143869809E-2</v>
      </c>
      <c r="CN61" s="25">
        <f>IF($E61="S",'Renda (SCN65)'!CN60/'Renda (SCN65)'!$DB60,"")</f>
        <v>4.1288553785345058E-2</v>
      </c>
      <c r="CO61" s="25">
        <f>IF($E61="S",'Renda (SCN65)'!CO60/'Renda (SCN65)'!$DB60,"")</f>
        <v>2.2638041416656471E-2</v>
      </c>
      <c r="CP61" s="25">
        <f>IF($E61="S",'Renda (SCN65)'!CP60/'Renda (SCN65)'!$DB60,"")</f>
        <v>1.3038004056543101E-2</v>
      </c>
      <c r="CQ61" s="25">
        <f>IF($E61="S",'Renda (SCN65)'!CQ60/'Renda (SCN65)'!$DB60,"")</f>
        <v>4.7885664088654994E-2</v>
      </c>
      <c r="CR61" s="25">
        <f>IF($E61="S",'Renda (SCN65)'!CR60/'Renda (SCN65)'!$DB60,"")</f>
        <v>1.9159852117552976E-2</v>
      </c>
      <c r="CS61" s="25">
        <f>IF($E61="S",'Renda (SCN65)'!CS60/'Renda (SCN65)'!$DB60,"")</f>
        <v>3.8290186294731576E-2</v>
      </c>
      <c r="CT61" s="25">
        <f>IF($E61="S",'Renda (SCN65)'!CT60/'Renda (SCN65)'!$DB60,"")</f>
        <v>1.9817161817060405E-2</v>
      </c>
      <c r="CU61" s="25">
        <f>IF($E61="S",'Renda (SCN65)'!CU60/'Renda (SCN65)'!$DB60,"")</f>
        <v>4.2847780539468118E-2</v>
      </c>
      <c r="CV61" s="25">
        <f>IF($E61="S",'Renda (SCN65)'!CV60/'Renda (SCN65)'!$DB60,"")</f>
        <v>2.8474384804218E-2</v>
      </c>
      <c r="CW61" s="25">
        <f>IF($E61="S",'Renda (SCN65)'!CW60/'Renda (SCN65)'!$DB60,"")</f>
        <v>3.4116845705260974E-2</v>
      </c>
      <c r="CX61" s="25">
        <f>IF($E61="S",'Renda (SCN65)'!CX60/'Renda (SCN65)'!$DB60,"")</f>
        <v>2.3028308839337756E-2</v>
      </c>
      <c r="CY61" s="25">
        <f>IF($E61="S",'Renda (SCN65)'!CY60/'Renda (SCN65)'!$DB60,"")</f>
        <v>4.1128777989545076E-2</v>
      </c>
      <c r="CZ61" s="25">
        <f>IF($E61="S",'Renda (SCN65)'!CZ60/'Renda (SCN65)'!$DB60,"")</f>
        <v>2.5689046498002063E-2</v>
      </c>
      <c r="DA61" s="25">
        <f>IF($E61="S",'Renda (SCN65)'!DA60/'Renda (SCN65)'!$DB60,"")</f>
        <v>1.2199013106014798E-2</v>
      </c>
      <c r="DB61" s="28">
        <f>IF($E61="S",'Renda (SCN65)'!DB60/'Renda (SCN65)'!$DB60,"")</f>
        <v>1</v>
      </c>
      <c r="DD61" s="34">
        <v>438035</v>
      </c>
      <c r="DF61" s="38">
        <f t="shared" si="22"/>
        <v>0</v>
      </c>
      <c r="DG61" s="38">
        <f t="shared" si="22"/>
        <v>6.0715798740639704</v>
      </c>
      <c r="DH61" s="38">
        <f t="shared" si="22"/>
        <v>3.8003369677546086</v>
      </c>
      <c r="DI61" s="38">
        <f t="shared" si="22"/>
        <v>24.707271669883305</v>
      </c>
      <c r="DJ61" s="38">
        <f t="shared" si="22"/>
        <v>77.591327429261497</v>
      </c>
      <c r="DK61" s="38">
        <f t="shared" si="22"/>
        <v>84.984948523079268</v>
      </c>
      <c r="DL61" s="38">
        <f t="shared" si="22"/>
        <v>221.27819028519821</v>
      </c>
      <c r="DM61" s="38">
        <f t="shared" si="22"/>
        <v>16.365224468482989</v>
      </c>
      <c r="DN61" s="38">
        <f t="shared" si="22"/>
        <v>431.48688956194104</v>
      </c>
      <c r="DO61" s="38">
        <f t="shared" si="22"/>
        <v>137.41681499708943</v>
      </c>
      <c r="DP61" s="38">
        <f t="shared" si="22"/>
        <v>395.55672271156135</v>
      </c>
      <c r="DQ61" s="38">
        <f t="shared" si="22"/>
        <v>365.89144210824298</v>
      </c>
      <c r="DR61" s="38">
        <f t="shared" si="22"/>
        <v>181.8015949763662</v>
      </c>
      <c r="DS61" s="38">
        <f t="shared" si="22"/>
        <v>11846.402078468785</v>
      </c>
      <c r="DT61" s="38">
        <f t="shared" si="22"/>
        <v>1727.1259836369986</v>
      </c>
      <c r="DU61" s="38">
        <f t="shared" si="21"/>
        <v>271.33076767872785</v>
      </c>
      <c r="DV61" s="38">
        <f t="shared" si="21"/>
        <v>725.0735912178892</v>
      </c>
      <c r="DW61" s="38">
        <f t="shared" si="21"/>
        <v>2346.2322465164775</v>
      </c>
      <c r="DX61" s="38">
        <f t="shared" si="21"/>
        <v>362.81576334230596</v>
      </c>
      <c r="DY61" s="38">
        <f t="shared" si="21"/>
        <v>661.70921702851888</v>
      </c>
      <c r="DZ61" s="38">
        <f t="shared" si="21"/>
        <v>580.46068706817721</v>
      </c>
      <c r="EA61" s="38">
        <f t="shared" si="21"/>
        <v>3365.9660744094749</v>
      </c>
      <c r="EB61" s="38">
        <f t="shared" si="21"/>
        <v>330.37685186688458</v>
      </c>
      <c r="EC61" s="38">
        <f t="shared" si="21"/>
        <v>446.81297192710173</v>
      </c>
      <c r="ED61" s="38">
        <f t="shared" si="21"/>
        <v>1895.8160684012785</v>
      </c>
      <c r="EE61" s="38">
        <f t="shared" si="21"/>
        <v>406.97672192761269</v>
      </c>
      <c r="EF61" s="38">
        <f t="shared" si="21"/>
        <v>339.98790673274624</v>
      </c>
      <c r="EG61" s="38">
        <f t="shared" si="21"/>
        <v>375.71393584860897</v>
      </c>
      <c r="EH61" s="38">
        <f t="shared" si="21"/>
        <v>5862.9840848659624</v>
      </c>
      <c r="EI61" s="38">
        <f t="shared" si="21"/>
        <v>560.82762745716809</v>
      </c>
      <c r="EJ61" s="38">
        <f t="shared" si="21"/>
        <v>3153.244098098638</v>
      </c>
      <c r="EK61" s="38">
        <f t="shared" si="28"/>
        <v>57.558523717921396</v>
      </c>
      <c r="EL61" s="38">
        <f t="shared" si="27"/>
        <v>510.09061499200732</v>
      </c>
      <c r="EM61" s="38">
        <f t="shared" si="27"/>
        <v>2652.7694321432532</v>
      </c>
      <c r="EN61" s="38">
        <f t="shared" si="27"/>
        <v>291.03148986910657</v>
      </c>
      <c r="EO61" s="38">
        <f t="shared" si="27"/>
        <v>205.66891461847842</v>
      </c>
      <c r="EP61" s="38">
        <f t="shared" si="27"/>
        <v>5852.195968560095</v>
      </c>
      <c r="EQ61" s="38">
        <f t="shared" si="27"/>
        <v>293.97839578142123</v>
      </c>
      <c r="ER61" s="38">
        <f t="shared" si="27"/>
        <v>4935.2629672674211</v>
      </c>
      <c r="ES61" s="38">
        <f t="shared" si="27"/>
        <v>216.10280528649986</v>
      </c>
      <c r="ET61" s="38">
        <f t="shared" si="27"/>
        <v>263.26188474044255</v>
      </c>
      <c r="EU61" s="38">
        <f t="shared" si="27"/>
        <v>2039.3964629850925</v>
      </c>
      <c r="EV61" s="38">
        <f t="shared" si="27"/>
        <v>188.37615118647915</v>
      </c>
      <c r="EW61" s="38">
        <f t="shared" si="23"/>
        <v>4137.3276896623074</v>
      </c>
      <c r="EX61" s="38">
        <f t="shared" si="23"/>
        <v>353.42411709349886</v>
      </c>
      <c r="EY61" s="38">
        <f t="shared" si="23"/>
        <v>1332.4420012228948</v>
      </c>
      <c r="EZ61" s="38">
        <f t="shared" si="23"/>
        <v>216.571843356454</v>
      </c>
      <c r="FA61" s="38">
        <f t="shared" si="23"/>
        <v>10053.714398435466</v>
      </c>
      <c r="FB61" s="38">
        <f t="shared" si="23"/>
        <v>332.19593223192845</v>
      </c>
      <c r="FC61" s="38">
        <f t="shared" si="23"/>
        <v>2178.2454781602059</v>
      </c>
      <c r="FD61" s="38">
        <f t="shared" si="23"/>
        <v>295.73093681940128</v>
      </c>
      <c r="FE61" s="38">
        <f t="shared" si="23"/>
        <v>2773.0035624343059</v>
      </c>
      <c r="FF61" s="38">
        <f t="shared" si="23"/>
        <v>243.71175859134055</v>
      </c>
      <c r="FG61" s="38">
        <f t="shared" si="23"/>
        <v>3602.6433584597062</v>
      </c>
      <c r="FH61" s="38">
        <f t="shared" si="23"/>
        <v>986.37457161763689</v>
      </c>
      <c r="FI61" s="38">
        <f t="shared" si="23"/>
        <v>1811.5289537451918</v>
      </c>
      <c r="FJ61" s="38">
        <f t="shared" si="23"/>
        <v>7627.8481366835322</v>
      </c>
      <c r="FK61" s="38">
        <f t="shared" si="23"/>
        <v>137.35027567002561</v>
      </c>
      <c r="FL61" s="38">
        <f t="shared" si="23"/>
        <v>2575.1480978309669</v>
      </c>
      <c r="FM61" s="38">
        <f t="shared" si="24"/>
        <v>1794.5616392967293</v>
      </c>
      <c r="FN61" s="38">
        <f t="shared" si="24"/>
        <v>3023.609683213665</v>
      </c>
      <c r="FO61" s="38">
        <f t="shared" si="24"/>
        <v>1325.3853023325942</v>
      </c>
      <c r="FP61" s="38">
        <f t="shared" si="24"/>
        <v>14365.880000172392</v>
      </c>
      <c r="FQ61" s="38">
        <f t="shared" si="24"/>
        <v>919.21617206870621</v>
      </c>
      <c r="FR61" s="38">
        <f t="shared" si="24"/>
        <v>587.0950698356221</v>
      </c>
      <c r="FS61" s="38">
        <f t="shared" si="24"/>
        <v>5454.7193134728959</v>
      </c>
      <c r="FT61" s="38">
        <f t="shared" si="24"/>
        <v>1617.6892765994894</v>
      </c>
      <c r="FU61" s="38">
        <f t="shared" si="24"/>
        <v>10257.845687623796</v>
      </c>
      <c r="FV61" s="38">
        <f t="shared" si="24"/>
        <v>1219.98476175884</v>
      </c>
      <c r="FW61" s="38">
        <f t="shared" si="24"/>
        <v>1124.3013164174299</v>
      </c>
      <c r="FX61" s="38">
        <f t="shared" si="24"/>
        <v>5562.4704734492316</v>
      </c>
      <c r="FY61" s="38">
        <f t="shared" si="24"/>
        <v>18501.86537658524</v>
      </c>
      <c r="FZ61" s="38">
        <f t="shared" si="24"/>
        <v>1969.5438625485363</v>
      </c>
      <c r="GA61" s="38">
        <f t="shared" si="24"/>
        <v>4367.5462996986353</v>
      </c>
      <c r="GB61" s="38">
        <f t="shared" si="24"/>
        <v>1482.6600413546607</v>
      </c>
      <c r="GC61" s="38">
        <f t="shared" si="25"/>
        <v>8378.505617763627</v>
      </c>
      <c r="GD61" s="38">
        <f t="shared" si="25"/>
        <v>3780.7344499086748</v>
      </c>
      <c r="GE61" s="38">
        <f t="shared" si="25"/>
        <v>19764.869524913422</v>
      </c>
      <c r="GF61" s="38">
        <f t="shared" si="25"/>
        <v>3340.1459538897302</v>
      </c>
      <c r="GG61" s="38">
        <f t="shared" si="25"/>
        <v>6898.8798018160005</v>
      </c>
      <c r="GH61" s="38">
        <f t="shared" si="25"/>
        <v>3501.8749231861075</v>
      </c>
      <c r="GI61" s="38">
        <f t="shared" si="25"/>
        <v>14881.12147582109</v>
      </c>
      <c r="GJ61" s="38">
        <f t="shared" si="25"/>
        <v>3773.687111454256</v>
      </c>
      <c r="GK61" s="38">
        <f t="shared" si="25"/>
        <v>6138.799143190231</v>
      </c>
      <c r="GL61" s="38">
        <f t="shared" si="25"/>
        <v>13168.06815869656</v>
      </c>
      <c r="GM61" s="38">
        <f t="shared" si="25"/>
        <v>8044.329739390012</v>
      </c>
      <c r="GN61" s="38">
        <f t="shared" si="25"/>
        <v>18085.831657363622</v>
      </c>
      <c r="GO61" s="38">
        <f t="shared" si="25"/>
        <v>9916.254471945118</v>
      </c>
      <c r="GP61" s="38">
        <f t="shared" si="25"/>
        <v>5711.102106907857</v>
      </c>
      <c r="GQ61" s="38">
        <f t="shared" si="25"/>
        <v>20975.59686907399</v>
      </c>
      <c r="GR61" s="38">
        <f t="shared" si="25"/>
        <v>8392.6858223123181</v>
      </c>
      <c r="GS61" s="38">
        <f t="shared" si="26"/>
        <v>16772.441753612748</v>
      </c>
      <c r="GT61" s="38">
        <f t="shared" si="26"/>
        <v>8680.6104765360542</v>
      </c>
      <c r="GU61" s="38">
        <f t="shared" si="26"/>
        <v>18768.827548605917</v>
      </c>
      <c r="GV61" s="38">
        <f t="shared" si="19"/>
        <v>12472.777147715631</v>
      </c>
      <c r="GW61" s="38">
        <f t="shared" si="19"/>
        <v>14944.372508503991</v>
      </c>
      <c r="GX61" s="38">
        <f t="shared" si="13"/>
        <v>10087.205262439315</v>
      </c>
      <c r="GY61" s="38">
        <f t="shared" si="13"/>
        <v>18015.844266650376</v>
      </c>
      <c r="GZ61" s="38">
        <f t="shared" si="13"/>
        <v>11252.701482752334</v>
      </c>
      <c r="HA61" s="38">
        <f t="shared" si="13"/>
        <v>5343.5947058931915</v>
      </c>
    </row>
    <row r="62" spans="2:209" x14ac:dyDescent="0.3">
      <c r="B62" s="10">
        <v>8591</v>
      </c>
      <c r="C62" s="10" t="s">
        <v>170</v>
      </c>
      <c r="D62" s="10">
        <v>62</v>
      </c>
      <c r="E62" s="10" t="s">
        <v>179</v>
      </c>
      <c r="F62" s="25">
        <f>IF($E62="S",'Renda (SCN65)'!F61/'Renda (SCN65)'!$DB61,"")</f>
        <v>1.9363138653846781E-6</v>
      </c>
      <c r="G62" s="25">
        <f>IF($E62="S",'Renda (SCN65)'!G61/'Renda (SCN65)'!$DB61,"")</f>
        <v>3.974014458796793E-5</v>
      </c>
      <c r="H62" s="25">
        <f>IF($E62="S",'Renda (SCN65)'!H61/'Renda (SCN65)'!$DB61,"")</f>
        <v>8.0745465277036747E-5</v>
      </c>
      <c r="I62" s="25">
        <f>IF($E62="S",'Renda (SCN65)'!I61/'Renda (SCN65)'!$DB61,"")</f>
        <v>2.4352825265011309E-4</v>
      </c>
      <c r="J62" s="25">
        <f>IF($E62="S",'Renda (SCN65)'!J61/'Renda (SCN65)'!$DB61,"")</f>
        <v>6.4347319490919586E-4</v>
      </c>
      <c r="K62" s="25">
        <f>IF($E62="S",'Renda (SCN65)'!K61/'Renda (SCN65)'!$DB61,"")</f>
        <v>5.4536074027722716E-4</v>
      </c>
      <c r="L62" s="25">
        <f>IF($E62="S",'Renda (SCN65)'!L61/'Renda (SCN65)'!$DB61,"")</f>
        <v>2.0176323775513592E-3</v>
      </c>
      <c r="M62" s="25">
        <f>IF($E62="S",'Renda (SCN65)'!M61/'Renda (SCN65)'!$DB61,"")</f>
        <v>2.1218292129554695E-4</v>
      </c>
      <c r="N62" s="25">
        <f>IF($E62="S",'Renda (SCN65)'!N61/'Renda (SCN65)'!$DB61,"")</f>
        <v>1.9182223768296584E-3</v>
      </c>
      <c r="O62" s="25">
        <f>IF($E62="S",'Renda (SCN65)'!O61/'Renda (SCN65)'!$DB61,"")</f>
        <v>2.5505981587273837E-4</v>
      </c>
      <c r="P62" s="25">
        <f>IF($E62="S",'Renda (SCN65)'!P61/'Renda (SCN65)'!$DB61,"")</f>
        <v>1.5429657306268542E-3</v>
      </c>
      <c r="Q62" s="25">
        <f>IF($E62="S",'Renda (SCN65)'!Q61/'Renda (SCN65)'!$DB61,"")</f>
        <v>1.7940737594329891E-3</v>
      </c>
      <c r="R62" s="25">
        <f>IF($E62="S",'Renda (SCN65)'!R61/'Renda (SCN65)'!$DB61,"")</f>
        <v>1.3254131186717891E-3</v>
      </c>
      <c r="S62" s="25">
        <f>IF($E62="S",'Renda (SCN65)'!S61/'Renda (SCN65)'!$DB61,"")</f>
        <v>3.3311627186238757E-2</v>
      </c>
      <c r="T62" s="25">
        <f>IF($E62="S",'Renda (SCN65)'!T61/'Renda (SCN65)'!$DB61,"")</f>
        <v>6.3370968046559863E-3</v>
      </c>
      <c r="U62" s="25">
        <f>IF($E62="S",'Renda (SCN65)'!U61/'Renda (SCN65)'!$DB61,"")</f>
        <v>1.1444472258667797E-3</v>
      </c>
      <c r="V62" s="25">
        <f>IF($E62="S",'Renda (SCN65)'!V61/'Renda (SCN65)'!$DB61,"")</f>
        <v>3.1094629716253625E-3</v>
      </c>
      <c r="W62" s="25">
        <f>IF($E62="S",'Renda (SCN65)'!W61/'Renda (SCN65)'!$DB61,"")</f>
        <v>8.6323336161619885E-3</v>
      </c>
      <c r="X62" s="25">
        <f>IF($E62="S",'Renda (SCN65)'!X61/'Renda (SCN65)'!$DB61,"")</f>
        <v>1.7839984533352625E-3</v>
      </c>
      <c r="Y62" s="25">
        <f>IF($E62="S",'Renda (SCN65)'!Y61/'Renda (SCN65)'!$DB61,"")</f>
        <v>2.3305899398165918E-3</v>
      </c>
      <c r="Z62" s="25">
        <f>IF($E62="S",'Renda (SCN65)'!Z61/'Renda (SCN65)'!$DB61,"")</f>
        <v>2.4880579674199485E-3</v>
      </c>
      <c r="AA62" s="25">
        <f>IF($E62="S",'Renda (SCN65)'!AA61/'Renda (SCN65)'!$DB61,"")</f>
        <v>1.2481281130793737E-2</v>
      </c>
      <c r="AB62" s="25">
        <f>IF($E62="S",'Renda (SCN65)'!AB61/'Renda (SCN65)'!$DB61,"")</f>
        <v>7.2700640284348859E-4</v>
      </c>
      <c r="AC62" s="25">
        <f>IF($E62="S",'Renda (SCN65)'!AC61/'Renda (SCN65)'!$DB61,"")</f>
        <v>1.1327498890660135E-3</v>
      </c>
      <c r="AD62" s="25">
        <f>IF($E62="S",'Renda (SCN65)'!AD61/'Renda (SCN65)'!$DB61,"")</f>
        <v>7.3456616846108392E-3</v>
      </c>
      <c r="AE62" s="25">
        <f>IF($E62="S",'Renda (SCN65)'!AE61/'Renda (SCN65)'!$DB61,"")</f>
        <v>8.2338961344643666E-4</v>
      </c>
      <c r="AF62" s="25">
        <f>IF($E62="S",'Renda (SCN65)'!AF61/'Renda (SCN65)'!$DB61,"")</f>
        <v>1.1387630558631671E-3</v>
      </c>
      <c r="AG62" s="25">
        <f>IF($E62="S",'Renda (SCN65)'!AG61/'Renda (SCN65)'!$DB61,"")</f>
        <v>1.0610684129691696E-3</v>
      </c>
      <c r="AH62" s="25">
        <f>IF($E62="S",'Renda (SCN65)'!AH61/'Renda (SCN65)'!$DB61,"")</f>
        <v>1.996878192586074E-2</v>
      </c>
      <c r="AI62" s="25">
        <f>IF($E62="S",'Renda (SCN65)'!AI61/'Renda (SCN65)'!$DB61,"")</f>
        <v>1.7256156475676753E-3</v>
      </c>
      <c r="AJ62" s="25">
        <f>IF($E62="S",'Renda (SCN65)'!AJ61/'Renda (SCN65)'!$DB61,"")</f>
        <v>1.1483864376832544E-2</v>
      </c>
      <c r="AK62" s="25">
        <f>IF($E62="S",'Renda (SCN65)'!AK61/'Renda (SCN65)'!$DB61,"")</f>
        <v>4.3449823757786066E-4</v>
      </c>
      <c r="AL62" s="25">
        <f>IF($E62="S",'Renda (SCN65)'!AL61/'Renda (SCN65)'!$DB61,"")</f>
        <v>1.2539896215752471E-3</v>
      </c>
      <c r="AM62" s="25">
        <f>IF($E62="S",'Renda (SCN65)'!AM61/'Renda (SCN65)'!$DB61,"")</f>
        <v>8.3968221345144169E-3</v>
      </c>
      <c r="AN62" s="25">
        <f>IF($E62="S",'Renda (SCN65)'!AN61/'Renda (SCN65)'!$DB61,"")</f>
        <v>9.8322839939895624E-4</v>
      </c>
      <c r="AO62" s="25">
        <f>IF($E62="S",'Renda (SCN65)'!AO61/'Renda (SCN65)'!$DB61,"")</f>
        <v>9.5269938030314043E-4</v>
      </c>
      <c r="AP62" s="25">
        <f>IF($E62="S",'Renda (SCN65)'!AP61/'Renda (SCN65)'!$DB61,"")</f>
        <v>2.809962113897518E-2</v>
      </c>
      <c r="AQ62" s="25">
        <f>IF($E62="S",'Renda (SCN65)'!AQ61/'Renda (SCN65)'!$DB61,"")</f>
        <v>1.2636061566522845E-3</v>
      </c>
      <c r="AR62" s="25">
        <f>IF($E62="S",'Renda (SCN65)'!AR61/'Renda (SCN65)'!$DB61,"")</f>
        <v>1.937510348446269E-2</v>
      </c>
      <c r="AS62" s="25">
        <f>IF($E62="S",'Renda (SCN65)'!AS61/'Renda (SCN65)'!$DB61,"")</f>
        <v>1.6734063871772773E-3</v>
      </c>
      <c r="AT62" s="25">
        <f>IF($E62="S",'Renda (SCN65)'!AT61/'Renda (SCN65)'!$DB61,"")</f>
        <v>9.8109629614779106E-4</v>
      </c>
      <c r="AU62" s="25">
        <f>IF($E62="S",'Renda (SCN65)'!AU61/'Renda (SCN65)'!$DB61,"")</f>
        <v>8.2420856434971476E-3</v>
      </c>
      <c r="AV62" s="25">
        <f>IF($E62="S",'Renda (SCN65)'!AV61/'Renda (SCN65)'!$DB61,"")</f>
        <v>1.1785788285154821E-3</v>
      </c>
      <c r="AW62" s="25">
        <f>IF($E62="S",'Renda (SCN65)'!AW61/'Renda (SCN65)'!$DB61,"")</f>
        <v>1.8155702176648466E-2</v>
      </c>
      <c r="AX62" s="25">
        <f>IF($E62="S",'Renda (SCN65)'!AX61/'Renda (SCN65)'!$DB61,"")</f>
        <v>1.6816875130869718E-3</v>
      </c>
      <c r="AY62" s="25">
        <f>IF($E62="S",'Renda (SCN65)'!AY61/'Renda (SCN65)'!$DB61,"")</f>
        <v>9.1505521209720806E-3</v>
      </c>
      <c r="AZ62" s="25">
        <f>IF($E62="S",'Renda (SCN65)'!AZ61/'Renda (SCN65)'!$DB61,"")</f>
        <v>2.4893685595960076E-3</v>
      </c>
      <c r="BA62" s="25">
        <f>IF($E62="S",'Renda (SCN65)'!BA61/'Renda (SCN65)'!$DB61,"")</f>
        <v>4.719120992001357E-2</v>
      </c>
      <c r="BB62" s="25">
        <f>IF($E62="S",'Renda (SCN65)'!BB61/'Renda (SCN65)'!$DB61,"")</f>
        <v>1.9136518325258286E-3</v>
      </c>
      <c r="BC62" s="25">
        <f>IF($E62="S",'Renda (SCN65)'!BC61/'Renda (SCN65)'!$DB61,"")</f>
        <v>9.0278284697112993E-3</v>
      </c>
      <c r="BD62" s="25">
        <f>IF($E62="S",'Renda (SCN65)'!BD61/'Renda (SCN65)'!$DB61,"")</f>
        <v>1.0464429654695384E-3</v>
      </c>
      <c r="BE62" s="25">
        <f>IF($E62="S",'Renda (SCN65)'!BE61/'Renda (SCN65)'!$DB61,"")</f>
        <v>1.5424943549287739E-2</v>
      </c>
      <c r="BF62" s="25">
        <f>IF($E62="S",'Renda (SCN65)'!BF61/'Renda (SCN65)'!$DB61,"")</f>
        <v>2.5370582829373884E-3</v>
      </c>
      <c r="BG62" s="25">
        <f>IF($E62="S",'Renda (SCN65)'!BG61/'Renda (SCN65)'!$DB61,"")</f>
        <v>1.3625410247954061E-2</v>
      </c>
      <c r="BH62" s="25">
        <f>IF($E62="S",'Renda (SCN65)'!BH61/'Renda (SCN65)'!$DB61,"")</f>
        <v>2.8339035362252036E-3</v>
      </c>
      <c r="BI62" s="25">
        <f>IF($E62="S",'Renda (SCN65)'!BI61/'Renda (SCN65)'!$DB61,"")</f>
        <v>1.2231821617226794E-2</v>
      </c>
      <c r="BJ62" s="25">
        <f>IF($E62="S",'Renda (SCN65)'!BJ61/'Renda (SCN65)'!$DB61,"")</f>
        <v>3.9102556649355358E-2</v>
      </c>
      <c r="BK62" s="25">
        <f>IF($E62="S",'Renda (SCN65)'!BK61/'Renda (SCN65)'!$DB61,"")</f>
        <v>1.6746679339160165E-3</v>
      </c>
      <c r="BL62" s="25">
        <f>IF($E62="S",'Renda (SCN65)'!BL61/'Renda (SCN65)'!$DB61,"")</f>
        <v>8.7082495772261483E-3</v>
      </c>
      <c r="BM62" s="25">
        <f>IF($E62="S",'Renda (SCN65)'!BM61/'Renda (SCN65)'!$DB61,"")</f>
        <v>7.3504389063875344E-3</v>
      </c>
      <c r="BN62" s="25">
        <f>IF($E62="S",'Renda (SCN65)'!BN61/'Renda (SCN65)'!$DB61,"")</f>
        <v>1.4936340248985321E-2</v>
      </c>
      <c r="BO62" s="25">
        <f>IF($E62="S",'Renda (SCN65)'!BO61/'Renda (SCN65)'!$DB61,"")</f>
        <v>7.0940419157117093E-3</v>
      </c>
      <c r="BP62" s="25">
        <f>IF($E62="S",'Renda (SCN65)'!BP61/'Renda (SCN65)'!$DB61,"")</f>
        <v>5.0715786901024899E-2</v>
      </c>
      <c r="BQ62" s="25">
        <f>IF($E62="S",'Renda (SCN65)'!BQ61/'Renda (SCN65)'!$DB61,"")</f>
        <v>5.782212617541754E-3</v>
      </c>
      <c r="BR62" s="25">
        <f>IF($E62="S",'Renda (SCN65)'!BR61/'Renda (SCN65)'!$DB61,"")</f>
        <v>1.8623055756505093E-3</v>
      </c>
      <c r="BS62" s="25">
        <f>IF($E62="S",'Renda (SCN65)'!BS61/'Renda (SCN65)'!$DB61,"")</f>
        <v>1.7404764248846544E-2</v>
      </c>
      <c r="BT62" s="25">
        <f>IF($E62="S",'Renda (SCN65)'!BT61/'Renda (SCN65)'!$DB61,"")</f>
        <v>6.9859727468494538E-3</v>
      </c>
      <c r="BU62" s="25">
        <f>IF($E62="S",'Renda (SCN65)'!BU61/'Renda (SCN65)'!$DB61,"")</f>
        <v>3.2125940889128644E-2</v>
      </c>
      <c r="BV62" s="25">
        <f>IF($E62="S",'Renda (SCN65)'!BV61/'Renda (SCN65)'!$DB61,"")</f>
        <v>8.8063221088721388E-3</v>
      </c>
      <c r="BW62" s="25">
        <f>IF($E62="S",'Renda (SCN65)'!BW61/'Renda (SCN65)'!$DB61,"")</f>
        <v>4.5672670877080325E-3</v>
      </c>
      <c r="BX62" s="25">
        <f>IF($E62="S",'Renda (SCN65)'!BX61/'Renda (SCN65)'!$DB61,"")</f>
        <v>1.4127081410757709E-2</v>
      </c>
      <c r="BY62" s="25">
        <f>IF($E62="S",'Renda (SCN65)'!BY61/'Renda (SCN65)'!$DB61,"")</f>
        <v>4.3458161089766932E-2</v>
      </c>
      <c r="BZ62" s="25">
        <f>IF($E62="S",'Renda (SCN65)'!BZ61/'Renda (SCN65)'!$DB61,"")</f>
        <v>4.7844004592648886E-3</v>
      </c>
      <c r="CA62" s="25">
        <f>IF($E62="S",'Renda (SCN65)'!CA61/'Renda (SCN65)'!$DB61,"")</f>
        <v>1.2067093491627866E-2</v>
      </c>
      <c r="CB62" s="25">
        <f>IF($E62="S",'Renda (SCN65)'!CB61/'Renda (SCN65)'!$DB61,"")</f>
        <v>2.7151877800113203E-3</v>
      </c>
      <c r="CC62" s="25">
        <f>IF($E62="S",'Renda (SCN65)'!CC61/'Renda (SCN65)'!$DB61,"")</f>
        <v>2.1621709881139518E-2</v>
      </c>
      <c r="CD62" s="25">
        <f>IF($E62="S",'Renda (SCN65)'!CD61/'Renda (SCN65)'!$DB61,"")</f>
        <v>1.1605321576810853E-2</v>
      </c>
      <c r="CE62" s="25">
        <f>IF($E62="S",'Renda (SCN65)'!CE61/'Renda (SCN65)'!$DB61,"")</f>
        <v>3.2039263280116907E-2</v>
      </c>
      <c r="CF62" s="25">
        <f>IF($E62="S",'Renda (SCN65)'!CF61/'Renda (SCN65)'!$DB61,"")</f>
        <v>7.8463703797525229E-3</v>
      </c>
      <c r="CG62" s="25">
        <f>IF($E62="S",'Renda (SCN65)'!CG61/'Renda (SCN65)'!$DB61,"")</f>
        <v>1.4786128788106048E-2</v>
      </c>
      <c r="CH62" s="25">
        <f>IF($E62="S",'Renda (SCN65)'!CH61/'Renda (SCN65)'!$DB61,"")</f>
        <v>1.2510233633352347E-2</v>
      </c>
      <c r="CI62" s="25">
        <f>IF($E62="S",'Renda (SCN65)'!CI61/'Renda (SCN65)'!$DB61,"")</f>
        <v>2.496720294086667E-2</v>
      </c>
      <c r="CJ62" s="25">
        <f>IF($E62="S",'Renda (SCN65)'!CJ61/'Renda (SCN65)'!$DB61,"")</f>
        <v>6.8127441641451366E-3</v>
      </c>
      <c r="CK62" s="25">
        <f>IF($E62="S",'Renda (SCN65)'!CK61/'Renda (SCN65)'!$DB61,"")</f>
        <v>1.1277732877775259E-2</v>
      </c>
      <c r="CL62" s="25">
        <f>IF($E62="S",'Renda (SCN65)'!CL61/'Renda (SCN65)'!$DB61,"")</f>
        <v>3.0065281734143644E-2</v>
      </c>
      <c r="CM62" s="25">
        <f>IF($E62="S",'Renda (SCN65)'!CM61/'Renda (SCN65)'!$DB61,"")</f>
        <v>1.9799482961685357E-2</v>
      </c>
      <c r="CN62" s="25">
        <f>IF($E62="S",'Renda (SCN65)'!CN61/'Renda (SCN65)'!$DB61,"")</f>
        <v>3.1118794991766327E-2</v>
      </c>
      <c r="CO62" s="25">
        <f>IF($E62="S",'Renda (SCN65)'!CO61/'Renda (SCN65)'!$DB61,"")</f>
        <v>1.5412848257808559E-2</v>
      </c>
      <c r="CP62" s="25">
        <f>IF($E62="S",'Renda (SCN65)'!CP61/'Renda (SCN65)'!$DB61,"")</f>
        <v>4.4817481281075374E-3</v>
      </c>
      <c r="CQ62" s="25">
        <f>IF($E62="S",'Renda (SCN65)'!CQ61/'Renda (SCN65)'!$DB61,"")</f>
        <v>2.4117219223760585E-2</v>
      </c>
      <c r="CR62" s="25">
        <f>IF($E62="S",'Renda (SCN65)'!CR61/'Renda (SCN65)'!$DB61,"")</f>
        <v>1.5152687912636313E-2</v>
      </c>
      <c r="CS62" s="25">
        <f>IF($E62="S",'Renda (SCN65)'!CS61/'Renda (SCN65)'!$DB61,"")</f>
        <v>2.2327813707142565E-2</v>
      </c>
      <c r="CT62" s="25">
        <f>IF($E62="S",'Renda (SCN65)'!CT61/'Renda (SCN65)'!$DB61,"")</f>
        <v>6.6616720539317779E-3</v>
      </c>
      <c r="CU62" s="25">
        <f>IF($E62="S",'Renda (SCN65)'!CU61/'Renda (SCN65)'!$DB61,"")</f>
        <v>1.9538782528157345E-2</v>
      </c>
      <c r="CV62" s="25">
        <f>IF($E62="S",'Renda (SCN65)'!CV61/'Renda (SCN65)'!$DB61,"")</f>
        <v>9.991046036411164E-3</v>
      </c>
      <c r="CW62" s="25">
        <f>IF($E62="S",'Renda (SCN65)'!CW61/'Renda (SCN65)'!$DB61,"")</f>
        <v>1.7206304044731318E-2</v>
      </c>
      <c r="CX62" s="25">
        <f>IF($E62="S",'Renda (SCN65)'!CX61/'Renda (SCN65)'!$DB61,"")</f>
        <v>8.4240325431394272E-3</v>
      </c>
      <c r="CY62" s="25">
        <f>IF($E62="S",'Renda (SCN65)'!CY61/'Renda (SCN65)'!$DB61,"")</f>
        <v>5.9550969993669607E-3</v>
      </c>
      <c r="CZ62" s="25">
        <f>IF($E62="S",'Renda (SCN65)'!CZ61/'Renda (SCN65)'!$DB61,"")</f>
        <v>4.2212426992383097E-3</v>
      </c>
      <c r="DA62" s="25">
        <f>IF($E62="S",'Renda (SCN65)'!DA61/'Renda (SCN65)'!$DB61,"")</f>
        <v>0</v>
      </c>
      <c r="DB62" s="28">
        <f>IF($E62="S",'Renda (SCN65)'!DB61/'Renda (SCN65)'!$DB61,"")</f>
        <v>1</v>
      </c>
      <c r="DD62" s="34">
        <v>246146</v>
      </c>
      <c r="DF62" s="38">
        <f t="shared" si="22"/>
        <v>0.47661591270897696</v>
      </c>
      <c r="DG62" s="38">
        <f t="shared" si="22"/>
        <v>9.7818776297499532</v>
      </c>
      <c r="DH62" s="38">
        <f t="shared" si="22"/>
        <v>19.875173296081488</v>
      </c>
      <c r="DI62" s="38">
        <f t="shared" si="22"/>
        <v>59.943505276814733</v>
      </c>
      <c r="DJ62" s="38">
        <f t="shared" si="22"/>
        <v>158.38835303411892</v>
      </c>
      <c r="DK62" s="38">
        <f t="shared" si="22"/>
        <v>134.23836477627836</v>
      </c>
      <c r="DL62" s="38">
        <f t="shared" si="22"/>
        <v>496.63213920475687</v>
      </c>
      <c r="DM62" s="38">
        <f t="shared" si="22"/>
        <v>52.227977345213702</v>
      </c>
      <c r="DN62" s="38">
        <f t="shared" si="22"/>
        <v>472.16276516711309</v>
      </c>
      <c r="DO62" s="38">
        <f t="shared" si="22"/>
        <v>62.781953437811062</v>
      </c>
      <c r="DP62" s="38">
        <f t="shared" si="22"/>
        <v>379.79484273087769</v>
      </c>
      <c r="DQ62" s="38">
        <f t="shared" si="22"/>
        <v>441.60407958939254</v>
      </c>
      <c r="DR62" s="38">
        <f t="shared" si="22"/>
        <v>326.2451375085862</v>
      </c>
      <c r="DS62" s="38">
        <f t="shared" si="22"/>
        <v>8199.5237853839244</v>
      </c>
      <c r="DT62" s="38">
        <f t="shared" si="22"/>
        <v>1559.8510300788523</v>
      </c>
      <c r="DU62" s="38">
        <f t="shared" si="21"/>
        <v>281.70110685820435</v>
      </c>
      <c r="DV62" s="38">
        <f t="shared" si="21"/>
        <v>765.38187261369649</v>
      </c>
      <c r="DW62" s="38">
        <f t="shared" si="21"/>
        <v>2124.8143902838087</v>
      </c>
      <c r="DX62" s="38">
        <f t="shared" si="21"/>
        <v>439.12408329466155</v>
      </c>
      <c r="DY62" s="38">
        <f t="shared" si="21"/>
        <v>573.66539132609478</v>
      </c>
      <c r="DZ62" s="38">
        <f t="shared" si="21"/>
        <v>612.42551644855064</v>
      </c>
      <c r="EA62" s="38">
        <f t="shared" si="21"/>
        <v>3072.2174252203554</v>
      </c>
      <c r="EB62" s="38">
        <f t="shared" si="21"/>
        <v>178.94971803431335</v>
      </c>
      <c r="EC62" s="38">
        <f t="shared" si="21"/>
        <v>278.82185419404294</v>
      </c>
      <c r="ED62" s="38">
        <f t="shared" si="21"/>
        <v>1808.1052410202196</v>
      </c>
      <c r="EE62" s="38">
        <f t="shared" si="21"/>
        <v>202.67405979138661</v>
      </c>
      <c r="EF62" s="38">
        <f t="shared" si="21"/>
        <v>280.30197114849511</v>
      </c>
      <c r="EG62" s="38">
        <f t="shared" si="21"/>
        <v>261.17774557870922</v>
      </c>
      <c r="EH62" s="38">
        <f t="shared" si="21"/>
        <v>4915.2357959229175</v>
      </c>
      <c r="EI62" s="38">
        <f t="shared" si="21"/>
        <v>424.75338918619298</v>
      </c>
      <c r="EJ62" s="38">
        <f t="shared" si="21"/>
        <v>2826.7072808998232</v>
      </c>
      <c r="EK62" s="38">
        <f t="shared" si="28"/>
        <v>106.95000318684009</v>
      </c>
      <c r="EL62" s="38">
        <f t="shared" si="27"/>
        <v>308.66452939226076</v>
      </c>
      <c r="EM62" s="38">
        <f t="shared" si="27"/>
        <v>2066.8441811221855</v>
      </c>
      <c r="EN62" s="38">
        <f t="shared" si="27"/>
        <v>242.01773759845548</v>
      </c>
      <c r="EO62" s="38">
        <f t="shared" si="27"/>
        <v>234.5031416640968</v>
      </c>
      <c r="EP62" s="38">
        <f t="shared" si="27"/>
        <v>6916.6093448741849</v>
      </c>
      <c r="EQ62" s="38">
        <f t="shared" si="27"/>
        <v>311.03160103533321</v>
      </c>
      <c r="ER62" s="38">
        <f t="shared" si="27"/>
        <v>4769.1042222865535</v>
      </c>
      <c r="ES62" s="38">
        <f t="shared" si="27"/>
        <v>411.9022885781381</v>
      </c>
      <c r="ET62" s="38">
        <f t="shared" si="27"/>
        <v>241.49292891159419</v>
      </c>
      <c r="EU62" s="38">
        <f t="shared" si="27"/>
        <v>2028.7564128042488</v>
      </c>
      <c r="EV62" s="38">
        <f t="shared" si="27"/>
        <v>290.10246432377187</v>
      </c>
      <c r="EW62" s="38">
        <f t="shared" si="23"/>
        <v>4468.9534679733133</v>
      </c>
      <c r="EX62" s="38">
        <f t="shared" si="23"/>
        <v>413.94065459630576</v>
      </c>
      <c r="EY62" s="38">
        <f t="shared" si="23"/>
        <v>2252.3718023687939</v>
      </c>
      <c r="EZ62" s="38">
        <f t="shared" si="23"/>
        <v>612.74811347031891</v>
      </c>
      <c r="FA62" s="38">
        <f t="shared" si="23"/>
        <v>11615.927556971661</v>
      </c>
      <c r="FB62" s="38">
        <f t="shared" si="23"/>
        <v>471.03774396890259</v>
      </c>
      <c r="FC62" s="38">
        <f t="shared" si="23"/>
        <v>2222.1638665055575</v>
      </c>
      <c r="FD62" s="38">
        <f t="shared" si="23"/>
        <v>257.57775017846501</v>
      </c>
      <c r="FE62" s="38">
        <f t="shared" si="23"/>
        <v>3796.7881548829796</v>
      </c>
      <c r="FF62" s="38">
        <f t="shared" si="23"/>
        <v>624.48674811190642</v>
      </c>
      <c r="FG62" s="38">
        <f t="shared" si="23"/>
        <v>3353.8402308929003</v>
      </c>
      <c r="FH62" s="38">
        <f t="shared" si="23"/>
        <v>697.55401982768899</v>
      </c>
      <c r="FI62" s="38">
        <f t="shared" si="23"/>
        <v>3010.8139637939066</v>
      </c>
      <c r="FJ62" s="38">
        <f t="shared" si="23"/>
        <v>9624.9379090122238</v>
      </c>
      <c r="FK62" s="38">
        <f t="shared" si="23"/>
        <v>412.21281326169179</v>
      </c>
      <c r="FL62" s="38">
        <f t="shared" si="23"/>
        <v>2143.5008004359074</v>
      </c>
      <c r="FM62" s="38">
        <f t="shared" si="24"/>
        <v>1809.2811350516661</v>
      </c>
      <c r="FN62" s="38">
        <f t="shared" si="24"/>
        <v>3676.5204069267411</v>
      </c>
      <c r="FO62" s="38">
        <f t="shared" si="24"/>
        <v>1746.1700413847743</v>
      </c>
      <c r="FP62" s="38">
        <f t="shared" si="24"/>
        <v>12483.488082539674</v>
      </c>
      <c r="FQ62" s="38">
        <f t="shared" si="24"/>
        <v>1423.2685069574325</v>
      </c>
      <c r="FR62" s="38">
        <f t="shared" si="24"/>
        <v>458.39906822407028</v>
      </c>
      <c r="FS62" s="38">
        <f t="shared" si="24"/>
        <v>4284.1131007965814</v>
      </c>
      <c r="FT62" s="38">
        <f t="shared" si="24"/>
        <v>1719.5692477460057</v>
      </c>
      <c r="FU62" s="38">
        <f t="shared" si="24"/>
        <v>7907.6718460954589</v>
      </c>
      <c r="FV62" s="38">
        <f t="shared" si="24"/>
        <v>2167.6409618104417</v>
      </c>
      <c r="FW62" s="38">
        <f t="shared" si="24"/>
        <v>1124.2145245709814</v>
      </c>
      <c r="FX62" s="38">
        <f t="shared" si="24"/>
        <v>3477.3245809323671</v>
      </c>
      <c r="FY62" s="38">
        <f t="shared" si="24"/>
        <v>10697.052519601772</v>
      </c>
      <c r="FZ62" s="38">
        <f t="shared" si="24"/>
        <v>1177.6610354462152</v>
      </c>
      <c r="GA62" s="38">
        <f t="shared" si="24"/>
        <v>2970.2667945902326</v>
      </c>
      <c r="GB62" s="38">
        <f t="shared" si="24"/>
        <v>668.33261129866639</v>
      </c>
      <c r="GC62" s="38">
        <f t="shared" si="25"/>
        <v>5322.0974004029677</v>
      </c>
      <c r="GD62" s="38">
        <f t="shared" si="25"/>
        <v>2856.6034848456843</v>
      </c>
      <c r="GE62" s="38">
        <f t="shared" si="25"/>
        <v>7886.3364993476562</v>
      </c>
      <c r="GF62" s="38">
        <f t="shared" si="25"/>
        <v>1931.3526834945644</v>
      </c>
      <c r="GG62" s="38">
        <f t="shared" si="25"/>
        <v>3639.5464566771511</v>
      </c>
      <c r="GH62" s="38">
        <f t="shared" si="25"/>
        <v>3079.343967915147</v>
      </c>
      <c r="GI62" s="38">
        <f t="shared" si="25"/>
        <v>6145.5771350825671</v>
      </c>
      <c r="GJ62" s="38">
        <f t="shared" si="25"/>
        <v>1676.9297250276688</v>
      </c>
      <c r="GK62" s="38">
        <f t="shared" si="25"/>
        <v>2775.9688369328687</v>
      </c>
      <c r="GL62" s="38">
        <f t="shared" si="25"/>
        <v>7400.4488377325215</v>
      </c>
      <c r="GM62" s="38">
        <f t="shared" si="25"/>
        <v>4873.5635330870036</v>
      </c>
      <c r="GN62" s="38">
        <f t="shared" si="25"/>
        <v>7659.7669120433147</v>
      </c>
      <c r="GO62" s="38">
        <f t="shared" si="25"/>
        <v>3793.8109472665456</v>
      </c>
      <c r="GP62" s="38">
        <f t="shared" si="25"/>
        <v>1103.1643747411579</v>
      </c>
      <c r="GQ62" s="38">
        <f t="shared" si="25"/>
        <v>5936.357043051773</v>
      </c>
      <c r="GR62" s="38">
        <f t="shared" si="25"/>
        <v>3729.7735189437781</v>
      </c>
      <c r="GS62" s="38">
        <f t="shared" si="26"/>
        <v>5495.9020327583139</v>
      </c>
      <c r="GT62" s="38">
        <f t="shared" si="26"/>
        <v>1639.7439293870914</v>
      </c>
      <c r="GU62" s="38">
        <f t="shared" si="26"/>
        <v>4809.3931641758181</v>
      </c>
      <c r="GV62" s="38">
        <f t="shared" si="19"/>
        <v>2459.2560176784623</v>
      </c>
      <c r="GW62" s="38">
        <f t="shared" si="19"/>
        <v>4235.2629153944354</v>
      </c>
      <c r="GX62" s="38">
        <f t="shared" si="13"/>
        <v>2073.5419143635972</v>
      </c>
      <c r="GY62" s="38">
        <f t="shared" si="13"/>
        <v>1465.82330600618</v>
      </c>
      <c r="GZ62" s="38">
        <f t="shared" si="13"/>
        <v>1039.0420054467129</v>
      </c>
      <c r="HA62" s="38">
        <f t="shared" si="13"/>
        <v>0</v>
      </c>
    </row>
    <row r="63" spans="2:209" x14ac:dyDescent="0.3">
      <c r="B63" s="10">
        <v>8592</v>
      </c>
      <c r="C63" s="10" t="s">
        <v>171</v>
      </c>
      <c r="D63" s="10">
        <v>63</v>
      </c>
      <c r="E63" s="10" t="s">
        <v>179</v>
      </c>
      <c r="F63" s="25">
        <f>IF($E63="S",'Renda (SCN65)'!F62/'Renda (SCN65)'!$DB62,"")</f>
        <v>0</v>
      </c>
      <c r="G63" s="25">
        <f>IF($E63="S",'Renda (SCN65)'!G62/'Renda (SCN65)'!$DB62,"")</f>
        <v>4.0467702142601687E-5</v>
      </c>
      <c r="H63" s="25">
        <f>IF($E63="S",'Renda (SCN65)'!H62/'Renda (SCN65)'!$DB62,"")</f>
        <v>1.0034965439559203E-4</v>
      </c>
      <c r="I63" s="25">
        <f>IF($E63="S",'Renda (SCN65)'!I62/'Renda (SCN65)'!$DB62,"")</f>
        <v>4.3964157962827984E-4</v>
      </c>
      <c r="J63" s="25">
        <f>IF($E63="S",'Renda (SCN65)'!J62/'Renda (SCN65)'!$DB62,"")</f>
        <v>7.5449399535191446E-4</v>
      </c>
      <c r="K63" s="25">
        <f>IF($E63="S",'Renda (SCN65)'!K62/'Renda (SCN65)'!$DB62,"")</f>
        <v>7.1258166074351145E-4</v>
      </c>
      <c r="L63" s="25">
        <f>IF($E63="S",'Renda (SCN65)'!L62/'Renda (SCN65)'!$DB62,"")</f>
        <v>2.441908276584877E-3</v>
      </c>
      <c r="M63" s="25">
        <f>IF($E63="S",'Renda (SCN65)'!M62/'Renda (SCN65)'!$DB62,"")</f>
        <v>3.1299638169643028E-4</v>
      </c>
      <c r="N63" s="25">
        <f>IF($E63="S",'Renda (SCN65)'!N62/'Renda (SCN65)'!$DB62,"")</f>
        <v>3.1724229588370465E-3</v>
      </c>
      <c r="O63" s="25">
        <f>IF($E63="S",'Renda (SCN65)'!O62/'Renda (SCN65)'!$DB62,"")</f>
        <v>4.107013553355459E-4</v>
      </c>
      <c r="P63" s="25">
        <f>IF($E63="S",'Renda (SCN65)'!P62/'Renda (SCN65)'!$DB62,"")</f>
        <v>2.339798348051095E-3</v>
      </c>
      <c r="Q63" s="25">
        <f>IF($E63="S",'Renda (SCN65)'!Q62/'Renda (SCN65)'!$DB62,"")</f>
        <v>2.1969819275877741E-3</v>
      </c>
      <c r="R63" s="25">
        <f>IF($E63="S",'Renda (SCN65)'!R62/'Renda (SCN65)'!$DB62,"")</f>
        <v>1.7159092525385591E-3</v>
      </c>
      <c r="S63" s="25">
        <f>IF($E63="S",'Renda (SCN65)'!S62/'Renda (SCN65)'!$DB62,"")</f>
        <v>3.0403617157683697E-2</v>
      </c>
      <c r="T63" s="25">
        <f>IF($E63="S",'Renda (SCN65)'!T62/'Renda (SCN65)'!$DB62,"")</f>
        <v>9.1466957941574532E-3</v>
      </c>
      <c r="U63" s="25">
        <f>IF($E63="S",'Renda (SCN65)'!U62/'Renda (SCN65)'!$DB62,"")</f>
        <v>1.9948568943343524E-3</v>
      </c>
      <c r="V63" s="25">
        <f>IF($E63="S",'Renda (SCN65)'!V62/'Renda (SCN65)'!$DB62,"")</f>
        <v>5.745720512441382E-3</v>
      </c>
      <c r="W63" s="25">
        <f>IF($E63="S",'Renda (SCN65)'!W62/'Renda (SCN65)'!$DB62,"")</f>
        <v>1.3948493697418502E-2</v>
      </c>
      <c r="X63" s="25">
        <f>IF($E63="S",'Renda (SCN65)'!X62/'Renda (SCN65)'!$DB62,"")</f>
        <v>1.0185857407350879E-3</v>
      </c>
      <c r="Y63" s="25">
        <f>IF($E63="S",'Renda (SCN65)'!Y62/'Renda (SCN65)'!$DB62,"")</f>
        <v>3.4701736952732123E-3</v>
      </c>
      <c r="Z63" s="25">
        <f>IF($E63="S",'Renda (SCN65)'!Z62/'Renda (SCN65)'!$DB62,"")</f>
        <v>2.0976084751180911E-3</v>
      </c>
      <c r="AA63" s="25">
        <f>IF($E63="S",'Renda (SCN65)'!AA62/'Renda (SCN65)'!$DB62,"")</f>
        <v>2.1755980124481215E-2</v>
      </c>
      <c r="AB63" s="25">
        <f>IF($E63="S",'Renda (SCN65)'!AB62/'Renda (SCN65)'!$DB62,"")</f>
        <v>7.8459065754000795E-4</v>
      </c>
      <c r="AC63" s="25">
        <f>IF($E63="S",'Renda (SCN65)'!AC62/'Renda (SCN65)'!$DB62,"")</f>
        <v>1.4275801912973407E-3</v>
      </c>
      <c r="AD63" s="25">
        <f>IF($E63="S",'Renda (SCN65)'!AD62/'Renda (SCN65)'!$DB62,"")</f>
        <v>8.1950971454659901E-3</v>
      </c>
      <c r="AE63" s="25">
        <f>IF($E63="S",'Renda (SCN65)'!AE62/'Renda (SCN65)'!$DB62,"")</f>
        <v>6.1811117558492959E-4</v>
      </c>
      <c r="AF63" s="25">
        <f>IF($E63="S",'Renda (SCN65)'!AF62/'Renda (SCN65)'!$DB62,"")</f>
        <v>9.2875076612752578E-4</v>
      </c>
      <c r="AG63" s="25">
        <f>IF($E63="S",'Renda (SCN65)'!AG62/'Renda (SCN65)'!$DB62,"")</f>
        <v>1.6680753581690278E-3</v>
      </c>
      <c r="AH63" s="25">
        <f>IF($E63="S",'Renda (SCN65)'!AH62/'Renda (SCN65)'!$DB62,"")</f>
        <v>2.6103657796869233E-2</v>
      </c>
      <c r="AI63" s="25">
        <f>IF($E63="S",'Renda (SCN65)'!AI62/'Renda (SCN65)'!$DB62,"")</f>
        <v>2.0258708996630684E-3</v>
      </c>
      <c r="AJ63" s="25">
        <f>IF($E63="S",'Renda (SCN65)'!AJ62/'Renda (SCN65)'!$DB62,"")</f>
        <v>1.1951490439711908E-2</v>
      </c>
      <c r="AK63" s="25">
        <f>IF($E63="S",'Renda (SCN65)'!AK62/'Renda (SCN65)'!$DB62,"")</f>
        <v>1.1053557889585878E-4</v>
      </c>
      <c r="AL63" s="25">
        <f>IF($E63="S",'Renda (SCN65)'!AL62/'Renda (SCN65)'!$DB62,"")</f>
        <v>1.5595882479818007E-3</v>
      </c>
      <c r="AM63" s="25">
        <f>IF($E63="S",'Renda (SCN65)'!AM62/'Renda (SCN65)'!$DB62,"")</f>
        <v>8.0738712253296419E-3</v>
      </c>
      <c r="AN63" s="25">
        <f>IF($E63="S",'Renda (SCN65)'!AN62/'Renda (SCN65)'!$DB62,"")</f>
        <v>6.3012141746126215E-4</v>
      </c>
      <c r="AO63" s="25">
        <f>IF($E63="S",'Renda (SCN65)'!AO62/'Renda (SCN65)'!$DB62,"")</f>
        <v>3.5331434464952206E-4</v>
      </c>
      <c r="AP63" s="25">
        <f>IF($E63="S",'Renda (SCN65)'!AP62/'Renda (SCN65)'!$DB62,"")</f>
        <v>3.3908206164152438E-2</v>
      </c>
      <c r="AQ63" s="25">
        <f>IF($E63="S",'Renda (SCN65)'!AQ62/'Renda (SCN65)'!$DB62,"")</f>
        <v>1.5921801567046602E-3</v>
      </c>
      <c r="AR63" s="25">
        <f>IF($E63="S",'Renda (SCN65)'!AR62/'Renda (SCN65)'!$DB62,"")</f>
        <v>1.8711115132199647E-2</v>
      </c>
      <c r="AS63" s="25">
        <f>IF($E63="S",'Renda (SCN65)'!AS62/'Renda (SCN65)'!$DB62,"")</f>
        <v>1.4306817138173321E-3</v>
      </c>
      <c r="AT63" s="25">
        <f>IF($E63="S",'Renda (SCN65)'!AT62/'Renda (SCN65)'!$DB62,"")</f>
        <v>5.1478564540270277E-4</v>
      </c>
      <c r="AU63" s="25">
        <f>IF($E63="S",'Renda (SCN65)'!AU62/'Renda (SCN65)'!$DB62,"")</f>
        <v>8.5545745843737739E-3</v>
      </c>
      <c r="AV63" s="25">
        <f>IF($E63="S",'Renda (SCN65)'!AV62/'Renda (SCN65)'!$DB62,"")</f>
        <v>9.7245997101004771E-4</v>
      </c>
      <c r="AW63" s="25">
        <f>IF($E63="S",'Renda (SCN65)'!AW62/'Renda (SCN65)'!$DB62,"")</f>
        <v>1.459938311705173E-2</v>
      </c>
      <c r="AX63" s="25">
        <f>IF($E63="S",'Renda (SCN65)'!AX62/'Renda (SCN65)'!$DB62,"")</f>
        <v>4.3894015368963867E-4</v>
      </c>
      <c r="AY63" s="25">
        <f>IF($E63="S",'Renda (SCN65)'!AY62/'Renda (SCN65)'!$DB62,"")</f>
        <v>6.9430661784781579E-3</v>
      </c>
      <c r="AZ63" s="25">
        <f>IF($E63="S",'Renda (SCN65)'!AZ62/'Renda (SCN65)'!$DB62,"")</f>
        <v>1.7598959781185432E-3</v>
      </c>
      <c r="BA63" s="25">
        <f>IF($E63="S",'Renda (SCN65)'!BA62/'Renda (SCN65)'!$DB62,"")</f>
        <v>4.8512181791295468E-2</v>
      </c>
      <c r="BB63" s="25">
        <f>IF($E63="S",'Renda (SCN65)'!BB62/'Renda (SCN65)'!$DB62,"")</f>
        <v>1.315698789502689E-3</v>
      </c>
      <c r="BC63" s="25">
        <f>IF($E63="S",'Renda (SCN65)'!BC62/'Renda (SCN65)'!$DB62,"")</f>
        <v>8.4320973813564494E-3</v>
      </c>
      <c r="BD63" s="25">
        <f>IF($E63="S",'Renda (SCN65)'!BD62/'Renda (SCN65)'!$DB62,"")</f>
        <v>1.6588723448862571E-4</v>
      </c>
      <c r="BE63" s="25">
        <f>IF($E63="S",'Renda (SCN65)'!BE62/'Renda (SCN65)'!$DB62,"")</f>
        <v>9.3965153514960764E-3</v>
      </c>
      <c r="BF63" s="25">
        <f>IF($E63="S",'Renda (SCN65)'!BF62/'Renda (SCN65)'!$DB62,"")</f>
        <v>1.7360291981367805E-4</v>
      </c>
      <c r="BG63" s="25">
        <f>IF($E63="S",'Renda (SCN65)'!BG62/'Renda (SCN65)'!$DB62,"")</f>
        <v>1.3840145042612207E-2</v>
      </c>
      <c r="BH63" s="25">
        <f>IF($E63="S",'Renda (SCN65)'!BH62/'Renda (SCN65)'!$DB62,"")</f>
        <v>1.7792980295169556E-3</v>
      </c>
      <c r="BI63" s="25">
        <f>IF($E63="S",'Renda (SCN65)'!BI62/'Renda (SCN65)'!$DB62,"")</f>
        <v>7.4517546026672725E-3</v>
      </c>
      <c r="BJ63" s="25">
        <f>IF($E63="S",'Renda (SCN65)'!BJ62/'Renda (SCN65)'!$DB62,"")</f>
        <v>2.9068167433620069E-2</v>
      </c>
      <c r="BK63" s="25">
        <f>IF($E63="S",'Renda (SCN65)'!BK62/'Renda (SCN65)'!$DB62,"")</f>
        <v>7.5893981593170147E-4</v>
      </c>
      <c r="BL63" s="25">
        <f>IF($E63="S",'Renda (SCN65)'!BL62/'Renda (SCN65)'!$DB62,"")</f>
        <v>3.425398322963956E-3</v>
      </c>
      <c r="BM63" s="25">
        <f>IF($E63="S",'Renda (SCN65)'!BM62/'Renda (SCN65)'!$DB62,"")</f>
        <v>4.2479117263604961E-3</v>
      </c>
      <c r="BN63" s="25">
        <f>IF($E63="S",'Renda (SCN65)'!BN62/'Renda (SCN65)'!$DB62,"")</f>
        <v>5.5008871786230993E-3</v>
      </c>
      <c r="BO63" s="25">
        <f>IF($E63="S",'Renda (SCN65)'!BO62/'Renda (SCN65)'!$DB62,"")</f>
        <v>2.8110254426641839E-3</v>
      </c>
      <c r="BP63" s="25">
        <f>IF($E63="S",'Renda (SCN65)'!BP62/'Renda (SCN65)'!$DB62,"")</f>
        <v>4.6717491731974529E-2</v>
      </c>
      <c r="BQ63" s="25">
        <f>IF($E63="S",'Renda (SCN65)'!BQ62/'Renda (SCN65)'!$DB62,"")</f>
        <v>4.0647480660353404E-3</v>
      </c>
      <c r="BR63" s="25">
        <f>IF($E63="S",'Renda (SCN65)'!BR62/'Renda (SCN65)'!$DB62,"")</f>
        <v>4.2945931474160597E-4</v>
      </c>
      <c r="BS63" s="25">
        <f>IF($E63="S",'Renda (SCN65)'!BS62/'Renda (SCN65)'!$DB62,"")</f>
        <v>1.1932764806892586E-2</v>
      </c>
      <c r="BT63" s="25">
        <f>IF($E63="S",'Renda (SCN65)'!BT62/'Renda (SCN65)'!$DB62,"")</f>
        <v>3.743540731307617E-3</v>
      </c>
      <c r="BU63" s="25">
        <f>IF($E63="S",'Renda (SCN65)'!BU62/'Renda (SCN65)'!$DB62,"")</f>
        <v>2.613244675713346E-2</v>
      </c>
      <c r="BV63" s="25">
        <f>IF($E63="S",'Renda (SCN65)'!BV62/'Renda (SCN65)'!$DB62,"")</f>
        <v>6.4763980474984361E-3</v>
      </c>
      <c r="BW63" s="25">
        <f>IF($E63="S",'Renda (SCN65)'!BW62/'Renda (SCN65)'!$DB62,"")</f>
        <v>1.8603066260740172E-3</v>
      </c>
      <c r="BX63" s="25">
        <f>IF($E63="S",'Renda (SCN65)'!BX62/'Renda (SCN65)'!$DB62,"")</f>
        <v>1.6049479385947252E-2</v>
      </c>
      <c r="BY63" s="25">
        <f>IF($E63="S",'Renda (SCN65)'!BY62/'Renda (SCN65)'!$DB62,"")</f>
        <v>3.3199953521321539E-2</v>
      </c>
      <c r="BZ63" s="25">
        <f>IF($E63="S",'Renda (SCN65)'!BZ62/'Renda (SCN65)'!$DB62,"")</f>
        <v>4.1462202136475033E-3</v>
      </c>
      <c r="CA63" s="25">
        <f>IF($E63="S",'Renda (SCN65)'!CA62/'Renda (SCN65)'!$DB62,"")</f>
        <v>8.1630865053688058E-3</v>
      </c>
      <c r="CB63" s="25">
        <f>IF($E63="S",'Renda (SCN65)'!CB62/'Renda (SCN65)'!$DB62,"")</f>
        <v>8.5208003154926045E-4</v>
      </c>
      <c r="CC63" s="25">
        <f>IF($E63="S",'Renda (SCN65)'!CC62/'Renda (SCN65)'!$DB62,"")</f>
        <v>1.0683357477883069E-2</v>
      </c>
      <c r="CD63" s="25">
        <f>IF($E63="S",'Renda (SCN65)'!CD62/'Renda (SCN65)'!$DB62,"")</f>
        <v>5.7854026175327058E-3</v>
      </c>
      <c r="CE63" s="25">
        <f>IF($E63="S",'Renda (SCN65)'!CE62/'Renda (SCN65)'!$DB62,"")</f>
        <v>3.4792891827975528E-2</v>
      </c>
      <c r="CF63" s="25">
        <f>IF($E63="S",'Renda (SCN65)'!CF62/'Renda (SCN65)'!$DB62,"")</f>
        <v>8.5760970768814782E-3</v>
      </c>
      <c r="CG63" s="25">
        <f>IF($E63="S",'Renda (SCN65)'!CG62/'Renda (SCN65)'!$DB62,"")</f>
        <v>9.4669934099395388E-3</v>
      </c>
      <c r="CH63" s="25">
        <f>IF($E63="S",'Renda (SCN65)'!CH62/'Renda (SCN65)'!$DB62,"")</f>
        <v>7.2062366161393162E-3</v>
      </c>
      <c r="CI63" s="25">
        <f>IF($E63="S",'Renda (SCN65)'!CI62/'Renda (SCN65)'!$DB62,"")</f>
        <v>4.3505565684144418E-2</v>
      </c>
      <c r="CJ63" s="25">
        <f>IF($E63="S",'Renda (SCN65)'!CJ62/'Renda (SCN65)'!$DB62,"")</f>
        <v>6.7508282012815812E-3</v>
      </c>
      <c r="CK63" s="25">
        <f>IF($E63="S",'Renda (SCN65)'!CK62/'Renda (SCN65)'!$DB62,"")</f>
        <v>1.4449431060017833E-2</v>
      </c>
      <c r="CL63" s="25">
        <f>IF($E63="S",'Renda (SCN65)'!CL62/'Renda (SCN65)'!$DB62,"")</f>
        <v>3.4368895096456943E-2</v>
      </c>
      <c r="CM63" s="25">
        <f>IF($E63="S",'Renda (SCN65)'!CM62/'Renda (SCN65)'!$DB62,"")</f>
        <v>2.1699085331823437E-2</v>
      </c>
      <c r="CN63" s="25">
        <f>IF($E63="S",'Renda (SCN65)'!CN62/'Renda (SCN65)'!$DB62,"")</f>
        <v>3.9542368845634342E-2</v>
      </c>
      <c r="CO63" s="25">
        <f>IF($E63="S",'Renda (SCN65)'!CO62/'Renda (SCN65)'!$DB62,"")</f>
        <v>1.4016686022205392E-2</v>
      </c>
      <c r="CP63" s="25">
        <f>IF($E63="S",'Renda (SCN65)'!CP62/'Renda (SCN65)'!$DB62,"")</f>
        <v>9.8321923497320367E-3</v>
      </c>
      <c r="CQ63" s="25">
        <f>IF($E63="S",'Renda (SCN65)'!CQ62/'Renda (SCN65)'!$DB62,"")</f>
        <v>4.102414638940368E-2</v>
      </c>
      <c r="CR63" s="25">
        <f>IF($E63="S",'Renda (SCN65)'!CR62/'Renda (SCN65)'!$DB62,"")</f>
        <v>1.5992413811321805E-2</v>
      </c>
      <c r="CS63" s="25">
        <f>IF($E63="S",'Renda (SCN65)'!CS62/'Renda (SCN65)'!$DB62,"")</f>
        <v>2.7351189573912381E-2</v>
      </c>
      <c r="CT63" s="25">
        <f>IF($E63="S",'Renda (SCN65)'!CT62/'Renda (SCN65)'!$DB62,"")</f>
        <v>7.0594251175037344E-3</v>
      </c>
      <c r="CU63" s="25">
        <f>IF($E63="S",'Renda (SCN65)'!CU62/'Renda (SCN65)'!$DB62,"")</f>
        <v>2.4174797459166026E-2</v>
      </c>
      <c r="CV63" s="25">
        <f>IF($E63="S",'Renda (SCN65)'!CV62/'Renda (SCN65)'!$DB62,"")</f>
        <v>2.1172877422461663E-2</v>
      </c>
      <c r="CW63" s="25">
        <f>IF($E63="S",'Renda (SCN65)'!CW62/'Renda (SCN65)'!$DB62,"")</f>
        <v>2.4448353575236063E-2</v>
      </c>
      <c r="CX63" s="25">
        <f>IF($E63="S",'Renda (SCN65)'!CX62/'Renda (SCN65)'!$DB62,"")</f>
        <v>4.7434691520104495E-3</v>
      </c>
      <c r="CY63" s="25">
        <f>IF($E63="S",'Renda (SCN65)'!CY62/'Renda (SCN65)'!$DB62,"")</f>
        <v>1.4633879854649699E-2</v>
      </c>
      <c r="CZ63" s="25">
        <f>IF($E63="S",'Renda (SCN65)'!CZ62/'Renda (SCN65)'!$DB62,"")</f>
        <v>0</v>
      </c>
      <c r="DA63" s="25">
        <f>IF($E63="S",'Renda (SCN65)'!DA62/'Renda (SCN65)'!$DB62,"")</f>
        <v>0</v>
      </c>
      <c r="DB63" s="28">
        <f>IF($E63="S",'Renda (SCN65)'!DB62/'Renda (SCN65)'!$DB62,"")</f>
        <v>1</v>
      </c>
      <c r="DD63" s="34">
        <v>68720</v>
      </c>
      <c r="DF63" s="38">
        <f t="shared" si="22"/>
        <v>0</v>
      </c>
      <c r="DG63" s="38">
        <f t="shared" si="22"/>
        <v>2.7809404912395879</v>
      </c>
      <c r="DH63" s="38">
        <f t="shared" si="22"/>
        <v>6.8960282500650845</v>
      </c>
      <c r="DI63" s="38">
        <f t="shared" si="22"/>
        <v>30.21216935205539</v>
      </c>
      <c r="DJ63" s="38">
        <f t="shared" si="22"/>
        <v>51.848827360583563</v>
      </c>
      <c r="DK63" s="38">
        <f t="shared" si="22"/>
        <v>48.968611726294107</v>
      </c>
      <c r="DL63" s="38">
        <f t="shared" si="22"/>
        <v>167.80793676691275</v>
      </c>
      <c r="DM63" s="38">
        <f t="shared" si="22"/>
        <v>21.509111350178689</v>
      </c>
      <c r="DN63" s="38">
        <f t="shared" si="22"/>
        <v>218.00890573128183</v>
      </c>
      <c r="DO63" s="38">
        <f t="shared" si="22"/>
        <v>28.223397138658715</v>
      </c>
      <c r="DP63" s="38">
        <f t="shared" si="22"/>
        <v>160.79094247807126</v>
      </c>
      <c r="DQ63" s="38">
        <f t="shared" si="22"/>
        <v>150.97659806383183</v>
      </c>
      <c r="DR63" s="38">
        <f t="shared" si="22"/>
        <v>117.91728383444979</v>
      </c>
      <c r="DS63" s="38">
        <f t="shared" si="22"/>
        <v>2089.3365710760236</v>
      </c>
      <c r="DT63" s="38">
        <f t="shared" si="22"/>
        <v>628.56093497450013</v>
      </c>
      <c r="DU63" s="38">
        <f t="shared" si="21"/>
        <v>137.08656577865671</v>
      </c>
      <c r="DV63" s="38">
        <f t="shared" si="21"/>
        <v>394.84591361497178</v>
      </c>
      <c r="DW63" s="38">
        <f t="shared" si="21"/>
        <v>958.54048688659952</v>
      </c>
      <c r="DX63" s="38">
        <f t="shared" si="21"/>
        <v>69.997212103315235</v>
      </c>
      <c r="DY63" s="38">
        <f t="shared" si="21"/>
        <v>238.47033633917513</v>
      </c>
      <c r="DZ63" s="38">
        <f t="shared" si="21"/>
        <v>144.14765441011522</v>
      </c>
      <c r="EA63" s="38">
        <f t="shared" si="21"/>
        <v>1495.070954154349</v>
      </c>
      <c r="EB63" s="38">
        <f t="shared" si="21"/>
        <v>53.917069986149343</v>
      </c>
      <c r="EC63" s="38">
        <f t="shared" si="21"/>
        <v>98.103310745953252</v>
      </c>
      <c r="ED63" s="38">
        <f t="shared" si="21"/>
        <v>563.1670758364229</v>
      </c>
      <c r="EE63" s="38">
        <f t="shared" si="21"/>
        <v>42.476599986196362</v>
      </c>
      <c r="EF63" s="38">
        <f t="shared" si="21"/>
        <v>63.823752648283573</v>
      </c>
      <c r="EG63" s="38">
        <f t="shared" si="21"/>
        <v>114.63013861337559</v>
      </c>
      <c r="EH63" s="38">
        <f t="shared" si="21"/>
        <v>1793.8433638008537</v>
      </c>
      <c r="EI63" s="38">
        <f t="shared" si="21"/>
        <v>139.21784822484605</v>
      </c>
      <c r="EJ63" s="38">
        <f t="shared" si="21"/>
        <v>821.30642301700232</v>
      </c>
      <c r="EK63" s="38">
        <f t="shared" si="28"/>
        <v>7.5960049817234152</v>
      </c>
      <c r="EL63" s="38">
        <f t="shared" si="27"/>
        <v>107.17490440130935</v>
      </c>
      <c r="EM63" s="38">
        <f t="shared" si="27"/>
        <v>554.83643060465295</v>
      </c>
      <c r="EN63" s="38">
        <f t="shared" si="27"/>
        <v>43.301943807937938</v>
      </c>
      <c r="EO63" s="38">
        <f t="shared" si="27"/>
        <v>24.279761764315154</v>
      </c>
      <c r="EP63" s="38">
        <f t="shared" si="27"/>
        <v>2330.1719276005556</v>
      </c>
      <c r="EQ63" s="38">
        <f t="shared" si="27"/>
        <v>109.41462036874425</v>
      </c>
      <c r="ER63" s="38">
        <f t="shared" si="27"/>
        <v>1285.8278318847597</v>
      </c>
      <c r="ES63" s="38">
        <f t="shared" si="27"/>
        <v>98.316447373527069</v>
      </c>
      <c r="ET63" s="38">
        <f t="shared" si="27"/>
        <v>35.376069552073737</v>
      </c>
      <c r="EU63" s="38">
        <f t="shared" si="27"/>
        <v>587.87036543816578</v>
      </c>
      <c r="EV63" s="38">
        <f t="shared" si="27"/>
        <v>66.827449207810474</v>
      </c>
      <c r="EW63" s="38">
        <f t="shared" si="23"/>
        <v>1003.2696078037949</v>
      </c>
      <c r="EX63" s="38">
        <f t="shared" si="23"/>
        <v>30.163967361551968</v>
      </c>
      <c r="EY63" s="38">
        <f t="shared" si="23"/>
        <v>477.12750778501902</v>
      </c>
      <c r="EZ63" s="38">
        <f t="shared" si="23"/>
        <v>120.94005161630629</v>
      </c>
      <c r="FA63" s="38">
        <f t="shared" si="23"/>
        <v>3333.7571326978245</v>
      </c>
      <c r="FB63" s="38">
        <f t="shared" si="23"/>
        <v>90.41482081462479</v>
      </c>
      <c r="FC63" s="38">
        <f t="shared" si="23"/>
        <v>579.45373204681516</v>
      </c>
      <c r="FD63" s="38">
        <f t="shared" si="23"/>
        <v>11.399770754058359</v>
      </c>
      <c r="FE63" s="38">
        <f t="shared" si="23"/>
        <v>645.72853495481036</v>
      </c>
      <c r="FF63" s="38">
        <f t="shared" si="23"/>
        <v>11.929992649595956</v>
      </c>
      <c r="FG63" s="38">
        <f t="shared" si="23"/>
        <v>951.09476732831092</v>
      </c>
      <c r="FH63" s="38">
        <f t="shared" si="23"/>
        <v>122.2733605884052</v>
      </c>
      <c r="FI63" s="38">
        <f t="shared" si="23"/>
        <v>512.08457629529494</v>
      </c>
      <c r="FJ63" s="38">
        <f t="shared" si="23"/>
        <v>1997.5644660383712</v>
      </c>
      <c r="FK63" s="38">
        <f t="shared" si="23"/>
        <v>52.154344150826525</v>
      </c>
      <c r="FL63" s="38">
        <f t="shared" si="23"/>
        <v>235.39337275408306</v>
      </c>
      <c r="FM63" s="38">
        <f t="shared" si="24"/>
        <v>291.91649383549327</v>
      </c>
      <c r="FN63" s="38">
        <f t="shared" si="24"/>
        <v>378.0209669149794</v>
      </c>
      <c r="FO63" s="38">
        <f t="shared" si="24"/>
        <v>193.17366841988272</v>
      </c>
      <c r="FP63" s="38">
        <f t="shared" si="24"/>
        <v>3210.4260318212896</v>
      </c>
      <c r="FQ63" s="38">
        <f t="shared" si="24"/>
        <v>279.32948709794857</v>
      </c>
      <c r="FR63" s="38">
        <f t="shared" si="24"/>
        <v>29.512444109043162</v>
      </c>
      <c r="FS63" s="38">
        <f t="shared" si="24"/>
        <v>820.01959752965854</v>
      </c>
      <c r="FT63" s="38">
        <f t="shared" si="24"/>
        <v>257.25611905545946</v>
      </c>
      <c r="FU63" s="38">
        <f t="shared" si="24"/>
        <v>1795.8217411502114</v>
      </c>
      <c r="FV63" s="38">
        <f t="shared" si="24"/>
        <v>445.0580738240925</v>
      </c>
      <c r="FW63" s="38">
        <f t="shared" si="24"/>
        <v>127.84027134380646</v>
      </c>
      <c r="FX63" s="38">
        <f t="shared" si="24"/>
        <v>1102.9202234022951</v>
      </c>
      <c r="FY63" s="38">
        <f t="shared" si="24"/>
        <v>2281.5008059852162</v>
      </c>
      <c r="FZ63" s="38">
        <f t="shared" si="24"/>
        <v>284.92825308185644</v>
      </c>
      <c r="GA63" s="38">
        <f t="shared" si="24"/>
        <v>560.96730464894438</v>
      </c>
      <c r="GB63" s="38">
        <f t="shared" si="24"/>
        <v>58.554939768065175</v>
      </c>
      <c r="GC63" s="38">
        <f t="shared" si="25"/>
        <v>734.16032588012456</v>
      </c>
      <c r="GD63" s="38">
        <f t="shared" si="25"/>
        <v>397.57286787684757</v>
      </c>
      <c r="GE63" s="38">
        <f t="shared" si="25"/>
        <v>2390.9675264184784</v>
      </c>
      <c r="GF63" s="38">
        <f t="shared" si="25"/>
        <v>589.34939112329516</v>
      </c>
      <c r="GG63" s="38">
        <f t="shared" si="25"/>
        <v>650.57178713104508</v>
      </c>
      <c r="GH63" s="38">
        <f t="shared" si="25"/>
        <v>495.21258026109382</v>
      </c>
      <c r="GI63" s="38">
        <f t="shared" si="25"/>
        <v>2989.7024738144046</v>
      </c>
      <c r="GJ63" s="38">
        <f t="shared" si="25"/>
        <v>463.91691399207025</v>
      </c>
      <c r="GK63" s="38">
        <f t="shared" si="25"/>
        <v>992.96490244442555</v>
      </c>
      <c r="GL63" s="38">
        <f t="shared" si="25"/>
        <v>2361.8304710285211</v>
      </c>
      <c r="GM63" s="38">
        <f t="shared" si="25"/>
        <v>1491.1611440029067</v>
      </c>
      <c r="GN63" s="38">
        <f t="shared" si="25"/>
        <v>2717.3515870719921</v>
      </c>
      <c r="GO63" s="38">
        <f t="shared" si="25"/>
        <v>963.22666344595461</v>
      </c>
      <c r="GP63" s="38">
        <f t="shared" si="25"/>
        <v>675.66825827358559</v>
      </c>
      <c r="GQ63" s="38">
        <f t="shared" si="25"/>
        <v>2819.1793398798209</v>
      </c>
      <c r="GR63" s="38">
        <f t="shared" si="25"/>
        <v>1098.9986771140345</v>
      </c>
      <c r="GS63" s="38">
        <f t="shared" si="26"/>
        <v>1879.5737475192589</v>
      </c>
      <c r="GT63" s="38">
        <f t="shared" si="26"/>
        <v>485.12369407485664</v>
      </c>
      <c r="GU63" s="38">
        <f t="shared" si="26"/>
        <v>1661.2920813938892</v>
      </c>
      <c r="GV63" s="38">
        <f t="shared" si="19"/>
        <v>1455.0001364715654</v>
      </c>
      <c r="GW63" s="38">
        <f t="shared" si="19"/>
        <v>1680.0908576902223</v>
      </c>
      <c r="GX63" s="38">
        <f t="shared" si="13"/>
        <v>325.97120012615807</v>
      </c>
      <c r="GY63" s="38">
        <f t="shared" si="13"/>
        <v>1005.6402236115273</v>
      </c>
      <c r="GZ63" s="38">
        <f t="shared" si="13"/>
        <v>0</v>
      </c>
      <c r="HA63" s="38">
        <f t="shared" si="13"/>
        <v>0</v>
      </c>
    </row>
    <row r="64" spans="2:209" x14ac:dyDescent="0.3">
      <c r="B64" s="10">
        <v>8691</v>
      </c>
      <c r="C64" s="10" t="s">
        <v>172</v>
      </c>
      <c r="D64" s="10">
        <v>64</v>
      </c>
      <c r="E64" s="10" t="s">
        <v>179</v>
      </c>
      <c r="F64" s="25">
        <f>IF($E64="S",'Renda (SCN65)'!F63/'Renda (SCN65)'!$DB63,"")</f>
        <v>8.2810022534720212E-7</v>
      </c>
      <c r="G64" s="25">
        <f>IF($E64="S",'Renda (SCN65)'!G63/'Renda (SCN65)'!$DB63,"")</f>
        <v>3.3654319503026687E-6</v>
      </c>
      <c r="H64" s="25">
        <f>IF($E64="S",'Renda (SCN65)'!H63/'Renda (SCN65)'!$DB63,"")</f>
        <v>0</v>
      </c>
      <c r="I64" s="25">
        <f>IF($E64="S",'Renda (SCN65)'!I63/'Renda (SCN65)'!$DB63,"")</f>
        <v>4.6789702387844375E-5</v>
      </c>
      <c r="J64" s="25">
        <f>IF($E64="S",'Renda (SCN65)'!J63/'Renda (SCN65)'!$DB63,"")</f>
        <v>1.7765197420570433E-4</v>
      </c>
      <c r="K64" s="25">
        <f>IF($E64="S",'Renda (SCN65)'!K63/'Renda (SCN65)'!$DB63,"")</f>
        <v>4.5215088166248221E-5</v>
      </c>
      <c r="L64" s="25">
        <f>IF($E64="S",'Renda (SCN65)'!L63/'Renda (SCN65)'!$DB63,"")</f>
        <v>7.122665448603847E-4</v>
      </c>
      <c r="M64" s="25">
        <f>IF($E64="S",'Renda (SCN65)'!M63/'Renda (SCN65)'!$DB63,"")</f>
        <v>4.1119459465516243E-5</v>
      </c>
      <c r="N64" s="25">
        <f>IF($E64="S",'Renda (SCN65)'!N63/'Renda (SCN65)'!$DB63,"")</f>
        <v>5.6191169118637171E-4</v>
      </c>
      <c r="O64" s="25">
        <f>IF($E64="S",'Renda (SCN65)'!O63/'Renda (SCN65)'!$DB63,"")</f>
        <v>2.4027511607464542E-4</v>
      </c>
      <c r="P64" s="25">
        <f>IF($E64="S",'Renda (SCN65)'!P63/'Renda (SCN65)'!$DB63,"")</f>
        <v>5.8660090790493759E-4</v>
      </c>
      <c r="Q64" s="25">
        <f>IF($E64="S",'Renda (SCN65)'!Q63/'Renda (SCN65)'!$DB63,"")</f>
        <v>6.9909730369049124E-4</v>
      </c>
      <c r="R64" s="25">
        <f>IF($E64="S",'Renda (SCN65)'!R63/'Renda (SCN65)'!$DB63,"")</f>
        <v>1.2797942241267341E-4</v>
      </c>
      <c r="S64" s="25">
        <f>IF($E64="S",'Renda (SCN65)'!S63/'Renda (SCN65)'!$DB63,"")</f>
        <v>3.1772826839300383E-2</v>
      </c>
      <c r="T64" s="25">
        <f>IF($E64="S",'Renda (SCN65)'!T63/'Renda (SCN65)'!$DB63,"")</f>
        <v>5.8032953764661352E-3</v>
      </c>
      <c r="U64" s="25">
        <f>IF($E64="S",'Renda (SCN65)'!U63/'Renda (SCN65)'!$DB63,"")</f>
        <v>8.6792939859952961E-4</v>
      </c>
      <c r="V64" s="25">
        <f>IF($E64="S",'Renda (SCN65)'!V63/'Renda (SCN65)'!$DB63,"")</f>
        <v>4.0726833896603844E-3</v>
      </c>
      <c r="W64" s="25">
        <f>IF($E64="S",'Renda (SCN65)'!W63/'Renda (SCN65)'!$DB63,"")</f>
        <v>1.0529091623510366E-2</v>
      </c>
      <c r="X64" s="25">
        <f>IF($E64="S",'Renda (SCN65)'!X63/'Renda (SCN65)'!$DB63,"")</f>
        <v>2.348904657472757E-3</v>
      </c>
      <c r="Y64" s="25">
        <f>IF($E64="S",'Renda (SCN65)'!Y63/'Renda (SCN65)'!$DB63,"")</f>
        <v>4.9851180762330071E-3</v>
      </c>
      <c r="Z64" s="25">
        <f>IF($E64="S",'Renda (SCN65)'!Z63/'Renda (SCN65)'!$DB63,"")</f>
        <v>2.3625364925616375E-3</v>
      </c>
      <c r="AA64" s="25">
        <f>IF($E64="S",'Renda (SCN65)'!AA63/'Renda (SCN65)'!$DB63,"")</f>
        <v>2.2580320390198607E-2</v>
      </c>
      <c r="AB64" s="25">
        <f>IF($E64="S",'Renda (SCN65)'!AB63/'Renda (SCN65)'!$DB63,"")</f>
        <v>1.6684175805707212E-3</v>
      </c>
      <c r="AC64" s="25">
        <f>IF($E64="S",'Renda (SCN65)'!AC63/'Renda (SCN65)'!$DB63,"")</f>
        <v>1.6455795553903946E-3</v>
      </c>
      <c r="AD64" s="25">
        <f>IF($E64="S",'Renda (SCN65)'!AD63/'Renda (SCN65)'!$DB63,"")</f>
        <v>1.4834283528166388E-2</v>
      </c>
      <c r="AE64" s="25">
        <f>IF($E64="S",'Renda (SCN65)'!AE63/'Renda (SCN65)'!$DB63,"")</f>
        <v>1.6179899482273859E-3</v>
      </c>
      <c r="AF64" s="25">
        <f>IF($E64="S",'Renda (SCN65)'!AF63/'Renda (SCN65)'!$DB63,"")</f>
        <v>1.9860794785663536E-3</v>
      </c>
      <c r="AG64" s="25">
        <f>IF($E64="S",'Renda (SCN65)'!AG63/'Renda (SCN65)'!$DB63,"")</f>
        <v>9.3957230602642735E-4</v>
      </c>
      <c r="AH64" s="25">
        <f>IF($E64="S",'Renda (SCN65)'!AH63/'Renda (SCN65)'!$DB63,"")</f>
        <v>2.5009547302115305E-2</v>
      </c>
      <c r="AI64" s="25">
        <f>IF($E64="S",'Renda (SCN65)'!AI63/'Renda (SCN65)'!$DB63,"")</f>
        <v>2.3521644352563773E-3</v>
      </c>
      <c r="AJ64" s="25">
        <f>IF($E64="S",'Renda (SCN65)'!AJ63/'Renda (SCN65)'!$DB63,"")</f>
        <v>1.1859194772017098E-2</v>
      </c>
      <c r="AK64" s="25">
        <f>IF($E64="S",'Renda (SCN65)'!AK63/'Renda (SCN65)'!$DB63,"")</f>
        <v>7.2303959848166264E-4</v>
      </c>
      <c r="AL64" s="25">
        <f>IF($E64="S",'Renda (SCN65)'!AL63/'Renda (SCN65)'!$DB63,"")</f>
        <v>2.140617870102952E-3</v>
      </c>
      <c r="AM64" s="25">
        <f>IF($E64="S",'Renda (SCN65)'!AM63/'Renda (SCN65)'!$DB63,"")</f>
        <v>8.8431399385129946E-3</v>
      </c>
      <c r="AN64" s="25">
        <f>IF($E64="S",'Renda (SCN65)'!AN63/'Renda (SCN65)'!$DB63,"")</f>
        <v>4.3833425376469418E-4</v>
      </c>
      <c r="AO64" s="25">
        <f>IF($E64="S",'Renda (SCN65)'!AO63/'Renda (SCN65)'!$DB63,"")</f>
        <v>1.0598563113449813E-3</v>
      </c>
      <c r="AP64" s="25">
        <f>IF($E64="S",'Renda (SCN65)'!AP63/'Renda (SCN65)'!$DB63,"")</f>
        <v>2.3357274208524119E-2</v>
      </c>
      <c r="AQ64" s="25">
        <f>IF($E64="S",'Renda (SCN65)'!AQ63/'Renda (SCN65)'!$DB63,"")</f>
        <v>1.5183837687082098E-3</v>
      </c>
      <c r="AR64" s="25">
        <f>IF($E64="S",'Renda (SCN65)'!AR63/'Renda (SCN65)'!$DB63,"")</f>
        <v>1.4280998968810438E-2</v>
      </c>
      <c r="AS64" s="25">
        <f>IF($E64="S",'Renda (SCN65)'!AS63/'Renda (SCN65)'!$DB63,"")</f>
        <v>6.1538045021934402E-4</v>
      </c>
      <c r="AT64" s="25">
        <f>IF($E64="S",'Renda (SCN65)'!AT63/'Renda (SCN65)'!$DB63,"")</f>
        <v>1.129712888285773E-3</v>
      </c>
      <c r="AU64" s="25">
        <f>IF($E64="S",'Renda (SCN65)'!AU63/'Renda (SCN65)'!$DB63,"")</f>
        <v>7.1666542957467489E-3</v>
      </c>
      <c r="AV64" s="25">
        <f>IF($E64="S",'Renda (SCN65)'!AV63/'Renda (SCN65)'!$DB63,"")</f>
        <v>1.1863274083472009E-3</v>
      </c>
      <c r="AW64" s="25">
        <f>IF($E64="S",'Renda (SCN65)'!AW63/'Renda (SCN65)'!$DB63,"")</f>
        <v>1.2385973393298036E-2</v>
      </c>
      <c r="AX64" s="25">
        <f>IF($E64="S",'Renda (SCN65)'!AX63/'Renda (SCN65)'!$DB63,"")</f>
        <v>2.0098416717567909E-3</v>
      </c>
      <c r="AY64" s="25">
        <f>IF($E64="S",'Renda (SCN65)'!AY63/'Renda (SCN65)'!$DB63,"")</f>
        <v>3.9028893931102775E-3</v>
      </c>
      <c r="AZ64" s="25">
        <f>IF($E64="S",'Renda (SCN65)'!AZ63/'Renda (SCN65)'!$DB63,"")</f>
        <v>1.7847052884224705E-3</v>
      </c>
      <c r="BA64" s="25">
        <f>IF($E64="S",'Renda (SCN65)'!BA63/'Renda (SCN65)'!$DB63,"")</f>
        <v>2.8979283760140515E-2</v>
      </c>
      <c r="BB64" s="25">
        <f>IF($E64="S",'Renda (SCN65)'!BB63/'Renda (SCN65)'!$DB63,"")</f>
        <v>6.8773723715085137E-4</v>
      </c>
      <c r="BC64" s="25">
        <f>IF($E64="S",'Renda (SCN65)'!BC63/'Renda (SCN65)'!$DB63,"")</f>
        <v>5.6722629973606055E-3</v>
      </c>
      <c r="BD64" s="25">
        <f>IF($E64="S",'Renda (SCN65)'!BD63/'Renda (SCN65)'!$DB63,"")</f>
        <v>9.6976349406980623E-4</v>
      </c>
      <c r="BE64" s="25">
        <f>IF($E64="S",'Renda (SCN65)'!BE63/'Renda (SCN65)'!$DB63,"")</f>
        <v>8.5022853192060314E-3</v>
      </c>
      <c r="BF64" s="25">
        <f>IF($E64="S",'Renda (SCN65)'!BF63/'Renda (SCN65)'!$DB63,"")</f>
        <v>1.360129328401759E-3</v>
      </c>
      <c r="BG64" s="25">
        <f>IF($E64="S",'Renda (SCN65)'!BG63/'Renda (SCN65)'!$DB63,"")</f>
        <v>1.2357895492553875E-2</v>
      </c>
      <c r="BH64" s="25">
        <f>IF($E64="S",'Renda (SCN65)'!BH63/'Renda (SCN65)'!$DB63,"")</f>
        <v>2.0270025191853158E-3</v>
      </c>
      <c r="BI64" s="25">
        <f>IF($E64="S",'Renda (SCN65)'!BI63/'Renda (SCN65)'!$DB63,"")</f>
        <v>9.0320008407689355E-3</v>
      </c>
      <c r="BJ64" s="25">
        <f>IF($E64="S",'Renda (SCN65)'!BJ63/'Renda (SCN65)'!$DB63,"")</f>
        <v>2.5396805516980907E-2</v>
      </c>
      <c r="BK64" s="25">
        <f>IF($E64="S",'Renda (SCN65)'!BK63/'Renda (SCN65)'!$DB63,"")</f>
        <v>6.4066279882345417E-4</v>
      </c>
      <c r="BL64" s="25">
        <f>IF($E64="S",'Renda (SCN65)'!BL63/'Renda (SCN65)'!$DB63,"")</f>
        <v>5.5793615741487231E-3</v>
      </c>
      <c r="BM64" s="25">
        <f>IF($E64="S",'Renda (SCN65)'!BM63/'Renda (SCN65)'!$DB63,"")</f>
        <v>4.5758024124339779E-3</v>
      </c>
      <c r="BN64" s="25">
        <f>IF($E64="S",'Renda (SCN65)'!BN63/'Renda (SCN65)'!$DB63,"")</f>
        <v>8.3862452255595958E-3</v>
      </c>
      <c r="BO64" s="25">
        <f>IF($E64="S",'Renda (SCN65)'!BO63/'Renda (SCN65)'!$DB63,"")</f>
        <v>4.2972545843926267E-3</v>
      </c>
      <c r="BP64" s="25">
        <f>IF($E64="S",'Renda (SCN65)'!BP63/'Renda (SCN65)'!$DB63,"")</f>
        <v>4.02468311080518E-2</v>
      </c>
      <c r="BQ64" s="25">
        <f>IF($E64="S",'Renda (SCN65)'!BQ63/'Renda (SCN65)'!$DB63,"")</f>
        <v>3.5673692893929028E-3</v>
      </c>
      <c r="BR64" s="25">
        <f>IF($E64="S",'Renda (SCN65)'!BR63/'Renda (SCN65)'!$DB63,"")</f>
        <v>1.5051545616599292E-3</v>
      </c>
      <c r="BS64" s="25">
        <f>IF($E64="S",'Renda (SCN65)'!BS63/'Renda (SCN65)'!$DB63,"")</f>
        <v>1.3050622951407522E-2</v>
      </c>
      <c r="BT64" s="25">
        <f>IF($E64="S",'Renda (SCN65)'!BT63/'Renda (SCN65)'!$DB63,"")</f>
        <v>4.7287990282061914E-3</v>
      </c>
      <c r="BU64" s="25">
        <f>IF($E64="S",'Renda (SCN65)'!BU63/'Renda (SCN65)'!$DB63,"")</f>
        <v>1.7213038343244894E-2</v>
      </c>
      <c r="BV64" s="25">
        <f>IF($E64="S",'Renda (SCN65)'!BV63/'Renda (SCN65)'!$DB63,"")</f>
        <v>5.1384394051970329E-3</v>
      </c>
      <c r="BW64" s="25">
        <f>IF($E64="S",'Renda (SCN65)'!BW63/'Renda (SCN65)'!$DB63,"")</f>
        <v>3.2319744205371935E-3</v>
      </c>
      <c r="BX64" s="25">
        <f>IF($E64="S",'Renda (SCN65)'!BX63/'Renda (SCN65)'!$DB63,"")</f>
        <v>8.8378388732773365E-3</v>
      </c>
      <c r="BY64" s="25">
        <f>IF($E64="S",'Renda (SCN65)'!BY63/'Renda (SCN65)'!$DB63,"")</f>
        <v>2.2178706466426452E-2</v>
      </c>
      <c r="BZ64" s="25">
        <f>IF($E64="S",'Renda (SCN65)'!BZ63/'Renda (SCN65)'!$DB63,"")</f>
        <v>2.9054895837613043E-3</v>
      </c>
      <c r="CA64" s="25">
        <f>IF($E64="S",'Renda (SCN65)'!CA63/'Renda (SCN65)'!$DB63,"")</f>
        <v>5.8647801864735831E-3</v>
      </c>
      <c r="CB64" s="25">
        <f>IF($E64="S",'Renda (SCN65)'!CB63/'Renda (SCN65)'!$DB63,"")</f>
        <v>3.1051433242990779E-3</v>
      </c>
      <c r="CC64" s="25">
        <f>IF($E64="S",'Renda (SCN65)'!CC63/'Renda (SCN65)'!$DB63,"")</f>
        <v>1.6446002758825282E-2</v>
      </c>
      <c r="CD64" s="25">
        <f>IF($E64="S",'Renda (SCN65)'!CD63/'Renda (SCN65)'!$DB63,"")</f>
        <v>9.1275801279853946E-3</v>
      </c>
      <c r="CE64" s="25">
        <f>IF($E64="S",'Renda (SCN65)'!CE63/'Renda (SCN65)'!$DB63,"")</f>
        <v>4.0316383776289204E-2</v>
      </c>
      <c r="CF64" s="25">
        <f>IF($E64="S",'Renda (SCN65)'!CF63/'Renda (SCN65)'!$DB63,"")</f>
        <v>5.253485778573052E-3</v>
      </c>
      <c r="CG64" s="25">
        <f>IF($E64="S",'Renda (SCN65)'!CG63/'Renda (SCN65)'!$DB63,"")</f>
        <v>9.0170713767062476E-3</v>
      </c>
      <c r="CH64" s="25">
        <f>IF($E64="S",'Renda (SCN65)'!CH63/'Renda (SCN65)'!$DB63,"")</f>
        <v>8.214503357789768E-3</v>
      </c>
      <c r="CI64" s="25">
        <f>IF($E64="S",'Renda (SCN65)'!CI63/'Renda (SCN65)'!$DB63,"")</f>
        <v>1.8280993719552458E-2</v>
      </c>
      <c r="CJ64" s="25">
        <f>IF($E64="S",'Renda (SCN65)'!CJ63/'Renda (SCN65)'!$DB63,"")</f>
        <v>2.6275049046663038E-3</v>
      </c>
      <c r="CK64" s="25">
        <f>IF($E64="S",'Renda (SCN65)'!CK63/'Renda (SCN65)'!$DB63,"")</f>
        <v>1.1577708004038055E-2</v>
      </c>
      <c r="CL64" s="25">
        <f>IF($E64="S",'Renda (SCN65)'!CL63/'Renda (SCN65)'!$DB63,"")</f>
        <v>1.8820127759368036E-2</v>
      </c>
      <c r="CM64" s="25">
        <f>IF($E64="S",'Renda (SCN65)'!CM63/'Renda (SCN65)'!$DB63,"")</f>
        <v>1.0371974291271973E-2</v>
      </c>
      <c r="CN64" s="25">
        <f>IF($E64="S",'Renda (SCN65)'!CN63/'Renda (SCN65)'!$DB63,"")</f>
        <v>2.1842066387749132E-2</v>
      </c>
      <c r="CO64" s="25">
        <f>IF($E64="S",'Renda (SCN65)'!CO63/'Renda (SCN65)'!$DB63,"")</f>
        <v>1.6972240463407302E-2</v>
      </c>
      <c r="CP64" s="25">
        <f>IF($E64="S",'Renda (SCN65)'!CP63/'Renda (SCN65)'!$DB63,"")</f>
        <v>1.4827868810903538E-2</v>
      </c>
      <c r="CQ64" s="25">
        <f>IF($E64="S",'Renda (SCN65)'!CQ63/'Renda (SCN65)'!$DB63,"")</f>
        <v>4.1792358207249851E-2</v>
      </c>
      <c r="CR64" s="25">
        <f>IF($E64="S",'Renda (SCN65)'!CR63/'Renda (SCN65)'!$DB63,"")</f>
        <v>2.1426073502995129E-2</v>
      </c>
      <c r="CS64" s="25">
        <f>IF($E64="S",'Renda (SCN65)'!CS63/'Renda (SCN65)'!$DB63,"")</f>
        <v>4.1740400221214204E-2</v>
      </c>
      <c r="CT64" s="25">
        <f>IF($E64="S",'Renda (SCN65)'!CT63/'Renda (SCN65)'!$DB63,"")</f>
        <v>2.1809426796970514E-2</v>
      </c>
      <c r="CU64" s="25">
        <f>IF($E64="S",'Renda (SCN65)'!CU63/'Renda (SCN65)'!$DB63,"")</f>
        <v>2.9778987490518924E-2</v>
      </c>
      <c r="CV64" s="25">
        <f>IF($E64="S",'Renda (SCN65)'!CV63/'Renda (SCN65)'!$DB63,"")</f>
        <v>2.1958076906387517E-2</v>
      </c>
      <c r="CW64" s="25">
        <f>IF($E64="S",'Renda (SCN65)'!CW63/'Renda (SCN65)'!$DB63,"")</f>
        <v>3.5492049313464689E-2</v>
      </c>
      <c r="CX64" s="25">
        <f>IF($E64="S",'Renda (SCN65)'!CX63/'Renda (SCN65)'!$DB63,"")</f>
        <v>3.1645177025253268E-2</v>
      </c>
      <c r="CY64" s="25">
        <f>IF($E64="S",'Renda (SCN65)'!CY63/'Renda (SCN65)'!$DB63,"")</f>
        <v>2.1878326367443982E-2</v>
      </c>
      <c r="CZ64" s="25">
        <f>IF($E64="S",'Renda (SCN65)'!CZ63/'Renda (SCN65)'!$DB63,"")</f>
        <v>3.6383174900790287E-2</v>
      </c>
      <c r="DA64" s="25">
        <f>IF($E64="S",'Renda (SCN65)'!DA63/'Renda (SCN65)'!$DB63,"")</f>
        <v>9.3399915071672619E-3</v>
      </c>
      <c r="DB64" s="28">
        <f>IF($E64="S",'Renda (SCN65)'!DB63/'Renda (SCN65)'!$DB63,"")</f>
        <v>1</v>
      </c>
      <c r="DD64" s="34">
        <v>113676</v>
      </c>
      <c r="DF64" s="38">
        <f t="shared" si="22"/>
        <v>9.4135121216568543E-2</v>
      </c>
      <c r="DG64" s="38">
        <f t="shared" si="22"/>
        <v>0.38256884238260619</v>
      </c>
      <c r="DH64" s="38">
        <f t="shared" si="22"/>
        <v>0</v>
      </c>
      <c r="DI64" s="38">
        <f t="shared" si="22"/>
        <v>5.3188662086405971</v>
      </c>
      <c r="DJ64" s="38">
        <f t="shared" si="22"/>
        <v>20.194765819807646</v>
      </c>
      <c r="DK64" s="38">
        <f t="shared" si="22"/>
        <v>5.139870362386433</v>
      </c>
      <c r="DL64" s="38">
        <f t="shared" si="22"/>
        <v>80.967611753549093</v>
      </c>
      <c r="DM64" s="38">
        <f t="shared" si="22"/>
        <v>4.6742956742020247</v>
      </c>
      <c r="DN64" s="38">
        <f t="shared" si="22"/>
        <v>63.875873407301988</v>
      </c>
      <c r="DO64" s="38">
        <f t="shared" si="22"/>
        <v>27.313514094901393</v>
      </c>
      <c r="DP64" s="38">
        <f t="shared" si="22"/>
        <v>66.682444807001687</v>
      </c>
      <c r="DQ64" s="38">
        <f t="shared" si="22"/>
        <v>79.470585094320285</v>
      </c>
      <c r="DR64" s="38">
        <f t="shared" si="22"/>
        <v>14.548188822183063</v>
      </c>
      <c r="DS64" s="38">
        <f t="shared" si="22"/>
        <v>3611.8078637843105</v>
      </c>
      <c r="DT64" s="38">
        <f t="shared" si="22"/>
        <v>659.69540521516433</v>
      </c>
      <c r="DU64" s="38">
        <f t="shared" si="21"/>
        <v>98.662742315200134</v>
      </c>
      <c r="DV64" s="38">
        <f t="shared" si="21"/>
        <v>462.96635700303386</v>
      </c>
      <c r="DW64" s="38">
        <f t="shared" si="21"/>
        <v>1196.9050193941644</v>
      </c>
      <c r="DX64" s="38">
        <f t="shared" si="21"/>
        <v>267.0140858428731</v>
      </c>
      <c r="DY64" s="38">
        <f t="shared" si="21"/>
        <v>566.68828243386326</v>
      </c>
      <c r="DZ64" s="38">
        <f t="shared" si="21"/>
        <v>268.56369832843671</v>
      </c>
      <c r="EA64" s="38">
        <f t="shared" si="21"/>
        <v>2566.8405006762168</v>
      </c>
      <c r="EB64" s="38">
        <f t="shared" si="21"/>
        <v>189.6590368889573</v>
      </c>
      <c r="EC64" s="38">
        <f t="shared" si="21"/>
        <v>187.06290153855849</v>
      </c>
      <c r="ED64" s="38">
        <f t="shared" si="21"/>
        <v>1686.3020143478423</v>
      </c>
      <c r="EE64" s="38">
        <f t="shared" si="21"/>
        <v>183.92662535469631</v>
      </c>
      <c r="EF64" s="38">
        <f t="shared" si="21"/>
        <v>225.76957080550881</v>
      </c>
      <c r="EG64" s="38">
        <f t="shared" si="21"/>
        <v>106.80682145986016</v>
      </c>
      <c r="EH64" s="38">
        <f t="shared" si="21"/>
        <v>2842.9852991152593</v>
      </c>
      <c r="EI64" s="38">
        <f t="shared" si="21"/>
        <v>267.38464434220396</v>
      </c>
      <c r="EJ64" s="38">
        <f t="shared" si="21"/>
        <v>1348.1058249038156</v>
      </c>
      <c r="EK64" s="38">
        <f t="shared" si="28"/>
        <v>82.192249397001476</v>
      </c>
      <c r="EL64" s="38">
        <f t="shared" si="27"/>
        <v>243.33687700182315</v>
      </c>
      <c r="EM64" s="38">
        <f t="shared" si="27"/>
        <v>1005.2527756504031</v>
      </c>
      <c r="EN64" s="38">
        <f t="shared" si="27"/>
        <v>49.828084630955374</v>
      </c>
      <c r="EO64" s="38">
        <f t="shared" si="27"/>
        <v>120.4802260484521</v>
      </c>
      <c r="EP64" s="38">
        <f t="shared" si="27"/>
        <v>2655.1615029281879</v>
      </c>
      <c r="EQ64" s="38">
        <f t="shared" si="27"/>
        <v>172.60379329167446</v>
      </c>
      <c r="ER64" s="38">
        <f t="shared" si="27"/>
        <v>1623.4068387784953</v>
      </c>
      <c r="ES64" s="38">
        <f t="shared" si="27"/>
        <v>69.953988059134147</v>
      </c>
      <c r="ET64" s="38">
        <f t="shared" si="27"/>
        <v>128.42124228877353</v>
      </c>
      <c r="EU64" s="38">
        <f t="shared" si="27"/>
        <v>814.67659372330741</v>
      </c>
      <c r="EV64" s="38">
        <f t="shared" si="27"/>
        <v>134.85695447127642</v>
      </c>
      <c r="EW64" s="38">
        <f t="shared" si="23"/>
        <v>1407.9879114565476</v>
      </c>
      <c r="EX64" s="38">
        <f t="shared" si="23"/>
        <v>228.47076187862496</v>
      </c>
      <c r="EY64" s="38">
        <f t="shared" si="23"/>
        <v>443.66485465120388</v>
      </c>
      <c r="EZ64" s="38">
        <f t="shared" si="23"/>
        <v>202.87815836671277</v>
      </c>
      <c r="FA64" s="38">
        <f t="shared" si="23"/>
        <v>3294.2490607177333</v>
      </c>
      <c r="FB64" s="38">
        <f t="shared" si="23"/>
        <v>78.179218170360187</v>
      </c>
      <c r="FC64" s="38">
        <f t="shared" si="23"/>
        <v>644.80016848796424</v>
      </c>
      <c r="FD64" s="38">
        <f t="shared" si="23"/>
        <v>110.2388349518793</v>
      </c>
      <c r="FE64" s="38">
        <f t="shared" si="23"/>
        <v>966.50578594606486</v>
      </c>
      <c r="FF64" s="38">
        <f t="shared" si="23"/>
        <v>154.61406153539835</v>
      </c>
      <c r="FG64" s="38">
        <f t="shared" si="23"/>
        <v>1404.7961280115544</v>
      </c>
      <c r="FH64" s="38">
        <f t="shared" si="23"/>
        <v>230.42153837090996</v>
      </c>
      <c r="FI64" s="38">
        <f t="shared" si="23"/>
        <v>1026.7217275752496</v>
      </c>
      <c r="FJ64" s="38">
        <f t="shared" si="23"/>
        <v>2887.0072639483215</v>
      </c>
      <c r="FK64" s="38">
        <f t="shared" si="23"/>
        <v>72.827984319054977</v>
      </c>
      <c r="FL64" s="38">
        <f t="shared" si="23"/>
        <v>634.23950630293029</v>
      </c>
      <c r="FM64" s="38">
        <f t="shared" si="24"/>
        <v>520.15891503584487</v>
      </c>
      <c r="FN64" s="38">
        <f t="shared" si="24"/>
        <v>953.31481226071264</v>
      </c>
      <c r="FO64" s="38">
        <f t="shared" si="24"/>
        <v>488.49471213541625</v>
      </c>
      <c r="FP64" s="38">
        <f t="shared" si="24"/>
        <v>4575.0987730388961</v>
      </c>
      <c r="FQ64" s="38">
        <f t="shared" si="24"/>
        <v>405.5242713410276</v>
      </c>
      <c r="FR64" s="38">
        <f t="shared" si="24"/>
        <v>171.0999499512541</v>
      </c>
      <c r="FS64" s="38">
        <f t="shared" si="24"/>
        <v>1483.5426146242014</v>
      </c>
      <c r="FT64" s="38">
        <f t="shared" si="24"/>
        <v>537.55095833036705</v>
      </c>
      <c r="FU64" s="38">
        <f t="shared" si="24"/>
        <v>1956.7093467067066</v>
      </c>
      <c r="FV64" s="38">
        <f t="shared" si="24"/>
        <v>584.11723782517788</v>
      </c>
      <c r="FW64" s="38">
        <f t="shared" si="24"/>
        <v>367.39792422898603</v>
      </c>
      <c r="FX64" s="38">
        <f t="shared" si="24"/>
        <v>1004.6501717586746</v>
      </c>
      <c r="FY64" s="38">
        <f t="shared" si="24"/>
        <v>2521.1866362774936</v>
      </c>
      <c r="FZ64" s="38">
        <f t="shared" si="24"/>
        <v>330.28443392365006</v>
      </c>
      <c r="GA64" s="38">
        <f t="shared" si="24"/>
        <v>666.68475247757101</v>
      </c>
      <c r="GB64" s="38">
        <f t="shared" si="24"/>
        <v>352.980272533022</v>
      </c>
      <c r="GC64" s="38">
        <f t="shared" si="25"/>
        <v>1869.5158096122227</v>
      </c>
      <c r="GD64" s="38">
        <f t="shared" si="25"/>
        <v>1037.5867986288677</v>
      </c>
      <c r="GE64" s="38">
        <f t="shared" si="25"/>
        <v>4583.0052421534519</v>
      </c>
      <c r="GF64" s="38">
        <f t="shared" si="25"/>
        <v>597.19524936507025</v>
      </c>
      <c r="GG64" s="38">
        <f t="shared" si="25"/>
        <v>1025.0246058184593</v>
      </c>
      <c r="GH64" s="38">
        <f t="shared" si="25"/>
        <v>933.79188370010968</v>
      </c>
      <c r="GI64" s="38">
        <f t="shared" si="25"/>
        <v>2078.1102420638454</v>
      </c>
      <c r="GJ64" s="38">
        <f t="shared" si="25"/>
        <v>298.68424754284678</v>
      </c>
      <c r="GK64" s="38">
        <f t="shared" si="25"/>
        <v>1316.1075350670301</v>
      </c>
      <c r="GL64" s="38">
        <f t="shared" si="25"/>
        <v>2139.3968431739208</v>
      </c>
      <c r="GM64" s="38">
        <f t="shared" si="25"/>
        <v>1179.0445495346328</v>
      </c>
      <c r="GN64" s="38">
        <f t="shared" si="25"/>
        <v>2482.9187386937701</v>
      </c>
      <c r="GO64" s="38">
        <f t="shared" si="25"/>
        <v>1929.3364069182885</v>
      </c>
      <c r="GP64" s="38">
        <f t="shared" si="25"/>
        <v>1685.5728149482707</v>
      </c>
      <c r="GQ64" s="38">
        <f t="shared" si="25"/>
        <v>4750.7881115673345</v>
      </c>
      <c r="GR64" s="38">
        <f t="shared" si="25"/>
        <v>2435.630331526474</v>
      </c>
      <c r="GS64" s="38">
        <f t="shared" si="26"/>
        <v>4744.8817355467454</v>
      </c>
      <c r="GT64" s="38">
        <f t="shared" si="26"/>
        <v>2479.20840057242</v>
      </c>
      <c r="GU64" s="38">
        <f t="shared" si="26"/>
        <v>3385.1561819722292</v>
      </c>
      <c r="GV64" s="38">
        <f t="shared" si="19"/>
        <v>2496.1063504105073</v>
      </c>
      <c r="GW64" s="38">
        <f t="shared" si="19"/>
        <v>4034.5941977574121</v>
      </c>
      <c r="GX64" s="38">
        <f t="shared" si="13"/>
        <v>3597.2971435226905</v>
      </c>
      <c r="GY64" s="38">
        <f t="shared" si="13"/>
        <v>2487.0406281455621</v>
      </c>
      <c r="GZ64" s="38">
        <f t="shared" si="13"/>
        <v>4135.8937900222363</v>
      </c>
      <c r="HA64" s="38">
        <f t="shared" si="13"/>
        <v>1061.7328745687457</v>
      </c>
    </row>
    <row r="65" spans="2:209" x14ac:dyDescent="0.3">
      <c r="B65" s="10">
        <v>8692</v>
      </c>
      <c r="C65" s="10" t="s">
        <v>173</v>
      </c>
      <c r="D65" s="10">
        <v>65</v>
      </c>
      <c r="E65" s="10" t="s">
        <v>179</v>
      </c>
      <c r="F65" s="25">
        <f>IF($E65="S",'Renda (SCN65)'!F64/'Renda (SCN65)'!$DB64,"")</f>
        <v>0</v>
      </c>
      <c r="G65" s="25">
        <f>IF($E65="S",'Renda (SCN65)'!G64/'Renda (SCN65)'!$DB64,"")</f>
        <v>0</v>
      </c>
      <c r="H65" s="25">
        <f>IF($E65="S",'Renda (SCN65)'!H64/'Renda (SCN65)'!$DB64,"")</f>
        <v>6.2861695614585227E-5</v>
      </c>
      <c r="I65" s="25">
        <f>IF($E65="S",'Renda (SCN65)'!I64/'Renda (SCN65)'!$DB64,"")</f>
        <v>3.5504560588141856E-5</v>
      </c>
      <c r="J65" s="25">
        <f>IF($E65="S",'Renda (SCN65)'!J64/'Renda (SCN65)'!$DB64,"")</f>
        <v>5.0733674139908282E-5</v>
      </c>
      <c r="K65" s="25">
        <f>IF($E65="S",'Renda (SCN65)'!K64/'Renda (SCN65)'!$DB64,"")</f>
        <v>1.0626196584418137E-4</v>
      </c>
      <c r="L65" s="25">
        <f>IF($E65="S",'Renda (SCN65)'!L64/'Renda (SCN65)'!$DB64,"")</f>
        <v>7.8626020892713351E-4</v>
      </c>
      <c r="M65" s="25">
        <f>IF($E65="S",'Renda (SCN65)'!M64/'Renda (SCN65)'!$DB64,"")</f>
        <v>1.8072271904853899E-4</v>
      </c>
      <c r="N65" s="25">
        <f>IF($E65="S",'Renda (SCN65)'!N64/'Renda (SCN65)'!$DB64,"")</f>
        <v>9.9626037311920535E-4</v>
      </c>
      <c r="O65" s="25">
        <f>IF($E65="S",'Renda (SCN65)'!O64/'Renda (SCN65)'!$DB64,"")</f>
        <v>2.0567098077856443E-4</v>
      </c>
      <c r="P65" s="25">
        <f>IF($E65="S",'Renda (SCN65)'!P64/'Renda (SCN65)'!$DB64,"")</f>
        <v>5.6498959957577489E-4</v>
      </c>
      <c r="Q65" s="25">
        <f>IF($E65="S",'Renda (SCN65)'!Q64/'Renda (SCN65)'!$DB64,"")</f>
        <v>7.0114087849849818E-4</v>
      </c>
      <c r="R65" s="25">
        <f>IF($E65="S",'Renda (SCN65)'!R64/'Renda (SCN65)'!$DB64,"")</f>
        <v>6.0069586331480457E-4</v>
      </c>
      <c r="S65" s="25">
        <f>IF($E65="S",'Renda (SCN65)'!S64/'Renda (SCN65)'!$DB64,"")</f>
        <v>1.781766185228089E-2</v>
      </c>
      <c r="T65" s="25">
        <f>IF($E65="S",'Renda (SCN65)'!T64/'Renda (SCN65)'!$DB64,"")</f>
        <v>5.2046181924591079E-3</v>
      </c>
      <c r="U65" s="25">
        <f>IF($E65="S",'Renda (SCN65)'!U64/'Renda (SCN65)'!$DB64,"")</f>
        <v>7.2514069987271088E-4</v>
      </c>
      <c r="V65" s="25">
        <f>IF($E65="S",'Renda (SCN65)'!V64/'Renda (SCN65)'!$DB64,"")</f>
        <v>2.4155006642059226E-3</v>
      </c>
      <c r="W65" s="25">
        <f>IF($E65="S",'Renda (SCN65)'!W64/'Renda (SCN65)'!$DB64,"")</f>
        <v>8.6709753014903249E-3</v>
      </c>
      <c r="X65" s="25">
        <f>IF($E65="S",'Renda (SCN65)'!X64/'Renda (SCN65)'!$DB64,"")</f>
        <v>1.4990327359191587E-3</v>
      </c>
      <c r="Y65" s="25">
        <f>IF($E65="S",'Renda (SCN65)'!Y64/'Renda (SCN65)'!$DB64,"")</f>
        <v>2.6564265922913366E-3</v>
      </c>
      <c r="Z65" s="25">
        <f>IF($E65="S",'Renda (SCN65)'!Z64/'Renda (SCN65)'!$DB64,"")</f>
        <v>2.0549372831491753E-3</v>
      </c>
      <c r="AA65" s="25">
        <f>IF($E65="S",'Renda (SCN65)'!AA64/'Renda (SCN65)'!$DB64,"")</f>
        <v>1.9079431006603392E-2</v>
      </c>
      <c r="AB65" s="25">
        <f>IF($E65="S",'Renda (SCN65)'!AB64/'Renda (SCN65)'!$DB64,"")</f>
        <v>1.1257297658297187E-3</v>
      </c>
      <c r="AC65" s="25">
        <f>IF($E65="S",'Renda (SCN65)'!AC64/'Renda (SCN65)'!$DB64,"")</f>
        <v>1.6831919179576185E-3</v>
      </c>
      <c r="AD65" s="25">
        <f>IF($E65="S",'Renda (SCN65)'!AD64/'Renda (SCN65)'!$DB64,"")</f>
        <v>1.3476194521639213E-2</v>
      </c>
      <c r="AE65" s="25">
        <f>IF($E65="S",'Renda (SCN65)'!AE64/'Renda (SCN65)'!$DB64,"")</f>
        <v>6.7405828804377693E-4</v>
      </c>
      <c r="AF65" s="25">
        <f>IF($E65="S",'Renda (SCN65)'!AF64/'Renda (SCN65)'!$DB64,"")</f>
        <v>1.0759428799721608E-3</v>
      </c>
      <c r="AG65" s="25">
        <f>IF($E65="S",'Renda (SCN65)'!AG64/'Renda (SCN65)'!$DB64,"")</f>
        <v>1.6565016198559271E-3</v>
      </c>
      <c r="AH65" s="25">
        <f>IF($E65="S",'Renda (SCN65)'!AH64/'Renda (SCN65)'!$DB64,"")</f>
        <v>2.5948892588394681E-2</v>
      </c>
      <c r="AI65" s="25">
        <f>IF($E65="S",'Renda (SCN65)'!AI64/'Renda (SCN65)'!$DB64,"")</f>
        <v>1.7788415646344644E-3</v>
      </c>
      <c r="AJ65" s="25">
        <f>IF($E65="S",'Renda (SCN65)'!AJ64/'Renda (SCN65)'!$DB64,"")</f>
        <v>1.2158003604246369E-2</v>
      </c>
      <c r="AK65" s="25">
        <f>IF($E65="S",'Renda (SCN65)'!AK64/'Renda (SCN65)'!$DB64,"")</f>
        <v>7.3329518429374792E-4</v>
      </c>
      <c r="AL65" s="25">
        <f>IF($E65="S",'Renda (SCN65)'!AL64/'Renda (SCN65)'!$DB64,"")</f>
        <v>1.6126354649099841E-3</v>
      </c>
      <c r="AM65" s="25">
        <f>IF($E65="S",'Renda (SCN65)'!AM64/'Renda (SCN65)'!$DB64,"")</f>
        <v>9.6556460788950419E-3</v>
      </c>
      <c r="AN65" s="25">
        <f>IF($E65="S",'Renda (SCN65)'!AN64/'Renda (SCN65)'!$DB64,"")</f>
        <v>1.2151540993239145E-3</v>
      </c>
      <c r="AO65" s="25">
        <f>IF($E65="S",'Renda (SCN65)'!AO64/'Renda (SCN65)'!$DB64,"")</f>
        <v>7.234287012003579E-4</v>
      </c>
      <c r="AP65" s="25">
        <f>IF($E65="S",'Renda (SCN65)'!AP64/'Renda (SCN65)'!$DB64,"")</f>
        <v>2.2243322601269881E-2</v>
      </c>
      <c r="AQ65" s="25">
        <f>IF($E65="S",'Renda (SCN65)'!AQ64/'Renda (SCN65)'!$DB64,"")</f>
        <v>6.4184225477643855E-4</v>
      </c>
      <c r="AR65" s="25">
        <f>IF($E65="S",'Renda (SCN65)'!AR64/'Renda (SCN65)'!$DB64,"")</f>
        <v>1.4772231133903642E-2</v>
      </c>
      <c r="AS65" s="25">
        <f>IF($E65="S",'Renda (SCN65)'!AS64/'Renda (SCN65)'!$DB64,"")</f>
        <v>2.0589016587045247E-3</v>
      </c>
      <c r="AT65" s="25">
        <f>IF($E65="S",'Renda (SCN65)'!AT64/'Renda (SCN65)'!$DB64,"")</f>
        <v>3.9703320311231731E-4</v>
      </c>
      <c r="AU65" s="25">
        <f>IF($E65="S",'Renda (SCN65)'!AU64/'Renda (SCN65)'!$DB64,"")</f>
        <v>7.2401077173764811E-3</v>
      </c>
      <c r="AV65" s="25">
        <f>IF($E65="S",'Renda (SCN65)'!AV64/'Renda (SCN65)'!$DB64,"")</f>
        <v>3.0677081780728461E-4</v>
      </c>
      <c r="AW65" s="25">
        <f>IF($E65="S",'Renda (SCN65)'!AW64/'Renda (SCN65)'!$DB64,"")</f>
        <v>1.3264928869175078E-2</v>
      </c>
      <c r="AX65" s="25">
        <f>IF($E65="S",'Renda (SCN65)'!AX64/'Renda (SCN65)'!$DB64,"")</f>
        <v>1.2374670035047008E-3</v>
      </c>
      <c r="AY65" s="25">
        <f>IF($E65="S",'Renda (SCN65)'!AY64/'Renda (SCN65)'!$DB64,"")</f>
        <v>3.8301641110482956E-3</v>
      </c>
      <c r="AZ65" s="25">
        <f>IF($E65="S",'Renda (SCN65)'!AZ64/'Renda (SCN65)'!$DB64,"")</f>
        <v>1.7287897462689648E-4</v>
      </c>
      <c r="BA65" s="25">
        <f>IF($E65="S",'Renda (SCN65)'!BA64/'Renda (SCN65)'!$DB64,"")</f>
        <v>2.5395782598520263E-2</v>
      </c>
      <c r="BB65" s="25">
        <f>IF($E65="S",'Renda (SCN65)'!BB64/'Renda (SCN65)'!$DB64,"")</f>
        <v>1.5579052748764612E-4</v>
      </c>
      <c r="BC65" s="25">
        <f>IF($E65="S",'Renda (SCN65)'!BC64/'Renda (SCN65)'!$DB64,"")</f>
        <v>4.7273364220502788E-3</v>
      </c>
      <c r="BD65" s="25">
        <f>IF($E65="S",'Renda (SCN65)'!BD64/'Renda (SCN65)'!$DB64,"")</f>
        <v>8.74637728600266E-5</v>
      </c>
      <c r="BE65" s="25">
        <f>IF($E65="S",'Renda (SCN65)'!BE64/'Renda (SCN65)'!$DB64,"")</f>
        <v>5.5509355938626083E-3</v>
      </c>
      <c r="BF65" s="25">
        <f>IF($E65="S",'Renda (SCN65)'!BF64/'Renda (SCN65)'!$DB64,"")</f>
        <v>8.5722787807836507E-5</v>
      </c>
      <c r="BG65" s="25">
        <f>IF($E65="S",'Renda (SCN65)'!BG64/'Renda (SCN65)'!$DB64,"")</f>
        <v>7.9769610173423683E-3</v>
      </c>
      <c r="BH65" s="25">
        <f>IF($E65="S",'Renda (SCN65)'!BH64/'Renda (SCN65)'!$DB64,"")</f>
        <v>1.7784645915080845E-3</v>
      </c>
      <c r="BI65" s="25">
        <f>IF($E65="S",'Renda (SCN65)'!BI64/'Renda (SCN65)'!$DB64,"")</f>
        <v>4.5409792313645791E-3</v>
      </c>
      <c r="BJ65" s="25">
        <f>IF($E65="S",'Renda (SCN65)'!BJ64/'Renda (SCN65)'!$DB64,"")</f>
        <v>2.3536686909614916E-2</v>
      </c>
      <c r="BK65" s="25">
        <f>IF($E65="S",'Renda (SCN65)'!BK64/'Renda (SCN65)'!$DB64,"")</f>
        <v>3.1775590482309625E-4</v>
      </c>
      <c r="BL65" s="25">
        <f>IF($E65="S",'Renda (SCN65)'!BL64/'Renda (SCN65)'!$DB64,"")</f>
        <v>5.3717873008235677E-3</v>
      </c>
      <c r="BM65" s="25">
        <f>IF($E65="S",'Renda (SCN65)'!BM64/'Renda (SCN65)'!$DB64,"")</f>
        <v>2.8945843961965473E-3</v>
      </c>
      <c r="BN65" s="25">
        <f>IF($E65="S",'Renda (SCN65)'!BN64/'Renda (SCN65)'!$DB64,"")</f>
        <v>9.0637143151088354E-3</v>
      </c>
      <c r="BO65" s="25">
        <f>IF($E65="S",'Renda (SCN65)'!BO64/'Renda (SCN65)'!$DB64,"")</f>
        <v>3.3576290480734267E-3</v>
      </c>
      <c r="BP65" s="25">
        <f>IF($E65="S",'Renda (SCN65)'!BP64/'Renda (SCN65)'!$DB64,"")</f>
        <v>4.0119174836356672E-2</v>
      </c>
      <c r="BQ65" s="25">
        <f>IF($E65="S",'Renda (SCN65)'!BQ64/'Renda (SCN65)'!$DB64,"")</f>
        <v>3.0017519986750203E-3</v>
      </c>
      <c r="BR65" s="25">
        <f>IF($E65="S",'Renda (SCN65)'!BR64/'Renda (SCN65)'!$DB64,"")</f>
        <v>1.0288852194741958E-3</v>
      </c>
      <c r="BS65" s="25">
        <f>IF($E65="S",'Renda (SCN65)'!BS64/'Renda (SCN65)'!$DB64,"")</f>
        <v>5.1830275447583059E-3</v>
      </c>
      <c r="BT65" s="25">
        <f>IF($E65="S",'Renda (SCN65)'!BT64/'Renda (SCN65)'!$DB64,"")</f>
        <v>2.2412208814715576E-3</v>
      </c>
      <c r="BU65" s="25">
        <f>IF($E65="S",'Renda (SCN65)'!BU64/'Renda (SCN65)'!$DB64,"")</f>
        <v>1.8258896130686493E-2</v>
      </c>
      <c r="BV65" s="25">
        <f>IF($E65="S",'Renda (SCN65)'!BV64/'Renda (SCN65)'!$DB64,"")</f>
        <v>4.4039352320182695E-3</v>
      </c>
      <c r="BW65" s="25">
        <f>IF($E65="S",'Renda (SCN65)'!BW64/'Renda (SCN65)'!$DB64,"")</f>
        <v>3.2617108643647214E-3</v>
      </c>
      <c r="BX65" s="25">
        <f>IF($E65="S",'Renda (SCN65)'!BX64/'Renda (SCN65)'!$DB64,"")</f>
        <v>3.4970544362212834E-3</v>
      </c>
      <c r="BY65" s="25">
        <f>IF($E65="S",'Renda (SCN65)'!BY64/'Renda (SCN65)'!$DB64,"")</f>
        <v>3.5733647907985472E-2</v>
      </c>
      <c r="BZ65" s="25">
        <f>IF($E65="S",'Renda (SCN65)'!BZ64/'Renda (SCN65)'!$DB64,"")</f>
        <v>2.4926484398023379E-3</v>
      </c>
      <c r="CA65" s="25">
        <f>IF($E65="S",'Renda (SCN65)'!CA64/'Renda (SCN65)'!$DB64,"")</f>
        <v>4.8187378369132661E-3</v>
      </c>
      <c r="CB65" s="25">
        <f>IF($E65="S",'Renda (SCN65)'!CB64/'Renda (SCN65)'!$DB64,"")</f>
        <v>3.161922923853503E-3</v>
      </c>
      <c r="CC65" s="25">
        <f>IF($E65="S",'Renda (SCN65)'!CC64/'Renda (SCN65)'!$DB64,"")</f>
        <v>7.5996941222630683E-3</v>
      </c>
      <c r="CD65" s="25">
        <f>IF($E65="S",'Renda (SCN65)'!CD64/'Renda (SCN65)'!$DB64,"")</f>
        <v>5.2740306597284011E-3</v>
      </c>
      <c r="CE65" s="25">
        <f>IF($E65="S",'Renda (SCN65)'!CE64/'Renda (SCN65)'!$DB64,"")</f>
        <v>3.1081569439679321E-2</v>
      </c>
      <c r="CF65" s="25">
        <f>IF($E65="S",'Renda (SCN65)'!CF64/'Renda (SCN65)'!$DB64,"")</f>
        <v>3.1161409644453672E-3</v>
      </c>
      <c r="CG65" s="25">
        <f>IF($E65="S",'Renda (SCN65)'!CG64/'Renda (SCN65)'!$DB64,"")</f>
        <v>3.7147715857438961E-3</v>
      </c>
      <c r="CH65" s="25">
        <f>IF($E65="S",'Renda (SCN65)'!CH64/'Renda (SCN65)'!$DB64,"")</f>
        <v>1.4088431920349605E-3</v>
      </c>
      <c r="CI65" s="25">
        <f>IF($E65="S",'Renda (SCN65)'!CI64/'Renda (SCN65)'!$DB64,"")</f>
        <v>2.506621977522815E-2</v>
      </c>
      <c r="CJ65" s="25">
        <f>IF($E65="S",'Renda (SCN65)'!CJ64/'Renda (SCN65)'!$DB64,"")</f>
        <v>1.5819504531766368E-3</v>
      </c>
      <c r="CK65" s="25">
        <f>IF($E65="S",'Renda (SCN65)'!CK64/'Renda (SCN65)'!$DB64,"")</f>
        <v>7.0292722047665106E-3</v>
      </c>
      <c r="CL65" s="25">
        <f>IF($E65="S",'Renda (SCN65)'!CL64/'Renda (SCN65)'!$DB64,"")</f>
        <v>3.2544074981537226E-2</v>
      </c>
      <c r="CM65" s="25">
        <f>IF($E65="S",'Renda (SCN65)'!CM64/'Renda (SCN65)'!$DB64,"")</f>
        <v>7.4291100278636966E-3</v>
      </c>
      <c r="CN65" s="25">
        <f>IF($E65="S",'Renda (SCN65)'!CN64/'Renda (SCN65)'!$DB64,"")</f>
        <v>3.2384740005530627E-2</v>
      </c>
      <c r="CO65" s="25">
        <f>IF($E65="S",'Renda (SCN65)'!CO64/'Renda (SCN65)'!$DB64,"")</f>
        <v>1.2256928261279328E-2</v>
      </c>
      <c r="CP65" s="25">
        <f>IF($E65="S",'Renda (SCN65)'!CP64/'Renda (SCN65)'!$DB64,"")</f>
        <v>3.9899069990115658E-3</v>
      </c>
      <c r="CQ65" s="25">
        <f>IF($E65="S",'Renda (SCN65)'!CQ64/'Renda (SCN65)'!$DB64,"")</f>
        <v>4.2194511922617382E-2</v>
      </c>
      <c r="CR65" s="25">
        <f>IF($E65="S",'Renda (SCN65)'!CR64/'Renda (SCN65)'!$DB64,"")</f>
        <v>8.8901377149153901E-3</v>
      </c>
      <c r="CS65" s="25">
        <f>IF($E65="S",'Renda (SCN65)'!CS64/'Renda (SCN65)'!$DB64,"")</f>
        <v>3.5480381742079736E-2</v>
      </c>
      <c r="CT65" s="25">
        <f>IF($E65="S",'Renda (SCN65)'!CT64/'Renda (SCN65)'!$DB64,"")</f>
        <v>1.3937162066608588E-2</v>
      </c>
      <c r="CU65" s="25">
        <f>IF($E65="S",'Renda (SCN65)'!CU64/'Renda (SCN65)'!$DB64,"")</f>
        <v>6.0047328396289415E-2</v>
      </c>
      <c r="CV65" s="25">
        <f>IF($E65="S",'Renda (SCN65)'!CV64/'Renda (SCN65)'!$DB64,"")</f>
        <v>1.8118696671027338E-2</v>
      </c>
      <c r="CW65" s="25">
        <f>IF($E65="S",'Renda (SCN65)'!CW64/'Renda (SCN65)'!$DB64,"")</f>
        <v>4.5985584971779542E-2</v>
      </c>
      <c r="CX65" s="25">
        <f>IF($E65="S",'Renda (SCN65)'!CX64/'Renda (SCN65)'!$DB64,"")</f>
        <v>1.4904000513250564E-2</v>
      </c>
      <c r="CY65" s="25">
        <f>IF($E65="S",'Renda (SCN65)'!CY64/'Renda (SCN65)'!$DB64,"")</f>
        <v>4.1155733186120411E-2</v>
      </c>
      <c r="CZ65" s="25">
        <f>IF($E65="S",'Renda (SCN65)'!CZ64/'Renda (SCN65)'!$DB64,"")</f>
        <v>5.6232976130159561E-2</v>
      </c>
      <c r="DA65" s="25">
        <f>IF($E65="S",'Renda (SCN65)'!DA64/'Renda (SCN65)'!$DB64,"")</f>
        <v>6.2434033870614275E-2</v>
      </c>
      <c r="DB65" s="28">
        <f>IF($E65="S",'Renda (SCN65)'!DB64/'Renda (SCN65)'!$DB64,"")</f>
        <v>1</v>
      </c>
      <c r="DD65" s="34">
        <v>67773</v>
      </c>
      <c r="DF65" s="38">
        <f t="shared" si="22"/>
        <v>0</v>
      </c>
      <c r="DG65" s="38">
        <f t="shared" si="22"/>
        <v>0</v>
      </c>
      <c r="DH65" s="38">
        <f t="shared" si="22"/>
        <v>4.2603256968872847</v>
      </c>
      <c r="DI65" s="38">
        <f t="shared" si="22"/>
        <v>2.4062505847401381</v>
      </c>
      <c r="DJ65" s="38">
        <f t="shared" si="22"/>
        <v>3.438373297484004</v>
      </c>
      <c r="DK65" s="38">
        <f t="shared" si="22"/>
        <v>7.2016922111577042</v>
      </c>
      <c r="DL65" s="38">
        <f t="shared" si="22"/>
        <v>53.287213139618622</v>
      </c>
      <c r="DM65" s="38">
        <f t="shared" si="22"/>
        <v>12.248120838076634</v>
      </c>
      <c r="DN65" s="38">
        <f t="shared" si="22"/>
        <v>67.519554267407898</v>
      </c>
      <c r="DO65" s="38">
        <f t="shared" si="22"/>
        <v>13.938939380305648</v>
      </c>
      <c r="DP65" s="38">
        <f t="shared" si="22"/>
        <v>38.291040132048991</v>
      </c>
      <c r="DQ65" s="38">
        <f t="shared" si="22"/>
        <v>47.518420758478719</v>
      </c>
      <c r="DR65" s="38">
        <f t="shared" si="22"/>
        <v>40.710960744434253</v>
      </c>
      <c r="DS65" s="38">
        <f t="shared" si="22"/>
        <v>1207.5563967146327</v>
      </c>
      <c r="DT65" s="38">
        <f t="shared" si="22"/>
        <v>352.73258875753112</v>
      </c>
      <c r="DU65" s="38">
        <f t="shared" si="21"/>
        <v>49.144960652473237</v>
      </c>
      <c r="DV65" s="38">
        <f t="shared" si="21"/>
        <v>163.70572651522798</v>
      </c>
      <c r="DW65" s="38">
        <f t="shared" si="21"/>
        <v>587.65800910790381</v>
      </c>
      <c r="DX65" s="38">
        <f t="shared" si="21"/>
        <v>101.59394561144914</v>
      </c>
      <c r="DY65" s="38">
        <f t="shared" si="21"/>
        <v>180.03399943936074</v>
      </c>
      <c r="DZ65" s="38">
        <f t="shared" si="21"/>
        <v>139.26926449086906</v>
      </c>
      <c r="EA65" s="38">
        <f t="shared" si="21"/>
        <v>1293.0702776105318</v>
      </c>
      <c r="EB65" s="38">
        <f t="shared" si="21"/>
        <v>76.294083419577518</v>
      </c>
      <c r="EC65" s="38">
        <f t="shared" si="21"/>
        <v>114.07496585574168</v>
      </c>
      <c r="ED65" s="38">
        <f t="shared" si="21"/>
        <v>913.32213131505443</v>
      </c>
      <c r="EE65" s="38">
        <f t="shared" si="21"/>
        <v>45.682952355590892</v>
      </c>
      <c r="EF65" s="38">
        <f t="shared" si="21"/>
        <v>72.919876804353251</v>
      </c>
      <c r="EG65" s="38">
        <f t="shared" si="21"/>
        <v>112.26608428249575</v>
      </c>
      <c r="EH65" s="38">
        <f t="shared" si="21"/>
        <v>1758.6342973932728</v>
      </c>
      <c r="EI65" s="38">
        <f t="shared" si="21"/>
        <v>120.55742935997155</v>
      </c>
      <c r="EJ65" s="38">
        <f t="shared" si="21"/>
        <v>823.9843782705891</v>
      </c>
      <c r="EK65" s="38">
        <f t="shared" si="28"/>
        <v>49.697614525140175</v>
      </c>
      <c r="EL65" s="38">
        <f t="shared" si="27"/>
        <v>109.29314336334436</v>
      </c>
      <c r="EM65" s="38">
        <f t="shared" si="27"/>
        <v>654.39210170495369</v>
      </c>
      <c r="EN65" s="38">
        <f t="shared" si="27"/>
        <v>82.354638773479664</v>
      </c>
      <c r="EO65" s="38">
        <f t="shared" si="27"/>
        <v>49.028933366451852</v>
      </c>
      <c r="EP65" s="38">
        <f t="shared" si="27"/>
        <v>1507.4967026558636</v>
      </c>
      <c r="EQ65" s="38">
        <f t="shared" si="27"/>
        <v>43.499575132963571</v>
      </c>
      <c r="ER65" s="38">
        <f t="shared" si="27"/>
        <v>1001.1584206380516</v>
      </c>
      <c r="ES65" s="38">
        <f t="shared" si="27"/>
        <v>139.53794211538175</v>
      </c>
      <c r="ET65" s="38">
        <f t="shared" si="27"/>
        <v>26.90813127453108</v>
      </c>
      <c r="EU65" s="38">
        <f t="shared" si="27"/>
        <v>490.68382032975626</v>
      </c>
      <c r="EV65" s="38">
        <f t="shared" si="27"/>
        <v>20.790778635253101</v>
      </c>
      <c r="EW65" s="38">
        <f t="shared" si="23"/>
        <v>899.00402425060258</v>
      </c>
      <c r="EX65" s="38">
        <f t="shared" si="23"/>
        <v>83.866851228524084</v>
      </c>
      <c r="EY65" s="38">
        <f t="shared" si="23"/>
        <v>259.58171229807613</v>
      </c>
      <c r="EZ65" s="38">
        <f t="shared" si="23"/>
        <v>11.716526747388654</v>
      </c>
      <c r="FA65" s="38">
        <f t="shared" si="23"/>
        <v>1721.1483740495139</v>
      </c>
      <c r="FB65" s="38">
        <f t="shared" si="23"/>
        <v>10.558391419420241</v>
      </c>
      <c r="FC65" s="38">
        <f t="shared" si="23"/>
        <v>320.38577133161357</v>
      </c>
      <c r="FD65" s="38">
        <f t="shared" si="23"/>
        <v>5.9276822780425826</v>
      </c>
      <c r="FE65" s="38">
        <f t="shared" si="23"/>
        <v>376.20355800285057</v>
      </c>
      <c r="FF65" s="38">
        <f t="shared" si="23"/>
        <v>5.8096904981005038</v>
      </c>
      <c r="FG65" s="38">
        <f t="shared" si="23"/>
        <v>540.62257902834438</v>
      </c>
      <c r="FH65" s="38">
        <f t="shared" si="23"/>
        <v>120.5318807602774</v>
      </c>
      <c r="FI65" s="38">
        <f t="shared" si="23"/>
        <v>307.75578544727159</v>
      </c>
      <c r="FJ65" s="38">
        <f t="shared" si="23"/>
        <v>1595.1518819253317</v>
      </c>
      <c r="FK65" s="38">
        <f t="shared" si="23"/>
        <v>21.535270937575703</v>
      </c>
      <c r="FL65" s="38">
        <f t="shared" si="23"/>
        <v>364.06214073871564</v>
      </c>
      <c r="FM65" s="38">
        <f t="shared" si="24"/>
        <v>196.17466828342859</v>
      </c>
      <c r="FN65" s="38">
        <f t="shared" si="24"/>
        <v>614.27511027787114</v>
      </c>
      <c r="FO65" s="38">
        <f t="shared" si="24"/>
        <v>227.55659347508035</v>
      </c>
      <c r="FP65" s="38">
        <f t="shared" si="24"/>
        <v>2718.9968361844008</v>
      </c>
      <c r="FQ65" s="38">
        <f t="shared" si="24"/>
        <v>203.43773820620214</v>
      </c>
      <c r="FR65" s="38">
        <f t="shared" si="24"/>
        <v>69.730637979424671</v>
      </c>
      <c r="FS65" s="38">
        <f t="shared" si="24"/>
        <v>351.26932579090465</v>
      </c>
      <c r="FT65" s="38">
        <f t="shared" si="24"/>
        <v>151.89426279997187</v>
      </c>
      <c r="FU65" s="38">
        <f t="shared" si="24"/>
        <v>1237.4601674650157</v>
      </c>
      <c r="FV65" s="38">
        <f t="shared" si="24"/>
        <v>298.46790247957421</v>
      </c>
      <c r="FW65" s="38">
        <f t="shared" si="24"/>
        <v>221.05593041059026</v>
      </c>
      <c r="FX65" s="38">
        <f t="shared" si="24"/>
        <v>237.00587030602503</v>
      </c>
      <c r="FY65" s="38">
        <f t="shared" si="24"/>
        <v>2421.7765196678993</v>
      </c>
      <c r="FZ65" s="38">
        <f t="shared" si="24"/>
        <v>168.93426271072386</v>
      </c>
      <c r="GA65" s="38">
        <f t="shared" si="24"/>
        <v>326.58031942112279</v>
      </c>
      <c r="GB65" s="38">
        <f t="shared" si="24"/>
        <v>214.29300231832346</v>
      </c>
      <c r="GC65" s="38">
        <f t="shared" si="25"/>
        <v>515.05406974813491</v>
      </c>
      <c r="GD65" s="38">
        <f t="shared" si="25"/>
        <v>357.43687990177295</v>
      </c>
      <c r="GE65" s="38">
        <f t="shared" si="25"/>
        <v>2106.4912056353865</v>
      </c>
      <c r="GF65" s="38">
        <f t="shared" si="25"/>
        <v>211.19022158335588</v>
      </c>
      <c r="GG65" s="38">
        <f t="shared" si="25"/>
        <v>251.76121468062107</v>
      </c>
      <c r="GH65" s="38">
        <f t="shared" si="25"/>
        <v>95.481529653785387</v>
      </c>
      <c r="GI65" s="38">
        <f t="shared" si="25"/>
        <v>1698.8129128265373</v>
      </c>
      <c r="GJ65" s="38">
        <f t="shared" si="25"/>
        <v>107.2135280631402</v>
      </c>
      <c r="GK65" s="38">
        <f t="shared" si="25"/>
        <v>476.39486513364074</v>
      </c>
      <c r="GL65" s="38">
        <f t="shared" si="25"/>
        <v>2205.6095937237224</v>
      </c>
      <c r="GM65" s="38">
        <f t="shared" si="25"/>
        <v>503.49307391840631</v>
      </c>
      <c r="GN65" s="38">
        <f t="shared" si="25"/>
        <v>2194.8109843948273</v>
      </c>
      <c r="GO65" s="38">
        <f t="shared" si="25"/>
        <v>830.68879905168387</v>
      </c>
      <c r="GP65" s="38">
        <f t="shared" si="25"/>
        <v>270.40796704401083</v>
      </c>
      <c r="GQ65" s="38">
        <f t="shared" si="25"/>
        <v>2859.6486565315477</v>
      </c>
      <c r="GR65" s="38">
        <f t="shared" si="25"/>
        <v>602.51130335296068</v>
      </c>
      <c r="GS65" s="38">
        <f t="shared" si="26"/>
        <v>2404.6119118059701</v>
      </c>
      <c r="GT65" s="38">
        <f t="shared" si="26"/>
        <v>944.56328474026384</v>
      </c>
      <c r="GU65" s="38">
        <f t="shared" si="26"/>
        <v>4069.5875874017224</v>
      </c>
      <c r="GV65" s="38">
        <f t="shared" si="19"/>
        <v>1227.9584294855358</v>
      </c>
      <c r="GW65" s="38">
        <f t="shared" si="19"/>
        <v>3116.5810502924151</v>
      </c>
      <c r="GX65" s="38">
        <f t="shared" si="13"/>
        <v>1010.0888267845305</v>
      </c>
      <c r="GY65" s="38">
        <f t="shared" si="13"/>
        <v>2789.2475052229388</v>
      </c>
      <c r="GZ65" s="38">
        <f t="shared" si="13"/>
        <v>3811.0774912693041</v>
      </c>
      <c r="HA65" s="38">
        <f t="shared" si="13"/>
        <v>4231.3417775131411</v>
      </c>
    </row>
    <row r="66" spans="2:209" x14ac:dyDescent="0.3">
      <c r="B66" s="10">
        <v>9080</v>
      </c>
      <c r="C66" s="10" t="s">
        <v>174</v>
      </c>
      <c r="D66" s="10">
        <v>66</v>
      </c>
      <c r="E66" s="10" t="s">
        <v>179</v>
      </c>
      <c r="F66" s="25">
        <f>IF($E66="S",'Renda (SCN65)'!F65/'Renda (SCN65)'!$DB65,"")</f>
        <v>1.507763530962056E-6</v>
      </c>
      <c r="G66" s="25">
        <f>IF($E66="S",'Renda (SCN65)'!G65/'Renda (SCN65)'!$DB65,"")</f>
        <v>1.5970177471252562E-4</v>
      </c>
      <c r="H66" s="25">
        <f>IF($E66="S",'Renda (SCN65)'!H65/'Renda (SCN65)'!$DB65,"")</f>
        <v>3.7462987613799778E-4</v>
      </c>
      <c r="I66" s="25">
        <f>IF($E66="S",'Renda (SCN65)'!I65/'Renda (SCN65)'!$DB65,"")</f>
        <v>1.0207962969844627E-3</v>
      </c>
      <c r="J66" s="25">
        <f>IF($E66="S",'Renda (SCN65)'!J65/'Renda (SCN65)'!$DB65,"")</f>
        <v>2.8149406636086244E-3</v>
      </c>
      <c r="K66" s="25">
        <f>IF($E66="S",'Renda (SCN65)'!K65/'Renda (SCN65)'!$DB65,"")</f>
        <v>9.1970882953808697E-4</v>
      </c>
      <c r="L66" s="25">
        <f>IF($E66="S",'Renda (SCN65)'!L65/'Renda (SCN65)'!$DB65,"")</f>
        <v>3.9121190943498451E-3</v>
      </c>
      <c r="M66" s="25">
        <f>IF($E66="S",'Renda (SCN65)'!M65/'Renda (SCN65)'!$DB65,"")</f>
        <v>2.7422449219372392E-4</v>
      </c>
      <c r="N66" s="25">
        <f>IF($E66="S",'Renda (SCN65)'!N65/'Renda (SCN65)'!$DB65,"")</f>
        <v>5.9468482230788699E-3</v>
      </c>
      <c r="O66" s="25">
        <f>IF($E66="S",'Renda (SCN65)'!O65/'Renda (SCN65)'!$DB65,"")</f>
        <v>5.326892655757254E-4</v>
      </c>
      <c r="P66" s="25">
        <f>IF($E66="S",'Renda (SCN65)'!P65/'Renda (SCN65)'!$DB65,"")</f>
        <v>6.1142503615388092E-3</v>
      </c>
      <c r="Q66" s="25">
        <f>IF($E66="S",'Renda (SCN65)'!Q65/'Renda (SCN65)'!$DB65,"")</f>
        <v>6.145240286969833E-3</v>
      </c>
      <c r="R66" s="25">
        <f>IF($E66="S",'Renda (SCN65)'!R65/'Renda (SCN65)'!$DB65,"")</f>
        <v>1.4718967084910038E-3</v>
      </c>
      <c r="S66" s="25">
        <f>IF($E66="S",'Renda (SCN65)'!S65/'Renda (SCN65)'!$DB65,"")</f>
        <v>2.815514870219999E-2</v>
      </c>
      <c r="T66" s="25">
        <f>IF($E66="S",'Renda (SCN65)'!T65/'Renda (SCN65)'!$DB65,"")</f>
        <v>1.3129130959079282E-2</v>
      </c>
      <c r="U66" s="25">
        <f>IF($E66="S",'Renda (SCN65)'!U65/'Renda (SCN65)'!$DB65,"")</f>
        <v>1.4042344738216432E-3</v>
      </c>
      <c r="V66" s="25">
        <f>IF($E66="S",'Renda (SCN65)'!V65/'Renda (SCN65)'!$DB65,"")</f>
        <v>2.2545166263678272E-3</v>
      </c>
      <c r="W66" s="25">
        <f>IF($E66="S",'Renda (SCN65)'!W65/'Renda (SCN65)'!$DB65,"")</f>
        <v>1.2176922645622625E-2</v>
      </c>
      <c r="X66" s="25">
        <f>IF($E66="S",'Renda (SCN65)'!X65/'Renda (SCN65)'!$DB65,"")</f>
        <v>3.7126298632466194E-3</v>
      </c>
      <c r="Y66" s="25">
        <f>IF($E66="S",'Renda (SCN65)'!Y65/'Renda (SCN65)'!$DB65,"")</f>
        <v>3.3701481082757802E-3</v>
      </c>
      <c r="Z66" s="25">
        <f>IF($E66="S",'Renda (SCN65)'!Z65/'Renda (SCN65)'!$DB65,"")</f>
        <v>1.4771146472820833E-3</v>
      </c>
      <c r="AA66" s="25">
        <f>IF($E66="S",'Renda (SCN65)'!AA65/'Renda (SCN65)'!$DB65,"")</f>
        <v>3.6526569533416778E-2</v>
      </c>
      <c r="AB66" s="25">
        <f>IF($E66="S",'Renda (SCN65)'!AB65/'Renda (SCN65)'!$DB65,"")</f>
        <v>1.0841964072439787E-3</v>
      </c>
      <c r="AC66" s="25">
        <f>IF($E66="S",'Renda (SCN65)'!AC65/'Renda (SCN65)'!$DB65,"")</f>
        <v>3.646903040514473E-4</v>
      </c>
      <c r="AD66" s="25">
        <f>IF($E66="S",'Renda (SCN65)'!AD65/'Renda (SCN65)'!$DB65,"")</f>
        <v>9.8140148734661772E-3</v>
      </c>
      <c r="AE66" s="25">
        <f>IF($E66="S",'Renda (SCN65)'!AE65/'Renda (SCN65)'!$DB65,"")</f>
        <v>0</v>
      </c>
      <c r="AF66" s="25">
        <f>IF($E66="S",'Renda (SCN65)'!AF65/'Renda (SCN65)'!$DB65,"")</f>
        <v>1.1245761993075563E-3</v>
      </c>
      <c r="AG66" s="25">
        <f>IF($E66="S",'Renda (SCN65)'!AG65/'Renda (SCN65)'!$DB65,"")</f>
        <v>1.1602509614240693E-3</v>
      </c>
      <c r="AH66" s="25">
        <f>IF($E66="S",'Renda (SCN65)'!AH65/'Renda (SCN65)'!$DB65,"")</f>
        <v>2.8949968491242369E-2</v>
      </c>
      <c r="AI66" s="25">
        <f>IF($E66="S",'Renda (SCN65)'!AI65/'Renda (SCN65)'!$DB65,"")</f>
        <v>2.3990079389834807E-3</v>
      </c>
      <c r="AJ66" s="25">
        <f>IF($E66="S",'Renda (SCN65)'!AJ65/'Renda (SCN65)'!$DB65,"")</f>
        <v>1.0295395305074581E-2</v>
      </c>
      <c r="AK66" s="25">
        <f>IF($E66="S",'Renda (SCN65)'!AK65/'Renda (SCN65)'!$DB65,"")</f>
        <v>4.679092824418914E-4</v>
      </c>
      <c r="AL66" s="25">
        <f>IF($E66="S",'Renda (SCN65)'!AL65/'Renda (SCN65)'!$DB65,"")</f>
        <v>4.0709615335975515E-4</v>
      </c>
      <c r="AM66" s="25">
        <f>IF($E66="S",'Renda (SCN65)'!AM65/'Renda (SCN65)'!$DB65,"")</f>
        <v>8.7783249242220033E-3</v>
      </c>
      <c r="AN66" s="25">
        <f>IF($E66="S",'Renda (SCN65)'!AN65/'Renda (SCN65)'!$DB65,"")</f>
        <v>1.8381217004221804E-3</v>
      </c>
      <c r="AO66" s="25">
        <f>IF($E66="S",'Renda (SCN65)'!AO65/'Renda (SCN65)'!$DB65,"")</f>
        <v>2.1650766321981333E-4</v>
      </c>
      <c r="AP66" s="25">
        <f>IF($E66="S",'Renda (SCN65)'!AP65/'Renda (SCN65)'!$DB65,"")</f>
        <v>4.5172326144135529E-2</v>
      </c>
      <c r="AQ66" s="25">
        <f>IF($E66="S",'Renda (SCN65)'!AQ65/'Renda (SCN65)'!$DB65,"")</f>
        <v>1.5534065844704712E-3</v>
      </c>
      <c r="AR66" s="25">
        <f>IF($E66="S",'Renda (SCN65)'!AR65/'Renda (SCN65)'!$DB65,"")</f>
        <v>1.5882730776369931E-2</v>
      </c>
      <c r="AS66" s="25">
        <f>IF($E66="S",'Renda (SCN65)'!AS65/'Renda (SCN65)'!$DB65,"")</f>
        <v>0</v>
      </c>
      <c r="AT66" s="25">
        <f>IF($E66="S",'Renda (SCN65)'!AT65/'Renda (SCN65)'!$DB65,"")</f>
        <v>5.793365972931563E-4</v>
      </c>
      <c r="AU66" s="25">
        <f>IF($E66="S",'Renda (SCN65)'!AU65/'Renda (SCN65)'!$DB65,"")</f>
        <v>1.9620670424935994E-3</v>
      </c>
      <c r="AV66" s="25">
        <f>IF($E66="S",'Renda (SCN65)'!AV65/'Renda (SCN65)'!$DB65,"")</f>
        <v>1.5572998453022052E-3</v>
      </c>
      <c r="AW66" s="25">
        <f>IF($E66="S",'Renda (SCN65)'!AW65/'Renda (SCN65)'!$DB65,"")</f>
        <v>1.1783624323527756E-2</v>
      </c>
      <c r="AX66" s="25">
        <f>IF($E66="S",'Renda (SCN65)'!AX65/'Renda (SCN65)'!$DB65,"")</f>
        <v>9.0239198588932938E-4</v>
      </c>
      <c r="AY66" s="25">
        <f>IF($E66="S",'Renda (SCN65)'!AY65/'Renda (SCN65)'!$DB65,"")</f>
        <v>2.5723096509974548E-3</v>
      </c>
      <c r="AZ66" s="25">
        <f>IF($E66="S",'Renda (SCN65)'!AZ65/'Renda (SCN65)'!$DB65,"")</f>
        <v>1.8103797489307709E-3</v>
      </c>
      <c r="BA66" s="25">
        <f>IF($E66="S",'Renda (SCN65)'!BA65/'Renda (SCN65)'!$DB65,"")</f>
        <v>5.500642299186885E-2</v>
      </c>
      <c r="BB66" s="25">
        <f>IF($E66="S",'Renda (SCN65)'!BB65/'Renda (SCN65)'!$DB65,"")</f>
        <v>7.0784651395890434E-4</v>
      </c>
      <c r="BC66" s="25">
        <f>IF($E66="S",'Renda (SCN65)'!BC65/'Renda (SCN65)'!$DB65,"")</f>
        <v>3.7936766404272912E-3</v>
      </c>
      <c r="BD66" s="25">
        <f>IF($E66="S",'Renda (SCN65)'!BD65/'Renda (SCN65)'!$DB65,"")</f>
        <v>6.9175383070076114E-4</v>
      </c>
      <c r="BE66" s="25">
        <f>IF($E66="S",'Renda (SCN65)'!BE65/'Renda (SCN65)'!$DB65,"")</f>
        <v>7.4377615991041328E-3</v>
      </c>
      <c r="BF66" s="25">
        <f>IF($E66="S",'Renda (SCN65)'!BF65/'Renda (SCN65)'!$DB65,"")</f>
        <v>0</v>
      </c>
      <c r="BG66" s="25">
        <f>IF($E66="S",'Renda (SCN65)'!BG65/'Renda (SCN65)'!$DB65,"")</f>
        <v>1.15110224720864E-2</v>
      </c>
      <c r="BH66" s="25">
        <f>IF($E66="S",'Renda (SCN65)'!BH65/'Renda (SCN65)'!$DB65,"")</f>
        <v>5.3728466854939304E-3</v>
      </c>
      <c r="BI66" s="25">
        <f>IF($E66="S",'Renda (SCN65)'!BI65/'Renda (SCN65)'!$DB65,"")</f>
        <v>4.5246368103245274E-3</v>
      </c>
      <c r="BJ66" s="25">
        <f>IF($E66="S",'Renda (SCN65)'!BJ65/'Renda (SCN65)'!$DB65,"")</f>
        <v>3.6241340162403615E-2</v>
      </c>
      <c r="BK66" s="25">
        <f>IF($E66="S",'Renda (SCN65)'!BK65/'Renda (SCN65)'!$DB65,"")</f>
        <v>0</v>
      </c>
      <c r="BL66" s="25">
        <f>IF($E66="S",'Renda (SCN65)'!BL65/'Renda (SCN65)'!$DB65,"")</f>
        <v>5.6277480213165953E-3</v>
      </c>
      <c r="BM66" s="25">
        <f>IF($E66="S",'Renda (SCN65)'!BM65/'Renda (SCN65)'!$DB65,"")</f>
        <v>2.6897424418412391E-3</v>
      </c>
      <c r="BN66" s="25">
        <f>IF($E66="S",'Renda (SCN65)'!BN65/'Renda (SCN65)'!$DB65,"")</f>
        <v>9.3219562451367106E-3</v>
      </c>
      <c r="BO66" s="25">
        <f>IF($E66="S",'Renda (SCN65)'!BO65/'Renda (SCN65)'!$DB65,"")</f>
        <v>2.6927651487295011E-3</v>
      </c>
      <c r="BP66" s="25">
        <f>IF($E66="S",'Renda (SCN65)'!BP65/'Renda (SCN65)'!$DB65,"")</f>
        <v>4.461302126232515E-2</v>
      </c>
      <c r="BQ66" s="25">
        <f>IF($E66="S",'Renda (SCN65)'!BQ65/'Renda (SCN65)'!$DB65,"")</f>
        <v>3.8514607802731197E-3</v>
      </c>
      <c r="BR66" s="25">
        <f>IF($E66="S",'Renda (SCN65)'!BR65/'Renda (SCN65)'!$DB65,"")</f>
        <v>8.98160375741421E-4</v>
      </c>
      <c r="BS66" s="25">
        <f>IF($E66="S",'Renda (SCN65)'!BS65/'Renda (SCN65)'!$DB65,"")</f>
        <v>5.1231650834189287E-3</v>
      </c>
      <c r="BT66" s="25">
        <f>IF($E66="S",'Renda (SCN65)'!BT65/'Renda (SCN65)'!$DB65,"")</f>
        <v>2.8301977945766926E-3</v>
      </c>
      <c r="BU66" s="25">
        <f>IF($E66="S",'Renda (SCN65)'!BU65/'Renda (SCN65)'!$DB65,"")</f>
        <v>1.7587926966928548E-2</v>
      </c>
      <c r="BV66" s="25">
        <f>IF($E66="S",'Renda (SCN65)'!BV65/'Renda (SCN65)'!$DB65,"")</f>
        <v>4.6070360872916038E-3</v>
      </c>
      <c r="BW66" s="25">
        <f>IF($E66="S",'Renda (SCN65)'!BW65/'Renda (SCN65)'!$DB65,"")</f>
        <v>1.3697762435302607E-3</v>
      </c>
      <c r="BX66" s="25">
        <f>IF($E66="S",'Renda (SCN65)'!BX65/'Renda (SCN65)'!$DB65,"")</f>
        <v>7.0557948379270791E-3</v>
      </c>
      <c r="BY66" s="25">
        <f>IF($E66="S",'Renda (SCN65)'!BY65/'Renda (SCN65)'!$DB65,"")</f>
        <v>4.4216942552480924E-2</v>
      </c>
      <c r="BZ66" s="25">
        <f>IF($E66="S",'Renda (SCN65)'!BZ65/'Renda (SCN65)'!$DB65,"")</f>
        <v>1.1020584689552719E-3</v>
      </c>
      <c r="CA66" s="25">
        <f>IF($E66="S",'Renda (SCN65)'!CA65/'Renda (SCN65)'!$DB65,"")</f>
        <v>7.4453901645881674E-3</v>
      </c>
      <c r="CB66" s="25">
        <f>IF($E66="S",'Renda (SCN65)'!CB65/'Renda (SCN65)'!$DB65,"")</f>
        <v>0</v>
      </c>
      <c r="CC66" s="25">
        <f>IF($E66="S",'Renda (SCN65)'!CC65/'Renda (SCN65)'!$DB65,"")</f>
        <v>1.2978209214499733E-2</v>
      </c>
      <c r="CD66" s="25">
        <f>IF($E66="S",'Renda (SCN65)'!CD65/'Renda (SCN65)'!$DB65,"")</f>
        <v>4.6092241393680825E-3</v>
      </c>
      <c r="CE66" s="25">
        <f>IF($E66="S",'Renda (SCN65)'!CE65/'Renda (SCN65)'!$DB65,"")</f>
        <v>5.0387841743825879E-2</v>
      </c>
      <c r="CF66" s="25">
        <f>IF($E66="S",'Renda (SCN65)'!CF65/'Renda (SCN65)'!$DB65,"")</f>
        <v>2.4703426548246849E-3</v>
      </c>
      <c r="CG66" s="25">
        <f>IF($E66="S",'Renda (SCN65)'!CG65/'Renda (SCN65)'!$DB65,"")</f>
        <v>6.7235035002254709E-3</v>
      </c>
      <c r="CH66" s="25">
        <f>IF($E66="S",'Renda (SCN65)'!CH65/'Renda (SCN65)'!$DB65,"")</f>
        <v>4.9313344833225277E-3</v>
      </c>
      <c r="CI66" s="25">
        <f>IF($E66="S",'Renda (SCN65)'!CI65/'Renda (SCN65)'!$DB65,"")</f>
        <v>3.3253829680328341E-2</v>
      </c>
      <c r="CJ66" s="25">
        <f>IF($E66="S",'Renda (SCN65)'!CJ65/'Renda (SCN65)'!$DB65,"")</f>
        <v>1.718944660517429E-3</v>
      </c>
      <c r="CK66" s="25">
        <f>IF($E66="S",'Renda (SCN65)'!CK65/'Renda (SCN65)'!$DB65,"")</f>
        <v>1.6845507794196E-2</v>
      </c>
      <c r="CL66" s="25">
        <f>IF($E66="S",'Renda (SCN65)'!CL65/'Renda (SCN65)'!$DB65,"")</f>
        <v>1.5658752503845519E-2</v>
      </c>
      <c r="CM66" s="25">
        <f>IF($E66="S",'Renda (SCN65)'!CM65/'Renda (SCN65)'!$DB65,"")</f>
        <v>1.0442518921521373E-2</v>
      </c>
      <c r="CN66" s="25">
        <f>IF($E66="S",'Renda (SCN65)'!CN65/'Renda (SCN65)'!$DB65,"")</f>
        <v>3.0443136781476882E-2</v>
      </c>
      <c r="CO66" s="25">
        <f>IF($E66="S",'Renda (SCN65)'!CO65/'Renda (SCN65)'!$DB65,"")</f>
        <v>4.4934835438443154E-3</v>
      </c>
      <c r="CP66" s="25">
        <f>IF($E66="S",'Renda (SCN65)'!CP65/'Renda (SCN65)'!$DB65,"")</f>
        <v>7.3989456629647826E-3</v>
      </c>
      <c r="CQ66" s="25">
        <f>IF($E66="S",'Renda (SCN65)'!CQ65/'Renda (SCN65)'!$DB65,"")</f>
        <v>4.9226684329326649E-2</v>
      </c>
      <c r="CR66" s="25">
        <f>IF($E66="S",'Renda (SCN65)'!CR65/'Renda (SCN65)'!$DB65,"")</f>
        <v>2.0229115833159641E-2</v>
      </c>
      <c r="CS66" s="25">
        <f>IF($E66="S",'Renda (SCN65)'!CS65/'Renda (SCN65)'!$DB65,"")</f>
        <v>2.099650464693887E-2</v>
      </c>
      <c r="CT66" s="25">
        <f>IF($E66="S",'Renda (SCN65)'!CT65/'Renda (SCN65)'!$DB65,"")</f>
        <v>6.2889804102548817E-3</v>
      </c>
      <c r="CU66" s="25">
        <f>IF($E66="S",'Renda (SCN65)'!CU65/'Renda (SCN65)'!$DB65,"")</f>
        <v>1.7337934388625284E-2</v>
      </c>
      <c r="CV66" s="25">
        <f>IF($E66="S",'Renda (SCN65)'!CV65/'Renda (SCN65)'!$DB65,"")</f>
        <v>6.1225969096566349E-3</v>
      </c>
      <c r="CW66" s="25">
        <f>IF($E66="S",'Renda (SCN65)'!CW65/'Renda (SCN65)'!$DB65,"")</f>
        <v>1.547252575820586E-2</v>
      </c>
      <c r="CX66" s="25">
        <f>IF($E66="S",'Renda (SCN65)'!CX65/'Renda (SCN65)'!$DB65,"")</f>
        <v>6.5070766100519591E-3</v>
      </c>
      <c r="CY66" s="25">
        <f>IF($E66="S",'Renda (SCN65)'!CY65/'Renda (SCN65)'!$DB65,"")</f>
        <v>2.7773363231637968E-2</v>
      </c>
      <c r="CZ66" s="25">
        <f>IF($E66="S",'Renda (SCN65)'!CZ65/'Renda (SCN65)'!$DB65,"")</f>
        <v>1.1415923877284139E-2</v>
      </c>
      <c r="DA66" s="25">
        <f>IF($E66="S",'Renda (SCN65)'!DA65/'Renda (SCN65)'!$DB65,"")</f>
        <v>4.7382366438774852E-2</v>
      </c>
      <c r="DB66" s="28">
        <f>IF($E66="S",'Renda (SCN65)'!DB65/'Renda (SCN65)'!$DB65,"")</f>
        <v>1</v>
      </c>
      <c r="DD66" s="34">
        <v>10977</v>
      </c>
      <c r="DF66" s="38">
        <f t="shared" si="22"/>
        <v>1.655072027937049E-2</v>
      </c>
      <c r="DG66" s="38">
        <f t="shared" si="22"/>
        <v>1.7530463810193937</v>
      </c>
      <c r="DH66" s="38">
        <f t="shared" si="22"/>
        <v>4.1123121503668019</v>
      </c>
      <c r="DI66" s="38">
        <f t="shared" si="22"/>
        <v>11.205280951998446</v>
      </c>
      <c r="DJ66" s="38">
        <f t="shared" si="22"/>
        <v>30.899603664431869</v>
      </c>
      <c r="DK66" s="38">
        <f t="shared" si="22"/>
        <v>10.09564382183958</v>
      </c>
      <c r="DL66" s="38">
        <f t="shared" si="22"/>
        <v>42.943331298678252</v>
      </c>
      <c r="DM66" s="38">
        <f t="shared" si="22"/>
        <v>3.0101622508105077</v>
      </c>
      <c r="DN66" s="38">
        <f t="shared" si="22"/>
        <v>65.278552944736759</v>
      </c>
      <c r="DO66" s="38">
        <f t="shared" si="22"/>
        <v>5.8473300682247373</v>
      </c>
      <c r="DP66" s="38">
        <f t="shared" si="22"/>
        <v>67.116126218611512</v>
      </c>
      <c r="DQ66" s="38">
        <f t="shared" si="22"/>
        <v>67.456302630067853</v>
      </c>
      <c r="DR66" s="38">
        <f t="shared" si="22"/>
        <v>16.157010169105749</v>
      </c>
      <c r="DS66" s="38">
        <f t="shared" si="22"/>
        <v>309.05906730404928</v>
      </c>
      <c r="DT66" s="38">
        <f t="shared" si="22"/>
        <v>144.11847053781329</v>
      </c>
      <c r="DU66" s="38">
        <f t="shared" si="21"/>
        <v>15.414281819140179</v>
      </c>
      <c r="DV66" s="38">
        <f t="shared" si="21"/>
        <v>24.747829007639638</v>
      </c>
      <c r="DW66" s="38">
        <f t="shared" si="21"/>
        <v>133.66607988099955</v>
      </c>
      <c r="DX66" s="38">
        <f t="shared" si="21"/>
        <v>40.753538008858143</v>
      </c>
      <c r="DY66" s="38">
        <f t="shared" si="21"/>
        <v>36.99411578454324</v>
      </c>
      <c r="DZ66" s="38">
        <f t="shared" si="21"/>
        <v>16.214287483215429</v>
      </c>
      <c r="EA66" s="38">
        <f t="shared" si="21"/>
        <v>400.95215376831595</v>
      </c>
      <c r="EB66" s="38">
        <f t="shared" si="21"/>
        <v>11.901223962317154</v>
      </c>
      <c r="EC66" s="38">
        <f t="shared" si="21"/>
        <v>4.0032054675727373</v>
      </c>
      <c r="ED66" s="38">
        <f t="shared" si="21"/>
        <v>107.72844126603823</v>
      </c>
      <c r="EE66" s="38">
        <f t="shared" si="21"/>
        <v>0</v>
      </c>
      <c r="EF66" s="38">
        <f t="shared" si="21"/>
        <v>12.344472939799045</v>
      </c>
      <c r="EG66" s="38">
        <f t="shared" si="21"/>
        <v>12.736074803552009</v>
      </c>
      <c r="EH66" s="38">
        <f t="shared" si="21"/>
        <v>317.78380412836748</v>
      </c>
      <c r="EI66" s="38">
        <f t="shared" si="21"/>
        <v>26.333910146221669</v>
      </c>
      <c r="EJ66" s="38">
        <f t="shared" si="21"/>
        <v>113.01255426380368</v>
      </c>
      <c r="EK66" s="38">
        <f t="shared" si="28"/>
        <v>5.1362401933646415</v>
      </c>
      <c r="EL66" s="38">
        <f t="shared" si="27"/>
        <v>4.4686944754300324</v>
      </c>
      <c r="EM66" s="38">
        <f t="shared" si="27"/>
        <v>96.359672693184933</v>
      </c>
      <c r="EN66" s="38">
        <f t="shared" si="27"/>
        <v>20.177061905534273</v>
      </c>
      <c r="EO66" s="38">
        <f t="shared" si="27"/>
        <v>2.3766046191638908</v>
      </c>
      <c r="EP66" s="38">
        <f t="shared" si="27"/>
        <v>495.85662408417568</v>
      </c>
      <c r="EQ66" s="38">
        <f t="shared" si="27"/>
        <v>17.051744077732362</v>
      </c>
      <c r="ER66" s="38">
        <f t="shared" si="27"/>
        <v>174.34473573221274</v>
      </c>
      <c r="ES66" s="38">
        <f t="shared" si="27"/>
        <v>0</v>
      </c>
      <c r="ET66" s="38">
        <f t="shared" si="27"/>
        <v>6.3593778284869771</v>
      </c>
      <c r="EU66" s="38">
        <f t="shared" si="27"/>
        <v>21.537609925452241</v>
      </c>
      <c r="EV66" s="38">
        <f t="shared" si="27"/>
        <v>17.094480401882308</v>
      </c>
      <c r="EW66" s="38">
        <f t="shared" si="23"/>
        <v>129.34884419936418</v>
      </c>
      <c r="EX66" s="38">
        <f t="shared" si="23"/>
        <v>9.9055568291071694</v>
      </c>
      <c r="EY66" s="38">
        <f t="shared" si="23"/>
        <v>28.23624303899906</v>
      </c>
      <c r="EZ66" s="38">
        <f t="shared" si="23"/>
        <v>19.872538504013072</v>
      </c>
      <c r="FA66" s="38">
        <f t="shared" si="23"/>
        <v>603.80550518174437</v>
      </c>
      <c r="FB66" s="38">
        <f t="shared" si="23"/>
        <v>7.7700311837268927</v>
      </c>
      <c r="FC66" s="38">
        <f t="shared" si="23"/>
        <v>41.643188481970377</v>
      </c>
      <c r="FD66" s="38">
        <f t="shared" si="23"/>
        <v>7.5933817996022546</v>
      </c>
      <c r="FE66" s="38">
        <f t="shared" si="23"/>
        <v>81.64430907336606</v>
      </c>
      <c r="FF66" s="38">
        <f t="shared" si="23"/>
        <v>0</v>
      </c>
      <c r="FG66" s="38">
        <f t="shared" si="23"/>
        <v>126.35649367609241</v>
      </c>
      <c r="FH66" s="38">
        <f t="shared" si="23"/>
        <v>58.977738066666873</v>
      </c>
      <c r="FI66" s="38">
        <f t="shared" si="23"/>
        <v>49.666938266932334</v>
      </c>
      <c r="FJ66" s="38">
        <f t="shared" si="23"/>
        <v>397.82119096270446</v>
      </c>
      <c r="FK66" s="38">
        <f t="shared" si="23"/>
        <v>0</v>
      </c>
      <c r="FL66" s="38">
        <f t="shared" si="23"/>
        <v>61.775790029992265</v>
      </c>
      <c r="FM66" s="38">
        <f t="shared" si="24"/>
        <v>29.525302784091281</v>
      </c>
      <c r="FN66" s="38">
        <f t="shared" si="24"/>
        <v>102.32711370286567</v>
      </c>
      <c r="FO66" s="38">
        <f t="shared" si="24"/>
        <v>29.558483037603732</v>
      </c>
      <c r="FP66" s="38">
        <f t="shared" si="24"/>
        <v>489.7171343965432</v>
      </c>
      <c r="FQ66" s="38">
        <f t="shared" si="24"/>
        <v>42.277484985058038</v>
      </c>
      <c r="FR66" s="38">
        <f t="shared" si="24"/>
        <v>9.8591064445135785</v>
      </c>
      <c r="FS66" s="38">
        <f t="shared" si="24"/>
        <v>56.23698312068958</v>
      </c>
      <c r="FT66" s="38">
        <f t="shared" si="24"/>
        <v>31.067081191068354</v>
      </c>
      <c r="FU66" s="38">
        <f t="shared" si="24"/>
        <v>193.06267431597468</v>
      </c>
      <c r="FV66" s="38">
        <f t="shared" si="24"/>
        <v>50.571435130199937</v>
      </c>
      <c r="FW66" s="38">
        <f t="shared" si="24"/>
        <v>15.036033825231671</v>
      </c>
      <c r="FX66" s="38">
        <f t="shared" si="24"/>
        <v>77.451459935925541</v>
      </c>
      <c r="FY66" s="38">
        <f t="shared" si="24"/>
        <v>485.36937839858308</v>
      </c>
      <c r="FZ66" s="38">
        <f t="shared" si="24"/>
        <v>12.09729581372202</v>
      </c>
      <c r="GA66" s="38">
        <f t="shared" si="24"/>
        <v>81.728047836684311</v>
      </c>
      <c r="GB66" s="38">
        <f t="shared" si="24"/>
        <v>0</v>
      </c>
      <c r="GC66" s="38">
        <f t="shared" si="25"/>
        <v>142.46180254756356</v>
      </c>
      <c r="GD66" s="38">
        <f t="shared" si="25"/>
        <v>50.595453377843441</v>
      </c>
      <c r="GE66" s="38">
        <f t="shared" si="25"/>
        <v>553.10733882197667</v>
      </c>
      <c r="GF66" s="38">
        <f t="shared" si="25"/>
        <v>27.116951322010564</v>
      </c>
      <c r="GG66" s="38">
        <f t="shared" si="25"/>
        <v>73.803897921974993</v>
      </c>
      <c r="GH66" s="38">
        <f t="shared" si="25"/>
        <v>54.131258623431386</v>
      </c>
      <c r="GI66" s="38">
        <f t="shared" si="25"/>
        <v>365.02728840096421</v>
      </c>
      <c r="GJ66" s="38">
        <f t="shared" si="25"/>
        <v>18.868855538499819</v>
      </c>
      <c r="GK66" s="38">
        <f t="shared" si="25"/>
        <v>184.91313905688949</v>
      </c>
      <c r="GL66" s="38">
        <f t="shared" si="25"/>
        <v>171.88612623471226</v>
      </c>
      <c r="GM66" s="38">
        <f t="shared" si="25"/>
        <v>114.62753020154011</v>
      </c>
      <c r="GN66" s="38">
        <f t="shared" si="25"/>
        <v>334.17431245027171</v>
      </c>
      <c r="GO66" s="38">
        <f t="shared" si="25"/>
        <v>49.324968860779052</v>
      </c>
      <c r="GP66" s="38">
        <f t="shared" si="25"/>
        <v>81.21822654236442</v>
      </c>
      <c r="GQ66" s="38">
        <f t="shared" si="25"/>
        <v>540.36131388301862</v>
      </c>
      <c r="GR66" s="38">
        <f t="shared" si="25"/>
        <v>222.05500450059338</v>
      </c>
      <c r="GS66" s="38">
        <f t="shared" si="26"/>
        <v>230.47863150944798</v>
      </c>
      <c r="GT66" s="38">
        <f t="shared" si="26"/>
        <v>69.03413796336784</v>
      </c>
      <c r="GU66" s="38">
        <f t="shared" si="26"/>
        <v>190.31850578393974</v>
      </c>
      <c r="GV66" s="38">
        <f t="shared" si="19"/>
        <v>67.207746277300885</v>
      </c>
      <c r="GW66" s="38">
        <f t="shared" si="19"/>
        <v>169.84191524782574</v>
      </c>
      <c r="GX66" s="38">
        <f t="shared" si="13"/>
        <v>71.428179948540361</v>
      </c>
      <c r="GY66" s="38">
        <f t="shared" si="13"/>
        <v>304.86820819368995</v>
      </c>
      <c r="GZ66" s="38">
        <f t="shared" si="13"/>
        <v>125.312596400948</v>
      </c>
      <c r="HA66" s="38">
        <f t="shared" si="13"/>
        <v>520.11623639843151</v>
      </c>
    </row>
    <row r="67" spans="2:209" x14ac:dyDescent="0.3">
      <c r="B67" s="10">
        <v>9480</v>
      </c>
      <c r="C67" s="10" t="s">
        <v>175</v>
      </c>
      <c r="D67" s="10">
        <v>67</v>
      </c>
      <c r="E67" s="10" t="s">
        <v>179</v>
      </c>
      <c r="F67" s="25">
        <f>IF($E67="S",'Renda (SCN65)'!F66/'Renda (SCN65)'!$DB66,"")</f>
        <v>7.0573287673030704E-5</v>
      </c>
      <c r="G67" s="25">
        <f>IF($E67="S",'Renda (SCN65)'!G66/'Renda (SCN65)'!$DB66,"")</f>
        <v>5.2791978543826137E-4</v>
      </c>
      <c r="H67" s="25">
        <f>IF($E67="S",'Renda (SCN65)'!H66/'Renda (SCN65)'!$DB66,"")</f>
        <v>2.8563170744829972E-3</v>
      </c>
      <c r="I67" s="25">
        <f>IF($E67="S",'Renda (SCN65)'!I66/'Renda (SCN65)'!$DB66,"")</f>
        <v>3.9886581377093985E-3</v>
      </c>
      <c r="J67" s="25">
        <f>IF($E67="S",'Renda (SCN65)'!J66/'Renda (SCN65)'!$DB66,"")</f>
        <v>9.4782023502427478E-3</v>
      </c>
      <c r="K67" s="25">
        <f>IF($E67="S",'Renda (SCN65)'!K66/'Renda (SCN65)'!$DB66,"")</f>
        <v>2.3710605333100068E-3</v>
      </c>
      <c r="L67" s="25">
        <f>IF($E67="S",'Renda (SCN65)'!L66/'Renda (SCN65)'!$DB66,"")</f>
        <v>1.0341495033895006E-2</v>
      </c>
      <c r="M67" s="25">
        <f>IF($E67="S",'Renda (SCN65)'!M66/'Renda (SCN65)'!$DB66,"")</f>
        <v>4.0303726630490426E-4</v>
      </c>
      <c r="N67" s="25">
        <f>IF($E67="S",'Renda (SCN65)'!N66/'Renda (SCN65)'!$DB66,"")</f>
        <v>1.6554359959118661E-2</v>
      </c>
      <c r="O67" s="25">
        <f>IF($E67="S",'Renda (SCN65)'!O66/'Renda (SCN65)'!$DB66,"")</f>
        <v>1.6667520993769497E-3</v>
      </c>
      <c r="P67" s="25">
        <f>IF($E67="S",'Renda (SCN65)'!P66/'Renda (SCN65)'!$DB66,"")</f>
        <v>1.2075437596702985E-2</v>
      </c>
      <c r="Q67" s="25">
        <f>IF($E67="S",'Renda (SCN65)'!Q66/'Renda (SCN65)'!$DB66,"")</f>
        <v>1.3109976623647537E-2</v>
      </c>
      <c r="R67" s="25">
        <f>IF($E67="S",'Renda (SCN65)'!R66/'Renda (SCN65)'!$DB66,"")</f>
        <v>2.3244068480795152E-3</v>
      </c>
      <c r="S67" s="25">
        <f>IF($E67="S",'Renda (SCN65)'!S66/'Renda (SCN65)'!$DB66,"")</f>
        <v>4.6866489646913402E-2</v>
      </c>
      <c r="T67" s="25">
        <f>IF($E67="S",'Renda (SCN65)'!T66/'Renda (SCN65)'!$DB66,"")</f>
        <v>2.9429942670946778E-2</v>
      </c>
      <c r="U67" s="25">
        <f>IF($E67="S",'Renda (SCN65)'!U66/'Renda (SCN65)'!$DB66,"")</f>
        <v>1.0574562437149512E-3</v>
      </c>
      <c r="V67" s="25">
        <f>IF($E67="S",'Renda (SCN65)'!V66/'Renda (SCN65)'!$DB66,"")</f>
        <v>3.8553675250872083E-3</v>
      </c>
      <c r="W67" s="25">
        <f>IF($E67="S",'Renda (SCN65)'!W66/'Renda (SCN65)'!$DB66,"")</f>
        <v>2.2624015626078058E-2</v>
      </c>
      <c r="X67" s="25">
        <f>IF($E67="S",'Renda (SCN65)'!X66/'Renda (SCN65)'!$DB66,"")</f>
        <v>1.741800647945555E-3</v>
      </c>
      <c r="Y67" s="25">
        <f>IF($E67="S",'Renda (SCN65)'!Y66/'Renda (SCN65)'!$DB66,"")</f>
        <v>4.0122093497733389E-3</v>
      </c>
      <c r="Z67" s="25">
        <f>IF($E67="S",'Renda (SCN65)'!Z66/'Renda (SCN65)'!$DB66,"")</f>
        <v>2.5616378206170859E-3</v>
      </c>
      <c r="AA67" s="25">
        <f>IF($E67="S",'Renda (SCN65)'!AA66/'Renda (SCN65)'!$DB66,"")</f>
        <v>6.4718924800959865E-2</v>
      </c>
      <c r="AB67" s="25">
        <f>IF($E67="S",'Renda (SCN65)'!AB66/'Renda (SCN65)'!$DB66,"")</f>
        <v>4.337491990037212E-4</v>
      </c>
      <c r="AC67" s="25">
        <f>IF($E67="S",'Renda (SCN65)'!AC66/'Renda (SCN65)'!$DB66,"")</f>
        <v>1.1059491520208193E-3</v>
      </c>
      <c r="AD67" s="25">
        <f>IF($E67="S",'Renda (SCN65)'!AD66/'Renda (SCN65)'!$DB66,"")</f>
        <v>1.3553653867554015E-2</v>
      </c>
      <c r="AE67" s="25">
        <f>IF($E67="S",'Renda (SCN65)'!AE66/'Renda (SCN65)'!$DB66,"")</f>
        <v>2.1760367892933339E-3</v>
      </c>
      <c r="AF67" s="25">
        <f>IF($E67="S",'Renda (SCN65)'!AF66/'Renda (SCN65)'!$DB66,"")</f>
        <v>2.184083466048595E-3</v>
      </c>
      <c r="AG67" s="25">
        <f>IF($E67="S",'Renda (SCN65)'!AG66/'Renda (SCN65)'!$DB66,"")</f>
        <v>3.1105364527102049E-3</v>
      </c>
      <c r="AH67" s="25">
        <f>IF($E67="S",'Renda (SCN65)'!AH66/'Renda (SCN65)'!$DB66,"")</f>
        <v>4.8761345127093479E-2</v>
      </c>
      <c r="AI67" s="25">
        <f>IF($E67="S",'Renda (SCN65)'!AI66/'Renda (SCN65)'!$DB66,"")</f>
        <v>4.1100226045276238E-3</v>
      </c>
      <c r="AJ67" s="25">
        <f>IF($E67="S",'Renda (SCN65)'!AJ66/'Renda (SCN65)'!$DB66,"")</f>
        <v>1.798256973749101E-2</v>
      </c>
      <c r="AK67" s="25">
        <f>IF($E67="S",'Renda (SCN65)'!AK66/'Renda (SCN65)'!$DB66,"")</f>
        <v>4.8374962744324748E-4</v>
      </c>
      <c r="AL67" s="25">
        <f>IF($E67="S",'Renda (SCN65)'!AL66/'Renda (SCN65)'!$DB66,"")</f>
        <v>1.3278426535284012E-3</v>
      </c>
      <c r="AM67" s="25">
        <f>IF($E67="S",'Renda (SCN65)'!AM66/'Renda (SCN65)'!$DB66,"")</f>
        <v>8.9898567875247633E-3</v>
      </c>
      <c r="AN67" s="25">
        <f>IF($E67="S",'Renda (SCN65)'!AN66/'Renda (SCN65)'!$DB66,"")</f>
        <v>1.3056434189938221E-3</v>
      </c>
      <c r="AO67" s="25">
        <f>IF($E67="S",'Renda (SCN65)'!AO66/'Renda (SCN65)'!$DB66,"")</f>
        <v>1.1895146435810702E-3</v>
      </c>
      <c r="AP67" s="25">
        <f>IF($E67="S",'Renda (SCN65)'!AP66/'Renda (SCN65)'!$DB66,"")</f>
        <v>7.7400479180798426E-2</v>
      </c>
      <c r="AQ67" s="25">
        <f>IF($E67="S",'Renda (SCN65)'!AQ66/'Renda (SCN65)'!$DB66,"")</f>
        <v>2.3787467029375686E-3</v>
      </c>
      <c r="AR67" s="25">
        <f>IF($E67="S",'Renda (SCN65)'!AR66/'Renda (SCN65)'!$DB66,"")</f>
        <v>2.3722763125199713E-2</v>
      </c>
      <c r="AS67" s="25">
        <f>IF($E67="S",'Renda (SCN65)'!AS66/'Renda (SCN65)'!$DB66,"")</f>
        <v>1.3282519761712891E-3</v>
      </c>
      <c r="AT67" s="25">
        <f>IF($E67="S",'Renda (SCN65)'!AT66/'Renda (SCN65)'!$DB66,"")</f>
        <v>5.5949493411063531E-4</v>
      </c>
      <c r="AU67" s="25">
        <f>IF($E67="S",'Renda (SCN65)'!AU66/'Renda (SCN65)'!$DB66,"")</f>
        <v>7.1301275573455803E-3</v>
      </c>
      <c r="AV67" s="25">
        <f>IF($E67="S",'Renda (SCN65)'!AV66/'Renda (SCN65)'!$DB66,"")</f>
        <v>5.983614834616526E-4</v>
      </c>
      <c r="AW67" s="25">
        <f>IF($E67="S",'Renda (SCN65)'!AW66/'Renda (SCN65)'!$DB66,"")</f>
        <v>1.8026481870620028E-2</v>
      </c>
      <c r="AX67" s="25">
        <f>IF($E67="S",'Renda (SCN65)'!AX66/'Renda (SCN65)'!$DB66,"")</f>
        <v>2.1158418014302371E-3</v>
      </c>
      <c r="AY67" s="25">
        <f>IF($E67="S",'Renda (SCN65)'!AY66/'Renda (SCN65)'!$DB66,"")</f>
        <v>4.2036695611812249E-3</v>
      </c>
      <c r="AZ67" s="25">
        <f>IF($E67="S",'Renda (SCN65)'!AZ66/'Renda (SCN65)'!$DB66,"")</f>
        <v>5.1279637499040487E-4</v>
      </c>
      <c r="BA67" s="25">
        <f>IF($E67="S",'Renda (SCN65)'!BA66/'Renda (SCN65)'!$DB66,"")</f>
        <v>9.0320737185083072E-2</v>
      </c>
      <c r="BB67" s="25">
        <f>IF($E67="S",'Renda (SCN65)'!BB66/'Renda (SCN65)'!$DB66,"")</f>
        <v>1.0101706856046238E-3</v>
      </c>
      <c r="BC67" s="25">
        <f>IF($E67="S",'Renda (SCN65)'!BC66/'Renda (SCN65)'!$DB66,"")</f>
        <v>7.990349108368348E-3</v>
      </c>
      <c r="BD67" s="25">
        <f>IF($E67="S",'Renda (SCN65)'!BD66/'Renda (SCN65)'!$DB66,"")</f>
        <v>0</v>
      </c>
      <c r="BE67" s="25">
        <f>IF($E67="S",'Renda (SCN65)'!BE66/'Renda (SCN65)'!$DB66,"")</f>
        <v>1.0397613774638855E-2</v>
      </c>
      <c r="BF67" s="25">
        <f>IF($E67="S",'Renda (SCN65)'!BF66/'Renda (SCN65)'!$DB66,"")</f>
        <v>0</v>
      </c>
      <c r="BG67" s="25">
        <f>IF($E67="S",'Renda (SCN65)'!BG66/'Renda (SCN65)'!$DB66,"")</f>
        <v>9.4544328327692672E-3</v>
      </c>
      <c r="BH67" s="25">
        <f>IF($E67="S",'Renda (SCN65)'!BH66/'Renda (SCN65)'!$DB66,"")</f>
        <v>4.4436460274457218E-3</v>
      </c>
      <c r="BI67" s="25">
        <f>IF($E67="S",'Renda (SCN65)'!BI66/'Renda (SCN65)'!$DB66,"")</f>
        <v>4.6615481783822098E-3</v>
      </c>
      <c r="BJ67" s="25">
        <f>IF($E67="S",'Renda (SCN65)'!BJ66/'Renda (SCN65)'!$DB66,"")</f>
        <v>2.8377990149167902E-2</v>
      </c>
      <c r="BK67" s="25">
        <f>IF($E67="S",'Renda (SCN65)'!BK66/'Renda (SCN65)'!$DB66,"")</f>
        <v>2.8297838711651292E-4</v>
      </c>
      <c r="BL67" s="25">
        <f>IF($E67="S",'Renda (SCN65)'!BL66/'Renda (SCN65)'!$DB66,"")</f>
        <v>5.7863061606466658E-3</v>
      </c>
      <c r="BM67" s="25">
        <f>IF($E67="S",'Renda (SCN65)'!BM66/'Renda (SCN65)'!$DB66,"")</f>
        <v>7.1163197401921613E-3</v>
      </c>
      <c r="BN67" s="25">
        <f>IF($E67="S",'Renda (SCN65)'!BN66/'Renda (SCN65)'!$DB66,"")</f>
        <v>7.9531826123941246E-3</v>
      </c>
      <c r="BO67" s="25">
        <f>IF($E67="S",'Renda (SCN65)'!BO66/'Renda (SCN65)'!$DB66,"")</f>
        <v>2.9412105906179509E-3</v>
      </c>
      <c r="BP67" s="25">
        <f>IF($E67="S",'Renda (SCN65)'!BP66/'Renda (SCN65)'!$DB66,"")</f>
        <v>5.4626289747487858E-2</v>
      </c>
      <c r="BQ67" s="25">
        <f>IF($E67="S",'Renda (SCN65)'!BQ66/'Renda (SCN65)'!$DB66,"")</f>
        <v>3.4087613502693987E-3</v>
      </c>
      <c r="BR67" s="25">
        <f>IF($E67="S",'Renda (SCN65)'!BR66/'Renda (SCN65)'!$DB66,"")</f>
        <v>1.2771400093548537E-3</v>
      </c>
      <c r="BS67" s="25">
        <f>IF($E67="S",'Renda (SCN65)'!BS66/'Renda (SCN65)'!$DB66,"")</f>
        <v>4.9930243250359135E-3</v>
      </c>
      <c r="BT67" s="25">
        <f>IF($E67="S",'Renda (SCN65)'!BT66/'Renda (SCN65)'!$DB66,"")</f>
        <v>2.6081432400902648E-4</v>
      </c>
      <c r="BU67" s="25">
        <f>IF($E67="S",'Renda (SCN65)'!BU66/'Renda (SCN65)'!$DB66,"")</f>
        <v>2.3294070728446425E-2</v>
      </c>
      <c r="BV67" s="25">
        <f>IF($E67="S",'Renda (SCN65)'!BV66/'Renda (SCN65)'!$DB66,"")</f>
        <v>2.7550142683976033E-3</v>
      </c>
      <c r="BW67" s="25">
        <f>IF($E67="S",'Renda (SCN65)'!BW66/'Renda (SCN65)'!$DB66,"")</f>
        <v>2.8076683203708741E-3</v>
      </c>
      <c r="BX67" s="25">
        <f>IF($E67="S",'Renda (SCN65)'!BX66/'Renda (SCN65)'!$DB66,"")</f>
        <v>8.6951772304568933E-3</v>
      </c>
      <c r="BY67" s="25">
        <f>IF($E67="S",'Renda (SCN65)'!BY66/'Renda (SCN65)'!$DB66,"")</f>
        <v>3.5437019879453642E-2</v>
      </c>
      <c r="BZ67" s="25">
        <f>IF($E67="S",'Renda (SCN65)'!BZ66/'Renda (SCN65)'!$DB66,"")</f>
        <v>1.3512801648582055E-3</v>
      </c>
      <c r="CA67" s="25">
        <f>IF($E67="S",'Renda (SCN65)'!CA66/'Renda (SCN65)'!$DB66,"")</f>
        <v>0</v>
      </c>
      <c r="CB67" s="25">
        <f>IF($E67="S",'Renda (SCN65)'!CB66/'Renda (SCN65)'!$DB66,"")</f>
        <v>2.881631405930932E-3</v>
      </c>
      <c r="CC67" s="25">
        <f>IF($E67="S",'Renda (SCN65)'!CC66/'Renda (SCN65)'!$DB66,"")</f>
        <v>7.3892136301957467E-3</v>
      </c>
      <c r="CD67" s="25">
        <f>IF($E67="S",'Renda (SCN65)'!CD66/'Renda (SCN65)'!$DB66,"")</f>
        <v>5.4336974439455525E-3</v>
      </c>
      <c r="CE67" s="25">
        <f>IF($E67="S",'Renda (SCN65)'!CE66/'Renda (SCN65)'!$DB66,"")</f>
        <v>3.8527872764272261E-2</v>
      </c>
      <c r="CF67" s="25">
        <f>IF($E67="S",'Renda (SCN65)'!CF66/'Renda (SCN65)'!$DB66,"")</f>
        <v>3.4039877386474525E-3</v>
      </c>
      <c r="CG67" s="25">
        <f>IF($E67="S",'Renda (SCN65)'!CG66/'Renda (SCN65)'!$DB66,"")</f>
        <v>8.2913643735442067E-3</v>
      </c>
      <c r="CH67" s="25">
        <f>IF($E67="S",'Renda (SCN65)'!CH66/'Renda (SCN65)'!$DB66,"")</f>
        <v>3.5127159606767907E-3</v>
      </c>
      <c r="CI67" s="25">
        <f>IF($E67="S",'Renda (SCN65)'!CI66/'Renda (SCN65)'!$DB66,"")</f>
        <v>2.723571497699959E-2</v>
      </c>
      <c r="CJ67" s="25">
        <f>IF($E67="S",'Renda (SCN65)'!CJ66/'Renda (SCN65)'!$DB66,"")</f>
        <v>7.6101265765721434E-3</v>
      </c>
      <c r="CK67" s="25">
        <f>IF($E67="S",'Renda (SCN65)'!CK66/'Renda (SCN65)'!$DB66,"")</f>
        <v>5.8591049506891753E-3</v>
      </c>
      <c r="CL67" s="25">
        <f>IF($E67="S",'Renda (SCN65)'!CL66/'Renda (SCN65)'!$DB66,"")</f>
        <v>9.1879289240240983E-3</v>
      </c>
      <c r="CM67" s="25">
        <f>IF($E67="S",'Renda (SCN65)'!CM66/'Renda (SCN65)'!$DB66,"")</f>
        <v>1.998902567184567E-3</v>
      </c>
      <c r="CN67" s="25">
        <f>IF($E67="S",'Renda (SCN65)'!CN66/'Renda (SCN65)'!$DB66,"")</f>
        <v>1.397251645683884E-2</v>
      </c>
      <c r="CO67" s="25">
        <f>IF($E67="S",'Renda (SCN65)'!CO66/'Renda (SCN65)'!$DB66,"")</f>
        <v>2.4029058349266867E-3</v>
      </c>
      <c r="CP67" s="25">
        <f>IF($E67="S",'Renda (SCN65)'!CP66/'Renda (SCN65)'!$DB66,"")</f>
        <v>3.6404549454535904E-3</v>
      </c>
      <c r="CQ67" s="25">
        <f>IF($E67="S",'Renda (SCN65)'!CQ66/'Renda (SCN65)'!$DB66,"")</f>
        <v>8.5957755006462466E-3</v>
      </c>
      <c r="CR67" s="25">
        <f>IF($E67="S",'Renda (SCN65)'!CR66/'Renda (SCN65)'!$DB66,"")</f>
        <v>1.3398797712488829E-3</v>
      </c>
      <c r="CS67" s="25">
        <f>IF($E67="S",'Renda (SCN65)'!CS66/'Renda (SCN65)'!$DB66,"")</f>
        <v>4.8609337857622795E-3</v>
      </c>
      <c r="CT67" s="25">
        <f>IF($E67="S",'Renda (SCN65)'!CT66/'Renda (SCN65)'!$DB66,"")</f>
        <v>1.7531137193910616E-3</v>
      </c>
      <c r="CU67" s="25">
        <f>IF($E67="S",'Renda (SCN65)'!CU66/'Renda (SCN65)'!$DB66,"")</f>
        <v>5.7759972940850442E-3</v>
      </c>
      <c r="CV67" s="25">
        <f>IF($E67="S",'Renda (SCN65)'!CV66/'Renda (SCN65)'!$DB66,"")</f>
        <v>3.4655983764510265E-3</v>
      </c>
      <c r="CW67" s="25">
        <f>IF($E67="S",'Renda (SCN65)'!CW66/'Renda (SCN65)'!$DB66,"")</f>
        <v>6.355113033282022E-3</v>
      </c>
      <c r="CX67" s="25">
        <f>IF($E67="S",'Renda (SCN65)'!CX66/'Renda (SCN65)'!$DB66,"")</f>
        <v>2.161223554448199E-3</v>
      </c>
      <c r="CY67" s="25">
        <f>IF($E67="S",'Renda (SCN65)'!CY66/'Renda (SCN65)'!$DB66,"")</f>
        <v>0</v>
      </c>
      <c r="CZ67" s="25">
        <f>IF($E67="S",'Renda (SCN65)'!CZ66/'Renda (SCN65)'!$DB66,"")</f>
        <v>7.3738716111363921E-3</v>
      </c>
      <c r="DA67" s="25">
        <f>IF($E67="S",'Renda (SCN65)'!DA66/'Renda (SCN65)'!$DB66,"")</f>
        <v>0</v>
      </c>
      <c r="DB67" s="28">
        <f>IF($E67="S",'Renda (SCN65)'!DB66/'Renda (SCN65)'!$DB66,"")</f>
        <v>1</v>
      </c>
      <c r="DD67" s="34">
        <v>39513</v>
      </c>
      <c r="DF67" s="38">
        <f t="shared" si="22"/>
        <v>2.7885623158244623</v>
      </c>
      <c r="DG67" s="38">
        <f t="shared" si="22"/>
        <v>20.859694482022022</v>
      </c>
      <c r="DH67" s="38">
        <f t="shared" si="22"/>
        <v>112.86165656404667</v>
      </c>
      <c r="DI67" s="38">
        <f t="shared" si="22"/>
        <v>157.60384899531147</v>
      </c>
      <c r="DJ67" s="38">
        <f t="shared" si="22"/>
        <v>374.51220946514167</v>
      </c>
      <c r="DK67" s="38">
        <f t="shared" si="22"/>
        <v>93.687714852678297</v>
      </c>
      <c r="DL67" s="38">
        <f t="shared" si="22"/>
        <v>408.62349327429337</v>
      </c>
      <c r="DM67" s="38">
        <f t="shared" si="22"/>
        <v>15.925211503505682</v>
      </c>
      <c r="DN67" s="38">
        <f t="shared" si="22"/>
        <v>654.11242506465567</v>
      </c>
      <c r="DO67" s="38">
        <f t="shared" si="22"/>
        <v>65.858375702681414</v>
      </c>
      <c r="DP67" s="38">
        <f t="shared" si="22"/>
        <v>477.13676575852503</v>
      </c>
      <c r="DQ67" s="38">
        <f t="shared" si="22"/>
        <v>518.0145063301851</v>
      </c>
      <c r="DR67" s="38">
        <f t="shared" si="22"/>
        <v>91.844287788165886</v>
      </c>
      <c r="DS67" s="38">
        <f t="shared" si="22"/>
        <v>1851.8356054184892</v>
      </c>
      <c r="DT67" s="38">
        <f t="shared" si="22"/>
        <v>1162.8653247571201</v>
      </c>
      <c r="DU67" s="38">
        <f t="shared" si="21"/>
        <v>41.783268557908869</v>
      </c>
      <c r="DV67" s="38">
        <f t="shared" si="21"/>
        <v>152.33713701877085</v>
      </c>
      <c r="DW67" s="38">
        <f t="shared" si="21"/>
        <v>893.94272943322233</v>
      </c>
      <c r="DX67" s="38">
        <f t="shared" si="21"/>
        <v>68.823769002272712</v>
      </c>
      <c r="DY67" s="38">
        <f t="shared" si="21"/>
        <v>158.53442803759393</v>
      </c>
      <c r="DZ67" s="38">
        <f t="shared" si="21"/>
        <v>101.21799520604291</v>
      </c>
      <c r="EA67" s="38">
        <f t="shared" si="21"/>
        <v>2557.2388756603273</v>
      </c>
      <c r="EB67" s="38">
        <f t="shared" si="21"/>
        <v>17.138732100234037</v>
      </c>
      <c r="EC67" s="38">
        <f t="shared" si="21"/>
        <v>43.699368843798631</v>
      </c>
      <c r="ED67" s="38">
        <f t="shared" si="21"/>
        <v>535.54552526866178</v>
      </c>
      <c r="EE67" s="38">
        <f t="shared" si="21"/>
        <v>85.981741655347506</v>
      </c>
      <c r="EF67" s="38">
        <f t="shared" si="21"/>
        <v>86.299689993978134</v>
      </c>
      <c r="EG67" s="38">
        <f t="shared" si="21"/>
        <v>122.90662685593833</v>
      </c>
      <c r="EH67" s="38">
        <f t="shared" si="21"/>
        <v>1926.7070300068447</v>
      </c>
      <c r="EI67" s="38">
        <f t="shared" si="21"/>
        <v>162.39932317270001</v>
      </c>
      <c r="EJ67" s="38">
        <f t="shared" si="21"/>
        <v>710.54527803748226</v>
      </c>
      <c r="EK67" s="38">
        <f t="shared" si="28"/>
        <v>19.114399029165039</v>
      </c>
      <c r="EL67" s="38">
        <f t="shared" si="27"/>
        <v>52.467046768867718</v>
      </c>
      <c r="EM67" s="38">
        <f t="shared" si="27"/>
        <v>355.21621124546596</v>
      </c>
      <c r="EN67" s="38">
        <f t="shared" si="27"/>
        <v>51.589888414702891</v>
      </c>
      <c r="EO67" s="38">
        <f t="shared" si="27"/>
        <v>47.001292111818827</v>
      </c>
      <c r="EP67" s="38">
        <f t="shared" si="27"/>
        <v>3058.3251338708883</v>
      </c>
      <c r="EQ67" s="38">
        <f t="shared" si="27"/>
        <v>93.991418473172146</v>
      </c>
      <c r="ER67" s="38">
        <f t="shared" si="27"/>
        <v>937.35753936601623</v>
      </c>
      <c r="ES67" s="38">
        <f t="shared" si="27"/>
        <v>52.483220334456149</v>
      </c>
      <c r="ET67" s="38">
        <f t="shared" si="27"/>
        <v>22.107323331513534</v>
      </c>
      <c r="EU67" s="38">
        <f t="shared" si="27"/>
        <v>281.73273017339591</v>
      </c>
      <c r="EV67" s="38">
        <f t="shared" si="27"/>
        <v>23.643057296020281</v>
      </c>
      <c r="EW67" s="38">
        <f t="shared" si="23"/>
        <v>712.28037815380912</v>
      </c>
      <c r="EX67" s="38">
        <f t="shared" si="23"/>
        <v>83.603257099912952</v>
      </c>
      <c r="EY67" s="38">
        <f t="shared" si="23"/>
        <v>166.09959537095375</v>
      </c>
      <c r="EZ67" s="38">
        <f t="shared" si="23"/>
        <v>20.262123164995867</v>
      </c>
      <c r="FA67" s="38">
        <f t="shared" si="23"/>
        <v>3568.8432883941873</v>
      </c>
      <c r="FB67" s="38">
        <f t="shared" si="23"/>
        <v>39.914874300295502</v>
      </c>
      <c r="FC67" s="38">
        <f t="shared" si="23"/>
        <v>315.72266431895855</v>
      </c>
      <c r="FD67" s="38">
        <f t="shared" si="23"/>
        <v>0</v>
      </c>
      <c r="FE67" s="38">
        <f t="shared" si="23"/>
        <v>410.84091307730506</v>
      </c>
      <c r="FF67" s="38">
        <f t="shared" si="23"/>
        <v>0</v>
      </c>
      <c r="FG67" s="38">
        <f t="shared" si="23"/>
        <v>373.57300452121206</v>
      </c>
      <c r="FH67" s="38">
        <f t="shared" si="23"/>
        <v>175.58178548246281</v>
      </c>
      <c r="FI67" s="38">
        <f t="shared" ref="FI67:FX68" si="29">IF($DD67=0,0,BI67*$DD67)</f>
        <v>184.19175317241624</v>
      </c>
      <c r="FJ67" s="38">
        <f t="shared" si="29"/>
        <v>1121.2995247640713</v>
      </c>
      <c r="FK67" s="38">
        <f t="shared" si="29"/>
        <v>11.181325010134774</v>
      </c>
      <c r="FL67" s="38">
        <f t="shared" si="29"/>
        <v>228.63431532563172</v>
      </c>
      <c r="FM67" s="38">
        <f t="shared" si="24"/>
        <v>281.18714189421286</v>
      </c>
      <c r="FN67" s="38">
        <f t="shared" si="24"/>
        <v>314.25410456352904</v>
      </c>
      <c r="FO67" s="38">
        <f t="shared" si="24"/>
        <v>116.2160540670871</v>
      </c>
      <c r="FP67" s="38">
        <f t="shared" si="24"/>
        <v>2158.4485867924877</v>
      </c>
      <c r="FQ67" s="38">
        <f t="shared" si="24"/>
        <v>134.69038723319474</v>
      </c>
      <c r="FR67" s="38">
        <f t="shared" si="24"/>
        <v>50.46363318963833</v>
      </c>
      <c r="FS67" s="38">
        <f t="shared" si="24"/>
        <v>197.28937015514404</v>
      </c>
      <c r="FT67" s="38">
        <f t="shared" si="24"/>
        <v>10.305556384568662</v>
      </c>
      <c r="FU67" s="38">
        <f t="shared" si="24"/>
        <v>920.41861669310356</v>
      </c>
      <c r="FV67" s="38">
        <f t="shared" si="24"/>
        <v>108.8588787871945</v>
      </c>
      <c r="FW67" s="38">
        <f t="shared" si="24"/>
        <v>110.93939834281434</v>
      </c>
      <c r="FX67" s="38">
        <f t="shared" si="24"/>
        <v>343.57253790704323</v>
      </c>
      <c r="FY67" s="38">
        <f t="shared" ref="FY67:GN68" si="30">IF($DD67=0,0,BY67*$DD67)</f>
        <v>1400.2229664968518</v>
      </c>
      <c r="FZ67" s="38">
        <f t="shared" si="30"/>
        <v>53.393133154042275</v>
      </c>
      <c r="GA67" s="38">
        <f t="shared" si="30"/>
        <v>0</v>
      </c>
      <c r="GB67" s="38">
        <f t="shared" si="30"/>
        <v>113.86190174254892</v>
      </c>
      <c r="GC67" s="38">
        <f t="shared" si="25"/>
        <v>291.96999816992457</v>
      </c>
      <c r="GD67" s="38">
        <f t="shared" si="25"/>
        <v>214.70168710262061</v>
      </c>
      <c r="GE67" s="38">
        <f t="shared" si="25"/>
        <v>1522.3518365346899</v>
      </c>
      <c r="GF67" s="38">
        <f t="shared" si="25"/>
        <v>134.5017675171768</v>
      </c>
      <c r="GG67" s="38">
        <f t="shared" si="25"/>
        <v>327.61668049185226</v>
      </c>
      <c r="GH67" s="38">
        <f t="shared" si="25"/>
        <v>138.79794575422204</v>
      </c>
      <c r="GI67" s="38">
        <f t="shared" si="25"/>
        <v>1076.1648058861847</v>
      </c>
      <c r="GJ67" s="38">
        <f t="shared" si="25"/>
        <v>300.69893142009511</v>
      </c>
      <c r="GK67" s="38">
        <f t="shared" si="25"/>
        <v>231.51081391658138</v>
      </c>
      <c r="GL67" s="38">
        <f t="shared" si="25"/>
        <v>363.04263557496421</v>
      </c>
      <c r="GM67" s="38">
        <f t="shared" si="25"/>
        <v>78.982637137163792</v>
      </c>
      <c r="GN67" s="38">
        <f t="shared" si="25"/>
        <v>552.09604275907304</v>
      </c>
      <c r="GO67" s="38">
        <f t="shared" ref="GO67:GR68" si="31">IF($DD67=0,0,CO67*$DD67)</f>
        <v>94.946018255458171</v>
      </c>
      <c r="GP67" s="38">
        <f t="shared" si="31"/>
        <v>143.84529625970771</v>
      </c>
      <c r="GQ67" s="38">
        <f t="shared" si="31"/>
        <v>339.64487735703517</v>
      </c>
      <c r="GR67" s="38">
        <f t="shared" si="31"/>
        <v>52.942669401357108</v>
      </c>
      <c r="GS67" s="38">
        <f t="shared" si="26"/>
        <v>192.07007667682495</v>
      </c>
      <c r="GT67" s="38">
        <f t="shared" si="26"/>
        <v>69.270782394299019</v>
      </c>
      <c r="GU67" s="38">
        <f t="shared" si="26"/>
        <v>228.22698108118234</v>
      </c>
      <c r="GV67" s="38">
        <f t="shared" si="19"/>
        <v>136.93618864870942</v>
      </c>
      <c r="GW67" s="38">
        <f t="shared" si="19"/>
        <v>251.10958128407253</v>
      </c>
      <c r="GX67" s="38">
        <f t="shared" si="13"/>
        <v>85.396426306911692</v>
      </c>
      <c r="GY67" s="38">
        <f t="shared" si="13"/>
        <v>0</v>
      </c>
      <c r="GZ67" s="38">
        <f t="shared" si="13"/>
        <v>291.36378897083227</v>
      </c>
      <c r="HA67" s="38">
        <f t="shared" si="13"/>
        <v>0</v>
      </c>
    </row>
    <row r="68" spans="2:209" x14ac:dyDescent="0.3">
      <c r="B68" s="13">
        <v>9700</v>
      </c>
      <c r="C68" s="13" t="s">
        <v>176</v>
      </c>
      <c r="D68" s="13">
        <v>68</v>
      </c>
      <c r="E68" s="13" t="s">
        <v>179</v>
      </c>
      <c r="F68" s="26">
        <f>IF($E68="S",'Renda (SCN65)'!F67/'Renda (SCN65)'!$DB67,"")</f>
        <v>5.9882837072657399E-5</v>
      </c>
      <c r="G68" s="26">
        <f>IF($E68="S",'Renda (SCN65)'!G67/'Renda (SCN65)'!$DB67,"")</f>
        <v>9.0442067363179386E-4</v>
      </c>
      <c r="H68" s="26">
        <f>IF($E68="S",'Renda (SCN65)'!H67/'Renda (SCN65)'!$DB67,"")</f>
        <v>6.0878425729318612E-3</v>
      </c>
      <c r="I68" s="26">
        <f>IF($E68="S",'Renda (SCN65)'!I67/'Renda (SCN65)'!$DB67,"")</f>
        <v>1.1514235165413222E-2</v>
      </c>
      <c r="J68" s="26">
        <f>IF($E68="S",'Renda (SCN65)'!J67/'Renda (SCN65)'!$DB67,"")</f>
        <v>2.390069496736703E-2</v>
      </c>
      <c r="K68" s="26">
        <f>IF($E68="S",'Renda (SCN65)'!K67/'Renda (SCN65)'!$DB67,"")</f>
        <v>1.0597926636876826E-2</v>
      </c>
      <c r="L68" s="26">
        <f>IF($E68="S",'Renda (SCN65)'!L67/'Renda (SCN65)'!$DB67,"")</f>
        <v>2.9785645636395075E-2</v>
      </c>
      <c r="M68" s="26">
        <f>IF($E68="S",'Renda (SCN65)'!M67/'Renda (SCN65)'!$DB67,"")</f>
        <v>1.8116186082726506E-3</v>
      </c>
      <c r="N68" s="26">
        <f>IF($E68="S",'Renda (SCN65)'!N67/'Renda (SCN65)'!$DB67,"")</f>
        <v>3.7476349750669664E-2</v>
      </c>
      <c r="O68" s="26">
        <f>IF($E68="S",'Renda (SCN65)'!O67/'Renda (SCN65)'!$DB67,"")</f>
        <v>8.8094822263735523E-3</v>
      </c>
      <c r="P68" s="26">
        <f>IF($E68="S",'Renda (SCN65)'!P67/'Renda (SCN65)'!$DB67,"")</f>
        <v>3.2079779536230035E-2</v>
      </c>
      <c r="Q68" s="26">
        <f>IF($E68="S",'Renda (SCN65)'!Q67/'Renda (SCN65)'!$DB67,"")</f>
        <v>2.2877472511085913E-2</v>
      </c>
      <c r="R68" s="26">
        <f>IF($E68="S",'Renda (SCN65)'!R67/'Renda (SCN65)'!$DB67,"")</f>
        <v>8.7877731100270556E-3</v>
      </c>
      <c r="S68" s="26">
        <f>IF($E68="S",'Renda (SCN65)'!S67/'Renda (SCN65)'!$DB67,"")</f>
        <v>0.16782105127695257</v>
      </c>
      <c r="T68" s="26">
        <f>IF($E68="S",'Renda (SCN65)'!T67/'Renda (SCN65)'!$DB67,"")</f>
        <v>6.3495002261291969E-2</v>
      </c>
      <c r="U68" s="26">
        <f>IF($E68="S",'Renda (SCN65)'!U67/'Renda (SCN65)'!$DB67,"")</f>
        <v>5.6274658688997281E-3</v>
      </c>
      <c r="V68" s="26">
        <f>IF($E68="S",'Renda (SCN65)'!V67/'Renda (SCN65)'!$DB67,"")</f>
        <v>1.3339526605052717E-2</v>
      </c>
      <c r="W68" s="26">
        <f>IF($E68="S",'Renda (SCN65)'!W67/'Renda (SCN65)'!$DB67,"")</f>
        <v>4.3347160470064969E-2</v>
      </c>
      <c r="X68" s="26">
        <f>IF($E68="S",'Renda (SCN65)'!X67/'Renda (SCN65)'!$DB67,"")</f>
        <v>6.1505462070248563E-3</v>
      </c>
      <c r="Y68" s="26">
        <f>IF($E68="S",'Renda (SCN65)'!Y67/'Renda (SCN65)'!$DB67,"")</f>
        <v>8.8544660729212542E-3</v>
      </c>
      <c r="Z68" s="26">
        <f>IF($E68="S",'Renda (SCN65)'!Z67/'Renda (SCN65)'!$DB67,"")</f>
        <v>6.8932979008193493E-3</v>
      </c>
      <c r="AA68" s="26">
        <f>IF($E68="S",'Renda (SCN65)'!AA67/'Renda (SCN65)'!$DB67,"")</f>
        <v>7.6476411101953259E-2</v>
      </c>
      <c r="AB68" s="26">
        <f>IF($E68="S",'Renda (SCN65)'!AB67/'Renda (SCN65)'!$DB67,"")</f>
        <v>1.8120369325548944E-3</v>
      </c>
      <c r="AC68" s="26">
        <f>IF($E68="S",'Renda (SCN65)'!AC67/'Renda (SCN65)'!$DB67,"")</f>
        <v>2.6217756150588587E-3</v>
      </c>
      <c r="AD68" s="26">
        <f>IF($E68="S",'Renda (SCN65)'!AD67/'Renda (SCN65)'!$DB67,"")</f>
        <v>2.7314478120164232E-2</v>
      </c>
      <c r="AE68" s="26">
        <f>IF($E68="S",'Renda (SCN65)'!AE67/'Renda (SCN65)'!$DB67,"")</f>
        <v>2.3093231304350762E-3</v>
      </c>
      <c r="AF68" s="26">
        <f>IF($E68="S",'Renda (SCN65)'!AF67/'Renda (SCN65)'!$DB67,"")</f>
        <v>3.3613384537666867E-3</v>
      </c>
      <c r="AG68" s="26">
        <f>IF($E68="S",'Renda (SCN65)'!AG67/'Renda (SCN65)'!$DB67,"")</f>
        <v>2.8033426552374272E-3</v>
      </c>
      <c r="AH68" s="26">
        <f>IF($E68="S",'Renda (SCN65)'!AH67/'Renda (SCN65)'!$DB67,"")</f>
        <v>7.3003204027912397E-2</v>
      </c>
      <c r="AI68" s="26">
        <f>IF($E68="S",'Renda (SCN65)'!AI67/'Renda (SCN65)'!$DB67,"")</f>
        <v>5.1811113359191089E-3</v>
      </c>
      <c r="AJ68" s="26">
        <f>IF($E68="S",'Renda (SCN65)'!AJ67/'Renda (SCN65)'!$DB67,"")</f>
        <v>2.6559699340356617E-2</v>
      </c>
      <c r="AK68" s="26">
        <f>IF($E68="S",'Renda (SCN65)'!AK67/'Renda (SCN65)'!$DB67,"")</f>
        <v>1.7968140509315716E-3</v>
      </c>
      <c r="AL68" s="26">
        <f>IF($E68="S",'Renda (SCN65)'!AL67/'Renda (SCN65)'!$DB67,"")</f>
        <v>4.9576649664025895E-3</v>
      </c>
      <c r="AM68" s="26">
        <f>IF($E68="S",'Renda (SCN65)'!AM67/'Renda (SCN65)'!$DB67,"")</f>
        <v>1.7080870289980326E-2</v>
      </c>
      <c r="AN68" s="26">
        <f>IF($E68="S",'Renda (SCN65)'!AN67/'Renda (SCN65)'!$DB67,"")</f>
        <v>1.9966935573016665E-3</v>
      </c>
      <c r="AO68" s="26">
        <f>IF($E68="S",'Renda (SCN65)'!AO67/'Renda (SCN65)'!$DB67,"")</f>
        <v>1.346039245733801E-3</v>
      </c>
      <c r="AP68" s="26">
        <f>IF($E68="S",'Renda (SCN65)'!AP67/'Renda (SCN65)'!$DB67,"")</f>
        <v>5.1343195040220446E-2</v>
      </c>
      <c r="AQ68" s="26">
        <f>IF($E68="S",'Renda (SCN65)'!AQ67/'Renda (SCN65)'!$DB67,"")</f>
        <v>2.3559741748637977E-3</v>
      </c>
      <c r="AR68" s="26">
        <f>IF($E68="S",'Renda (SCN65)'!AR67/'Renda (SCN65)'!$DB67,"")</f>
        <v>3.0323295395336621E-2</v>
      </c>
      <c r="AS68" s="26">
        <f>IF($E68="S",'Renda (SCN65)'!AS67/'Renda (SCN65)'!$DB67,"")</f>
        <v>1.7469373456095525E-3</v>
      </c>
      <c r="AT68" s="26">
        <f>IF($E68="S",'Renda (SCN65)'!AT67/'Renda (SCN65)'!$DB67,"")</f>
        <v>6.9150665374131427E-4</v>
      </c>
      <c r="AU68" s="26">
        <f>IF($E68="S",'Renda (SCN65)'!AU67/'Renda (SCN65)'!$DB67,"")</f>
        <v>8.145861965245086E-3</v>
      </c>
      <c r="AV68" s="26">
        <f>IF($E68="S",'Renda (SCN65)'!AV67/'Renda (SCN65)'!$DB67,"")</f>
        <v>1.6475713423701863E-3</v>
      </c>
      <c r="AW68" s="26">
        <f>IF($E68="S",'Renda (SCN65)'!AW67/'Renda (SCN65)'!$DB67,"")</f>
        <v>1.6919393331294202E-2</v>
      </c>
      <c r="AX68" s="26">
        <f>IF($E68="S",'Renda (SCN65)'!AX67/'Renda (SCN65)'!$DB67,"")</f>
        <v>2.9017277311503054E-4</v>
      </c>
      <c r="AY68" s="26">
        <f>IF($E68="S",'Renda (SCN65)'!AY67/'Renda (SCN65)'!$DB67,"")</f>
        <v>4.7743087433838767E-3</v>
      </c>
      <c r="AZ68" s="26">
        <f>IF($E68="S",'Renda (SCN65)'!AZ67/'Renda (SCN65)'!$DB67,"")</f>
        <v>1.0484632475132032E-3</v>
      </c>
      <c r="BA68" s="26">
        <f>IF($E68="S",'Renda (SCN65)'!BA67/'Renda (SCN65)'!$DB67,"")</f>
        <v>3.2563281644047898E-2</v>
      </c>
      <c r="BB68" s="26">
        <f>IF($E68="S",'Renda (SCN65)'!BB67/'Renda (SCN65)'!$DB67,"")</f>
        <v>4.9013556576756338E-4</v>
      </c>
      <c r="BC68" s="26">
        <f>IF($E68="S",'Renda (SCN65)'!BC67/'Renda (SCN65)'!$DB67,"")</f>
        <v>5.6001742581220657E-3</v>
      </c>
      <c r="BD68" s="26">
        <f>IF($E68="S",'Renda (SCN65)'!BD67/'Renda (SCN65)'!$DB67,"")</f>
        <v>7.327930941141347E-4</v>
      </c>
      <c r="BE68" s="26">
        <f>IF($E68="S",'Renda (SCN65)'!BE67/'Renda (SCN65)'!$DB67,"")</f>
        <v>6.4566739818368597E-3</v>
      </c>
      <c r="BF68" s="26">
        <f>IF($E68="S",'Renda (SCN65)'!BF67/'Renda (SCN65)'!$DB67,"")</f>
        <v>7.8304648057717855E-4</v>
      </c>
      <c r="BG68" s="26">
        <f>IF($E68="S",'Renda (SCN65)'!BG67/'Renda (SCN65)'!$DB67,"")</f>
        <v>5.0987449883284014E-3</v>
      </c>
      <c r="BH68" s="26">
        <f>IF($E68="S",'Renda (SCN65)'!BH67/'Renda (SCN65)'!$DB67,"")</f>
        <v>2.0856399418427369E-3</v>
      </c>
      <c r="BI68" s="26">
        <f>IF($E68="S",'Renda (SCN65)'!BI67/'Renda (SCN65)'!$DB67,"")</f>
        <v>7.1799530904147601E-3</v>
      </c>
      <c r="BJ68" s="26">
        <f>IF($E68="S",'Renda (SCN65)'!BJ67/'Renda (SCN65)'!$DB67,"")</f>
        <v>1.0111795753189805E-2</v>
      </c>
      <c r="BK68" s="26">
        <f>IF($E68="S",'Renda (SCN65)'!BK67/'Renda (SCN65)'!$DB67,"")</f>
        <v>0</v>
      </c>
      <c r="BL68" s="26">
        <f>IF($E68="S",'Renda (SCN65)'!BL67/'Renda (SCN65)'!$DB67,"")</f>
        <v>6.4562525027711901E-3</v>
      </c>
      <c r="BM68" s="26">
        <f>IF($E68="S",'Renda (SCN65)'!BM67/'Renda (SCN65)'!$DB67,"")</f>
        <v>4.0142095264883212E-3</v>
      </c>
      <c r="BN68" s="26">
        <f>IF($E68="S",'Renda (SCN65)'!BN67/'Renda (SCN65)'!$DB67,"")</f>
        <v>2.7336408702307207E-3</v>
      </c>
      <c r="BO68" s="26">
        <f>IF($E68="S",'Renda (SCN65)'!BO67/'Renda (SCN65)'!$DB67,"")</f>
        <v>1.9367324816000526E-3</v>
      </c>
      <c r="BP68" s="26">
        <f>IF($E68="S",'Renda (SCN65)'!BP67/'Renda (SCN65)'!$DB67,"")</f>
        <v>8.6791457142444042E-3</v>
      </c>
      <c r="BQ68" s="26">
        <f>IF($E68="S",'Renda (SCN65)'!BQ67/'Renda (SCN65)'!$DB67,"")</f>
        <v>1.1135964854817521E-3</v>
      </c>
      <c r="BR68" s="26">
        <f>IF($E68="S",'Renda (SCN65)'!BR67/'Renda (SCN65)'!$DB67,"")</f>
        <v>0</v>
      </c>
      <c r="BS68" s="26">
        <f>IF($E68="S",'Renda (SCN65)'!BS67/'Renda (SCN65)'!$DB67,"")</f>
        <v>2.5812185606140527E-3</v>
      </c>
      <c r="BT68" s="26">
        <f>IF($E68="S",'Renda (SCN65)'!BT67/'Renda (SCN65)'!$DB67,"")</f>
        <v>1.5864143934313493E-3</v>
      </c>
      <c r="BU68" s="26">
        <f>IF($E68="S",'Renda (SCN65)'!BU67/'Renda (SCN65)'!$DB67,"")</f>
        <v>4.3692909169919933E-3</v>
      </c>
      <c r="BV68" s="26">
        <f>IF($E68="S",'Renda (SCN65)'!BV67/'Renda (SCN65)'!$DB67,"")</f>
        <v>1.3739712775468742E-3</v>
      </c>
      <c r="BW68" s="26">
        <f>IF($E68="S",'Renda (SCN65)'!BW67/'Renda (SCN65)'!$DB67,"")</f>
        <v>9.0542284316668103E-4</v>
      </c>
      <c r="BX68" s="26">
        <f>IF($E68="S",'Renda (SCN65)'!BX67/'Renda (SCN65)'!$DB67,"")</f>
        <v>1.7946511314149336E-3</v>
      </c>
      <c r="BY68" s="26">
        <f>IF($E68="S",'Renda (SCN65)'!BY67/'Renda (SCN65)'!$DB67,"")</f>
        <v>3.2002123069974956E-3</v>
      </c>
      <c r="BZ68" s="26">
        <f>IF($E68="S",'Renda (SCN65)'!BZ67/'Renda (SCN65)'!$DB67,"")</f>
        <v>3.1021616381277377E-4</v>
      </c>
      <c r="CA68" s="26">
        <f>IF($E68="S",'Renda (SCN65)'!CA67/'Renda (SCN65)'!$DB67,"")</f>
        <v>2.2880592591893899E-4</v>
      </c>
      <c r="CB68" s="26">
        <f>IF($E68="S",'Renda (SCN65)'!CB67/'Renda (SCN65)'!$DB67,"")</f>
        <v>0</v>
      </c>
      <c r="CC68" s="26">
        <f>IF($E68="S",'Renda (SCN65)'!CC67/'Renda (SCN65)'!$DB67,"")</f>
        <v>3.2733612186939816E-3</v>
      </c>
      <c r="CD68" s="26">
        <f>IF($E68="S",'Renda (SCN65)'!CD67/'Renda (SCN65)'!$DB67,"")</f>
        <v>0</v>
      </c>
      <c r="CE68" s="26">
        <f>IF($E68="S",'Renda (SCN65)'!CE67/'Renda (SCN65)'!$DB67,"")</f>
        <v>4.135921071050588E-3</v>
      </c>
      <c r="CF68" s="26">
        <f>IF($E68="S",'Renda (SCN65)'!CF67/'Renda (SCN65)'!$DB67,"")</f>
        <v>0</v>
      </c>
      <c r="CG68" s="26">
        <f>IF($E68="S",'Renda (SCN65)'!CG67/'Renda (SCN65)'!$DB67,"")</f>
        <v>7.3346611457827721E-4</v>
      </c>
      <c r="CH68" s="26">
        <f>IF($E68="S",'Renda (SCN65)'!CH67/'Renda (SCN65)'!$DB67,"")</f>
        <v>0</v>
      </c>
      <c r="CI68" s="26">
        <f>IF($E68="S",'Renda (SCN65)'!CI67/'Renda (SCN65)'!$DB67,"")</f>
        <v>0</v>
      </c>
      <c r="CJ68" s="26">
        <f>IF($E68="S",'Renda (SCN65)'!CJ67/'Renda (SCN65)'!$DB67,"")</f>
        <v>0</v>
      </c>
      <c r="CK68" s="26">
        <f>IF($E68="S",'Renda (SCN65)'!CK67/'Renda (SCN65)'!$DB67,"")</f>
        <v>0</v>
      </c>
      <c r="CL68" s="26">
        <f>IF($E68="S",'Renda (SCN65)'!CL67/'Renda (SCN65)'!$DB67,"")</f>
        <v>0</v>
      </c>
      <c r="CM68" s="26">
        <f>IF($E68="S",'Renda (SCN65)'!CM67/'Renda (SCN65)'!$DB67,"")</f>
        <v>0</v>
      </c>
      <c r="CN68" s="26">
        <f>IF($E68="S",'Renda (SCN65)'!CN67/'Renda (SCN65)'!$DB67,"")</f>
        <v>0</v>
      </c>
      <c r="CO68" s="26">
        <f>IF($E68="S",'Renda (SCN65)'!CO67/'Renda (SCN65)'!$DB67,"")</f>
        <v>1.3421079649476287E-3</v>
      </c>
      <c r="CP68" s="26">
        <f>IF($E68="S",'Renda (SCN65)'!CP67/'Renda (SCN65)'!$DB67,"")</f>
        <v>0</v>
      </c>
      <c r="CQ68" s="26">
        <f>IF($E68="S",'Renda (SCN65)'!CQ67/'Renda (SCN65)'!$DB67,"")</f>
        <v>0</v>
      </c>
      <c r="CR68" s="26">
        <f>IF($E68="S",'Renda (SCN65)'!CR67/'Renda (SCN65)'!$DB67,"")</f>
        <v>0</v>
      </c>
      <c r="CS68" s="26">
        <f>IF($E68="S",'Renda (SCN65)'!CS67/'Renda (SCN65)'!$DB67,"")</f>
        <v>0</v>
      </c>
      <c r="CT68" s="26">
        <f>IF($E68="S",'Renda (SCN65)'!CT67/'Renda (SCN65)'!$DB67,"")</f>
        <v>0</v>
      </c>
      <c r="CU68" s="26">
        <f>IF($E68="S",'Renda (SCN65)'!CU67/'Renda (SCN65)'!$DB67,"")</f>
        <v>0</v>
      </c>
      <c r="CV68" s="26">
        <f>IF($E68="S",'Renda (SCN65)'!CV67/'Renda (SCN65)'!$DB67,"")</f>
        <v>0</v>
      </c>
      <c r="CW68" s="26">
        <f>IF($E68="S",'Renda (SCN65)'!CW67/'Renda (SCN65)'!$DB67,"")</f>
        <v>0</v>
      </c>
      <c r="CX68" s="26">
        <f>IF($E68="S",'Renda (SCN65)'!CX67/'Renda (SCN65)'!$DB67,"")</f>
        <v>0</v>
      </c>
      <c r="CY68" s="26">
        <f>IF($E68="S",'Renda (SCN65)'!CY67/'Renda (SCN65)'!$DB67,"")</f>
        <v>0</v>
      </c>
      <c r="CZ68" s="26">
        <f>IF($E68="S",'Renda (SCN65)'!CZ67/'Renda (SCN65)'!$DB67,"")</f>
        <v>0</v>
      </c>
      <c r="DA68" s="26">
        <f>IF($E68="S",'Renda (SCN65)'!DA67/'Renda (SCN65)'!$DB67,"")</f>
        <v>0</v>
      </c>
      <c r="DB68" s="29">
        <f>IF($E68="S",'Renda (SCN65)'!DB67/'Renda (SCN65)'!$DB67,"")</f>
        <v>1</v>
      </c>
      <c r="DD68" s="35">
        <v>61996</v>
      </c>
      <c r="DF68" s="39">
        <f t="shared" ref="DF68:DT68" si="32">IF($DD68=0,0,F68*$DD68)</f>
        <v>3.7124963671564681</v>
      </c>
      <c r="DG68" s="39">
        <f t="shared" si="32"/>
        <v>56.07046408247669</v>
      </c>
      <c r="DH68" s="39">
        <f t="shared" si="32"/>
        <v>377.42188815148364</v>
      </c>
      <c r="DI68" s="39">
        <f t="shared" si="32"/>
        <v>713.83652331495819</v>
      </c>
      <c r="DJ68" s="39">
        <f t="shared" si="32"/>
        <v>1481.7474851968864</v>
      </c>
      <c r="DK68" s="39">
        <f t="shared" si="32"/>
        <v>657.02905977981573</v>
      </c>
      <c r="DL68" s="39">
        <f t="shared" si="32"/>
        <v>1846.5908868739491</v>
      </c>
      <c r="DM68" s="39">
        <f t="shared" si="32"/>
        <v>112.31310723847125</v>
      </c>
      <c r="DN68" s="39">
        <f t="shared" si="32"/>
        <v>2323.3837791425167</v>
      </c>
      <c r="DO68" s="39">
        <f t="shared" si="32"/>
        <v>546.15266010625476</v>
      </c>
      <c r="DP68" s="39">
        <f t="shared" si="32"/>
        <v>1988.8180121281173</v>
      </c>
      <c r="DQ68" s="39">
        <f t="shared" si="32"/>
        <v>1418.3117857972823</v>
      </c>
      <c r="DR68" s="39">
        <f t="shared" si="32"/>
        <v>544.80678172923729</v>
      </c>
      <c r="DS68" s="39">
        <f t="shared" si="32"/>
        <v>10404.233894965952</v>
      </c>
      <c r="DT68" s="39">
        <f t="shared" si="32"/>
        <v>3936.4361601910568</v>
      </c>
      <c r="DU68" s="39">
        <f t="shared" si="21"/>
        <v>348.88037400830757</v>
      </c>
      <c r="DV68" s="39">
        <f t="shared" si="21"/>
        <v>826.99729140684826</v>
      </c>
      <c r="DW68" s="39">
        <f t="shared" si="21"/>
        <v>2687.3505605021478</v>
      </c>
      <c r="DX68" s="39">
        <f t="shared" si="21"/>
        <v>381.30926265071298</v>
      </c>
      <c r="DY68" s="39">
        <f t="shared" si="21"/>
        <v>548.94147865682612</v>
      </c>
      <c r="DZ68" s="39">
        <f t="shared" si="21"/>
        <v>427.35689665919637</v>
      </c>
      <c r="EA68" s="39">
        <f t="shared" si="21"/>
        <v>4741.2315826766944</v>
      </c>
      <c r="EB68" s="39">
        <f t="shared" si="21"/>
        <v>112.33904167067323</v>
      </c>
      <c r="EC68" s="39">
        <f t="shared" si="21"/>
        <v>162.53960103118899</v>
      </c>
      <c r="ED68" s="39">
        <f t="shared" si="21"/>
        <v>1693.3883855377017</v>
      </c>
      <c r="EE68" s="39">
        <f t="shared" si="21"/>
        <v>143.16879679445299</v>
      </c>
      <c r="EF68" s="39">
        <f t="shared" si="21"/>
        <v>208.38953877971952</v>
      </c>
      <c r="EG68" s="39">
        <f t="shared" si="21"/>
        <v>173.79603125409955</v>
      </c>
      <c r="EH68" s="39">
        <f t="shared" si="21"/>
        <v>4525.9066369144566</v>
      </c>
      <c r="EI68" s="39">
        <f t="shared" si="21"/>
        <v>321.20817838164106</v>
      </c>
      <c r="EJ68" s="39">
        <f t="shared" si="21"/>
        <v>1646.5951203047489</v>
      </c>
      <c r="EK68" s="39">
        <f t="shared" si="28"/>
        <v>111.39528390155371</v>
      </c>
      <c r="EL68" s="39">
        <f t="shared" si="27"/>
        <v>307.35539725709492</v>
      </c>
      <c r="EM68" s="39">
        <f t="shared" si="27"/>
        <v>1058.9456344976202</v>
      </c>
      <c r="EN68" s="39">
        <f t="shared" si="27"/>
        <v>123.78701377847412</v>
      </c>
      <c r="EO68" s="39">
        <f t="shared" si="27"/>
        <v>83.449049078512729</v>
      </c>
      <c r="EP68" s="39">
        <f t="shared" si="27"/>
        <v>3183.0727197135066</v>
      </c>
      <c r="EQ68" s="39">
        <f t="shared" si="27"/>
        <v>146.06097494485601</v>
      </c>
      <c r="ER68" s="39">
        <f t="shared" si="27"/>
        <v>1879.9230213292892</v>
      </c>
      <c r="ES68" s="39">
        <f t="shared" si="27"/>
        <v>108.30312767840982</v>
      </c>
      <c r="ET68" s="39">
        <f t="shared" si="27"/>
        <v>42.870646505346521</v>
      </c>
      <c r="EU68" s="39">
        <f t="shared" si="27"/>
        <v>505.01085839733435</v>
      </c>
      <c r="EV68" s="39">
        <f t="shared" si="27"/>
        <v>102.14283294158207</v>
      </c>
      <c r="EW68" s="39">
        <f t="shared" si="27"/>
        <v>1048.9347089669154</v>
      </c>
      <c r="EX68" s="39">
        <f t="shared" si="27"/>
        <v>17.989551242039433</v>
      </c>
      <c r="EY68" s="39">
        <f t="shared" si="27"/>
        <v>295.9880448548268</v>
      </c>
      <c r="EZ68" s="39">
        <f t="shared" si="27"/>
        <v>65.000527492828539</v>
      </c>
      <c r="FA68" s="39">
        <f t="shared" si="27"/>
        <v>2018.7932088043935</v>
      </c>
      <c r="FB68" s="39">
        <f t="shared" ref="FB68:FH68" si="33">IF($DD68=0,0,BB68*$DD68)</f>
        <v>30.386444535325861</v>
      </c>
      <c r="FC68" s="39">
        <f t="shared" si="33"/>
        <v>347.18840330653558</v>
      </c>
      <c r="FD68" s="39">
        <f t="shared" si="33"/>
        <v>45.430240662699894</v>
      </c>
      <c r="FE68" s="39">
        <f t="shared" si="33"/>
        <v>400.28796017795793</v>
      </c>
      <c r="FF68" s="39">
        <f t="shared" si="33"/>
        <v>48.54574960986276</v>
      </c>
      <c r="FG68" s="39">
        <f t="shared" si="33"/>
        <v>316.10179429640755</v>
      </c>
      <c r="FH68" s="39">
        <f t="shared" si="33"/>
        <v>129.30133383448231</v>
      </c>
      <c r="FI68" s="39">
        <f t="shared" si="29"/>
        <v>445.12837179335349</v>
      </c>
      <c r="FJ68" s="39">
        <f t="shared" si="29"/>
        <v>626.89088951475514</v>
      </c>
      <c r="FK68" s="39">
        <f t="shared" si="29"/>
        <v>0</v>
      </c>
      <c r="FL68" s="39">
        <f t="shared" si="29"/>
        <v>400.26183016180272</v>
      </c>
      <c r="FM68" s="39">
        <f t="shared" si="29"/>
        <v>248.86493380416997</v>
      </c>
      <c r="FN68" s="39">
        <f t="shared" si="29"/>
        <v>169.47479939082376</v>
      </c>
      <c r="FO68" s="39">
        <f t="shared" si="29"/>
        <v>120.06966692927686</v>
      </c>
      <c r="FP68" s="39">
        <f t="shared" si="29"/>
        <v>538.07231770029603</v>
      </c>
      <c r="FQ68" s="39">
        <f t="shared" si="29"/>
        <v>69.038527713926712</v>
      </c>
      <c r="FR68" s="39">
        <f t="shared" si="29"/>
        <v>0</v>
      </c>
      <c r="FS68" s="39">
        <f t="shared" si="29"/>
        <v>160.02522588382882</v>
      </c>
      <c r="FT68" s="39">
        <f t="shared" si="29"/>
        <v>98.351346735169926</v>
      </c>
      <c r="FU68" s="39">
        <f t="shared" si="29"/>
        <v>270.87855968983564</v>
      </c>
      <c r="FV68" s="39">
        <f t="shared" si="29"/>
        <v>85.180723322796013</v>
      </c>
      <c r="FW68" s="39">
        <f t="shared" si="29"/>
        <v>56.132594584961559</v>
      </c>
      <c r="FX68" s="39">
        <f t="shared" si="29"/>
        <v>111.26119154320023</v>
      </c>
      <c r="FY68" s="39">
        <f t="shared" si="30"/>
        <v>198.40036218461674</v>
      </c>
      <c r="FZ68" s="39">
        <f t="shared" si="30"/>
        <v>19.232161291736723</v>
      </c>
      <c r="GA68" s="39">
        <f t="shared" si="30"/>
        <v>14.185052183270541</v>
      </c>
      <c r="GB68" s="39">
        <f t="shared" si="30"/>
        <v>0</v>
      </c>
      <c r="GC68" s="39">
        <f t="shared" si="30"/>
        <v>202.93530211415208</v>
      </c>
      <c r="GD68" s="39">
        <f t="shared" si="30"/>
        <v>0</v>
      </c>
      <c r="GE68" s="39">
        <f t="shared" si="30"/>
        <v>256.41056272085228</v>
      </c>
      <c r="GF68" s="39">
        <f t="shared" si="30"/>
        <v>0</v>
      </c>
      <c r="GG68" s="39">
        <f t="shared" si="30"/>
        <v>45.471965239394876</v>
      </c>
      <c r="GH68" s="39">
        <f t="shared" si="30"/>
        <v>0</v>
      </c>
      <c r="GI68" s="39">
        <f t="shared" si="30"/>
        <v>0</v>
      </c>
      <c r="GJ68" s="39">
        <f t="shared" si="30"/>
        <v>0</v>
      </c>
      <c r="GK68" s="39">
        <f t="shared" si="30"/>
        <v>0</v>
      </c>
      <c r="GL68" s="39">
        <f t="shared" si="30"/>
        <v>0</v>
      </c>
      <c r="GM68" s="39">
        <f t="shared" si="30"/>
        <v>0</v>
      </c>
      <c r="GN68" s="39">
        <f t="shared" si="30"/>
        <v>0</v>
      </c>
      <c r="GO68" s="39">
        <f t="shared" si="31"/>
        <v>83.205325394893194</v>
      </c>
      <c r="GP68" s="39">
        <f t="shared" si="31"/>
        <v>0</v>
      </c>
      <c r="GQ68" s="39">
        <f t="shared" si="31"/>
        <v>0</v>
      </c>
      <c r="GR68" s="39">
        <f t="shared" si="31"/>
        <v>0</v>
      </c>
      <c r="GS68" s="39">
        <f t="shared" si="26"/>
        <v>0</v>
      </c>
      <c r="GT68" s="39">
        <f t="shared" si="26"/>
        <v>0</v>
      </c>
      <c r="GU68" s="39">
        <f t="shared" si="26"/>
        <v>0</v>
      </c>
      <c r="GV68" s="39">
        <f t="shared" si="19"/>
        <v>0</v>
      </c>
      <c r="GW68" s="39">
        <f t="shared" si="19"/>
        <v>0</v>
      </c>
      <c r="GX68" s="39">
        <f t="shared" si="13"/>
        <v>0</v>
      </c>
      <c r="GY68" s="39">
        <f t="shared" si="13"/>
        <v>0</v>
      </c>
      <c r="GZ68" s="39">
        <f t="shared" si="13"/>
        <v>0</v>
      </c>
      <c r="HA68" s="39">
        <f t="shared" si="13"/>
        <v>0</v>
      </c>
    </row>
    <row r="69" spans="2:209" x14ac:dyDescent="0.3">
      <c r="B69" s="37"/>
      <c r="C69" s="36"/>
      <c r="D69" s="3">
        <f>COUNTA(D4:D68)</f>
        <v>65</v>
      </c>
      <c r="E69" s="19">
        <f>COUNTIF(E4:E68,"S")</f>
        <v>65</v>
      </c>
      <c r="F69" s="2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30"/>
    </row>
    <row r="70" spans="2:209" x14ac:dyDescent="0.3"/>
    <row r="71" spans="2:209" x14ac:dyDescent="0.3"/>
    <row r="72" spans="2:209" x14ac:dyDescent="0.3"/>
  </sheetData>
  <mergeCells count="1">
    <mergeCell ref="B69:C69"/>
  </mergeCells>
  <conditionalFormatting sqref="E4:E68">
    <cfRule type="cellIs" dxfId="5" priority="1" operator="equal">
      <formula>"S"</formula>
    </cfRule>
    <cfRule type="cellIs" dxfId="4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showGridLines="0" zoomScale="85" zoomScaleNormal="85" workbookViewId="0"/>
  </sheetViews>
  <sheetFormatPr defaultColWidth="0" defaultRowHeight="14.4" zeroHeight="1" x14ac:dyDescent="0.3"/>
  <cols>
    <col min="1" max="2" width="8.88671875" customWidth="1"/>
    <col min="3" max="3" width="67.6640625" bestFit="1" customWidth="1"/>
    <col min="4" max="4" width="8.88671875" customWidth="1"/>
    <col min="5" max="5" width="15" customWidth="1"/>
    <col min="6" max="6" width="18.6640625" customWidth="1"/>
    <col min="7" max="9" width="20.6640625" customWidth="1"/>
    <col min="10" max="10" width="8.88671875" customWidth="1"/>
    <col min="11" max="16384" width="8.88671875" hidden="1"/>
  </cols>
  <sheetData>
    <row r="1" spans="2:9" x14ac:dyDescent="0.3"/>
    <row r="2" spans="2:9" s="1" customFormat="1" x14ac:dyDescent="0.3">
      <c r="B2" s="2" t="s">
        <v>4</v>
      </c>
      <c r="C2" s="2" t="s">
        <v>5</v>
      </c>
      <c r="D2" s="3" t="s">
        <v>6</v>
      </c>
      <c r="E2" s="3" t="s">
        <v>7</v>
      </c>
      <c r="F2" s="20" t="s">
        <v>0</v>
      </c>
      <c r="G2" s="21" t="s">
        <v>1</v>
      </c>
      <c r="H2" s="21" t="s">
        <v>2</v>
      </c>
      <c r="I2" s="20" t="s">
        <v>3</v>
      </c>
    </row>
    <row r="3" spans="2:9" x14ac:dyDescent="0.3">
      <c r="B3" s="5">
        <v>191</v>
      </c>
      <c r="C3" s="7" t="s">
        <v>109</v>
      </c>
      <c r="D3" s="7">
        <v>1</v>
      </c>
      <c r="E3" s="7" t="str">
        <f>IF(SUM(F3:I3)=0,"N","S")</f>
        <v>S</v>
      </c>
      <c r="F3" s="8">
        <v>1213868324</v>
      </c>
      <c r="G3" s="8">
        <v>2957514712</v>
      </c>
      <c r="H3" s="8">
        <v>487267895</v>
      </c>
      <c r="I3" s="15">
        <v>4658650931</v>
      </c>
    </row>
    <row r="4" spans="2:9" x14ac:dyDescent="0.3">
      <c r="B4" s="5">
        <v>192</v>
      </c>
      <c r="C4" s="10" t="s">
        <v>110</v>
      </c>
      <c r="D4" s="10">
        <v>2</v>
      </c>
      <c r="E4" s="10" t="str">
        <f t="shared" ref="E4:E67" si="0">IF(SUM(F4:I4)=0,"N","S")</f>
        <v>S</v>
      </c>
      <c r="F4" s="11">
        <v>880573275</v>
      </c>
      <c r="G4" s="11">
        <v>2518863383</v>
      </c>
      <c r="H4" s="11">
        <v>476866695</v>
      </c>
      <c r="I4" s="16">
        <v>3876303353</v>
      </c>
    </row>
    <row r="5" spans="2:9" x14ac:dyDescent="0.3">
      <c r="B5" s="5">
        <v>280</v>
      </c>
      <c r="C5" s="10" t="s">
        <v>111</v>
      </c>
      <c r="D5" s="10">
        <v>3</v>
      </c>
      <c r="E5" s="10" t="str">
        <f t="shared" si="0"/>
        <v>S</v>
      </c>
      <c r="F5" s="11">
        <v>167384832</v>
      </c>
      <c r="G5" s="11">
        <v>288238878</v>
      </c>
      <c r="H5" s="11">
        <v>133832969</v>
      </c>
      <c r="I5" s="16">
        <v>589456679</v>
      </c>
    </row>
    <row r="6" spans="2:9" x14ac:dyDescent="0.3">
      <c r="B6" s="5">
        <v>580</v>
      </c>
      <c r="C6" s="10" t="s">
        <v>112</v>
      </c>
      <c r="D6" s="10">
        <v>4</v>
      </c>
      <c r="E6" s="10" t="str">
        <f t="shared" si="0"/>
        <v>S</v>
      </c>
      <c r="F6" s="11">
        <v>1699290</v>
      </c>
      <c r="G6" s="11">
        <v>7453300</v>
      </c>
      <c r="H6" s="11">
        <v>2783000</v>
      </c>
      <c r="I6" s="16">
        <v>11935590</v>
      </c>
    </row>
    <row r="7" spans="2:9" x14ac:dyDescent="0.3">
      <c r="B7" s="5">
        <v>680</v>
      </c>
      <c r="C7" s="10" t="s">
        <v>113</v>
      </c>
      <c r="D7" s="10">
        <v>5</v>
      </c>
      <c r="E7" s="10" t="str">
        <f t="shared" si="0"/>
        <v>S</v>
      </c>
      <c r="F7" s="11">
        <v>0</v>
      </c>
      <c r="G7" s="11">
        <v>162321940</v>
      </c>
      <c r="H7" s="11">
        <v>436811218</v>
      </c>
      <c r="I7" s="16">
        <v>599133158</v>
      </c>
    </row>
    <row r="8" spans="2:9" x14ac:dyDescent="0.3">
      <c r="B8" s="5">
        <v>791</v>
      </c>
      <c r="C8" s="10" t="s">
        <v>114</v>
      </c>
      <c r="D8" s="10">
        <v>6</v>
      </c>
      <c r="E8" s="10" t="str">
        <f t="shared" si="0"/>
        <v>S</v>
      </c>
      <c r="F8" s="11">
        <v>4178949</v>
      </c>
      <c r="G8" s="11">
        <v>23789512</v>
      </c>
      <c r="H8" s="11">
        <v>57183530</v>
      </c>
      <c r="I8" s="16">
        <v>85151991</v>
      </c>
    </row>
    <row r="9" spans="2:9" x14ac:dyDescent="0.3">
      <c r="B9" s="5">
        <v>792</v>
      </c>
      <c r="C9" s="10" t="s">
        <v>115</v>
      </c>
      <c r="D9" s="10">
        <v>7</v>
      </c>
      <c r="E9" s="10" t="str">
        <f t="shared" si="0"/>
        <v>S</v>
      </c>
      <c r="F9" s="11">
        <v>40603472</v>
      </c>
      <c r="G9" s="11">
        <v>270081334</v>
      </c>
      <c r="H9" s="11">
        <v>164667590</v>
      </c>
      <c r="I9" s="16">
        <v>475352396</v>
      </c>
    </row>
    <row r="10" spans="2:9" x14ac:dyDescent="0.3">
      <c r="B10" s="5">
        <v>1091</v>
      </c>
      <c r="C10" s="10" t="s">
        <v>116</v>
      </c>
      <c r="D10" s="10">
        <v>8</v>
      </c>
      <c r="E10" s="10" t="str">
        <f t="shared" si="0"/>
        <v>S</v>
      </c>
      <c r="F10" s="11">
        <v>41210219</v>
      </c>
      <c r="G10" s="11">
        <v>607437766</v>
      </c>
      <c r="H10" s="11">
        <v>146941432</v>
      </c>
      <c r="I10" s="16">
        <v>795589417</v>
      </c>
    </row>
    <row r="11" spans="2:9" x14ac:dyDescent="0.3">
      <c r="B11" s="5">
        <v>1092</v>
      </c>
      <c r="C11" s="10" t="s">
        <v>117</v>
      </c>
      <c r="D11" s="10">
        <v>9</v>
      </c>
      <c r="E11" s="10" t="str">
        <f t="shared" si="0"/>
        <v>S</v>
      </c>
      <c r="F11" s="11">
        <v>20463364</v>
      </c>
      <c r="G11" s="11">
        <v>197886492</v>
      </c>
      <c r="H11" s="11">
        <v>37396672</v>
      </c>
      <c r="I11" s="16">
        <v>255746528</v>
      </c>
    </row>
    <row r="12" spans="2:9" x14ac:dyDescent="0.3">
      <c r="B12" s="5">
        <v>1093</v>
      </c>
      <c r="C12" s="10" t="s">
        <v>118</v>
      </c>
      <c r="D12" s="10">
        <v>10</v>
      </c>
      <c r="E12" s="10" t="str">
        <f t="shared" si="0"/>
        <v>S</v>
      </c>
      <c r="F12" s="11">
        <v>79654612</v>
      </c>
      <c r="G12" s="11">
        <v>968331447</v>
      </c>
      <c r="H12" s="11">
        <v>467189033</v>
      </c>
      <c r="I12" s="16">
        <v>1515175092</v>
      </c>
    </row>
    <row r="13" spans="2:9" x14ac:dyDescent="0.3">
      <c r="B13" s="5">
        <v>1100</v>
      </c>
      <c r="C13" s="10" t="s">
        <v>119</v>
      </c>
      <c r="D13" s="10">
        <v>11</v>
      </c>
      <c r="E13" s="10" t="str">
        <f t="shared" si="0"/>
        <v>S</v>
      </c>
      <c r="F13" s="11">
        <v>8600070</v>
      </c>
      <c r="G13" s="11">
        <v>206090419</v>
      </c>
      <c r="H13" s="11">
        <v>155816736</v>
      </c>
      <c r="I13" s="16">
        <v>370507225</v>
      </c>
    </row>
    <row r="14" spans="2:9" x14ac:dyDescent="0.3">
      <c r="B14" s="5">
        <v>1200</v>
      </c>
      <c r="C14" s="10" t="s">
        <v>120</v>
      </c>
      <c r="D14" s="10">
        <v>12</v>
      </c>
      <c r="E14" s="10" t="str">
        <f t="shared" si="0"/>
        <v>S</v>
      </c>
      <c r="F14" s="11">
        <v>1023196</v>
      </c>
      <c r="G14" s="11">
        <v>13561480</v>
      </c>
      <c r="H14" s="11">
        <v>14259400</v>
      </c>
      <c r="I14" s="16">
        <v>28844076</v>
      </c>
    </row>
    <row r="15" spans="2:9" x14ac:dyDescent="0.3">
      <c r="B15" s="5">
        <v>1300</v>
      </c>
      <c r="C15" s="10" t="s">
        <v>121</v>
      </c>
      <c r="D15" s="10">
        <v>13</v>
      </c>
      <c r="E15" s="10" t="str">
        <f t="shared" si="0"/>
        <v>S</v>
      </c>
      <c r="F15" s="11">
        <v>41023472</v>
      </c>
      <c r="G15" s="11">
        <v>544803593</v>
      </c>
      <c r="H15" s="11">
        <v>170035171</v>
      </c>
      <c r="I15" s="16">
        <v>755862236</v>
      </c>
    </row>
    <row r="16" spans="2:9" x14ac:dyDescent="0.3">
      <c r="B16" s="5">
        <v>1400</v>
      </c>
      <c r="C16" s="10" t="s">
        <v>122</v>
      </c>
      <c r="D16" s="10">
        <v>14</v>
      </c>
      <c r="E16" s="10" t="str">
        <f t="shared" si="0"/>
        <v>S</v>
      </c>
      <c r="F16" s="11">
        <v>88931500</v>
      </c>
      <c r="G16" s="11">
        <v>1269523193</v>
      </c>
      <c r="H16" s="11">
        <v>243659888</v>
      </c>
      <c r="I16" s="16">
        <v>1602114581</v>
      </c>
    </row>
    <row r="17" spans="2:9" x14ac:dyDescent="0.3">
      <c r="B17" s="5">
        <v>1500</v>
      </c>
      <c r="C17" s="10" t="s">
        <v>123</v>
      </c>
      <c r="D17" s="10">
        <v>15</v>
      </c>
      <c r="E17" s="10" t="str">
        <f t="shared" si="0"/>
        <v>S</v>
      </c>
      <c r="F17" s="11">
        <v>29541230</v>
      </c>
      <c r="G17" s="11">
        <v>468079843</v>
      </c>
      <c r="H17" s="11">
        <v>112306012</v>
      </c>
      <c r="I17" s="16">
        <v>609927085</v>
      </c>
    </row>
    <row r="18" spans="2:9" x14ac:dyDescent="0.3">
      <c r="B18" s="5">
        <v>1600</v>
      </c>
      <c r="C18" s="10" t="s">
        <v>124</v>
      </c>
      <c r="D18" s="10">
        <v>16</v>
      </c>
      <c r="E18" s="10" t="str">
        <f t="shared" si="0"/>
        <v>S</v>
      </c>
      <c r="F18" s="11">
        <v>64193614</v>
      </c>
      <c r="G18" s="11">
        <v>540843954</v>
      </c>
      <c r="H18" s="11">
        <v>94912486</v>
      </c>
      <c r="I18" s="16">
        <v>699950054</v>
      </c>
    </row>
    <row r="19" spans="2:9" x14ac:dyDescent="0.3">
      <c r="B19" s="5">
        <v>1700</v>
      </c>
      <c r="C19" s="10" t="s">
        <v>125</v>
      </c>
      <c r="D19" s="10">
        <v>17</v>
      </c>
      <c r="E19" s="10" t="str">
        <f t="shared" si="0"/>
        <v>S</v>
      </c>
      <c r="F19" s="11">
        <v>10303816</v>
      </c>
      <c r="G19" s="11">
        <v>277057017</v>
      </c>
      <c r="H19" s="11">
        <v>251389395</v>
      </c>
      <c r="I19" s="16">
        <v>538750228</v>
      </c>
    </row>
    <row r="20" spans="2:9" x14ac:dyDescent="0.3">
      <c r="B20" s="5">
        <v>1800</v>
      </c>
      <c r="C20" s="10" t="s">
        <v>126</v>
      </c>
      <c r="D20" s="10">
        <v>18</v>
      </c>
      <c r="E20" s="10" t="str">
        <f t="shared" si="0"/>
        <v>S</v>
      </c>
      <c r="F20" s="11">
        <v>8815756</v>
      </c>
      <c r="G20" s="11">
        <v>362974452</v>
      </c>
      <c r="H20" s="11">
        <v>346251481</v>
      </c>
      <c r="I20" s="16">
        <v>718041689</v>
      </c>
    </row>
    <row r="21" spans="2:9" x14ac:dyDescent="0.3">
      <c r="B21" s="5">
        <v>1991</v>
      </c>
      <c r="C21" s="10" t="s">
        <v>127</v>
      </c>
      <c r="D21" s="10">
        <v>19</v>
      </c>
      <c r="E21" s="10" t="str">
        <f t="shared" si="0"/>
        <v>S</v>
      </c>
      <c r="F21" s="11">
        <v>1237200</v>
      </c>
      <c r="G21" s="11">
        <v>43157146</v>
      </c>
      <c r="H21" s="11">
        <v>154712708</v>
      </c>
      <c r="I21" s="16">
        <v>199107054</v>
      </c>
    </row>
    <row r="22" spans="2:9" x14ac:dyDescent="0.3">
      <c r="B22" s="5">
        <v>1992</v>
      </c>
      <c r="C22" s="10" t="s">
        <v>128</v>
      </c>
      <c r="D22" s="10">
        <v>20</v>
      </c>
      <c r="E22" s="10" t="str">
        <f t="shared" si="0"/>
        <v>S</v>
      </c>
      <c r="F22" s="11">
        <v>11453220</v>
      </c>
      <c r="G22" s="11">
        <v>161663612</v>
      </c>
      <c r="H22" s="11">
        <v>41159956</v>
      </c>
      <c r="I22" s="16">
        <v>214276788</v>
      </c>
    </row>
    <row r="23" spans="2:9" x14ac:dyDescent="0.3">
      <c r="B23" s="5">
        <v>2091</v>
      </c>
      <c r="C23" s="10" t="s">
        <v>129</v>
      </c>
      <c r="D23" s="10">
        <v>21</v>
      </c>
      <c r="E23" s="10" t="str">
        <f t="shared" si="0"/>
        <v>S</v>
      </c>
      <c r="F23" s="11">
        <v>18107130</v>
      </c>
      <c r="G23" s="11">
        <v>274426782</v>
      </c>
      <c r="H23" s="11">
        <v>394543414</v>
      </c>
      <c r="I23" s="16">
        <v>687077326</v>
      </c>
    </row>
    <row r="24" spans="2:9" x14ac:dyDescent="0.3">
      <c r="B24" s="5">
        <v>2092</v>
      </c>
      <c r="C24" s="10" t="s">
        <v>130</v>
      </c>
      <c r="D24" s="10">
        <v>22</v>
      </c>
      <c r="E24" s="10" t="str">
        <f t="shared" si="0"/>
        <v>S</v>
      </c>
      <c r="F24" s="11">
        <v>1607068</v>
      </c>
      <c r="G24" s="11">
        <v>55737564</v>
      </c>
      <c r="H24" s="11">
        <v>36340764</v>
      </c>
      <c r="I24" s="16">
        <v>93685396</v>
      </c>
    </row>
    <row r="25" spans="2:9" x14ac:dyDescent="0.3">
      <c r="B25" s="5">
        <v>2093</v>
      </c>
      <c r="C25" s="10" t="s">
        <v>131</v>
      </c>
      <c r="D25" s="10">
        <v>23</v>
      </c>
      <c r="E25" s="10" t="str">
        <f t="shared" si="0"/>
        <v>S</v>
      </c>
      <c r="F25" s="11">
        <v>4945770</v>
      </c>
      <c r="G25" s="11">
        <v>92552466</v>
      </c>
      <c r="H25" s="11">
        <v>191324350</v>
      </c>
      <c r="I25" s="16">
        <v>288822586</v>
      </c>
    </row>
    <row r="26" spans="2:9" x14ac:dyDescent="0.3">
      <c r="B26" s="5">
        <v>2100</v>
      </c>
      <c r="C26" s="10" t="s">
        <v>132</v>
      </c>
      <c r="D26" s="10">
        <v>24</v>
      </c>
      <c r="E26" s="10" t="str">
        <f t="shared" si="0"/>
        <v>S</v>
      </c>
      <c r="F26" s="11">
        <v>2579600</v>
      </c>
      <c r="G26" s="11">
        <v>168433404</v>
      </c>
      <c r="H26" s="11">
        <v>398352017</v>
      </c>
      <c r="I26" s="16">
        <v>569365021</v>
      </c>
    </row>
    <row r="27" spans="2:9" x14ac:dyDescent="0.3">
      <c r="B27" s="5">
        <v>2200</v>
      </c>
      <c r="C27" s="10" t="s">
        <v>133</v>
      </c>
      <c r="D27" s="10">
        <v>25</v>
      </c>
      <c r="E27" s="10" t="str">
        <f t="shared" si="0"/>
        <v>S</v>
      </c>
      <c r="F27" s="11">
        <v>24856489</v>
      </c>
      <c r="G27" s="11">
        <v>440511405</v>
      </c>
      <c r="H27" s="11">
        <v>202985484</v>
      </c>
      <c r="I27" s="16">
        <v>668353378</v>
      </c>
    </row>
    <row r="28" spans="2:9" x14ac:dyDescent="0.3">
      <c r="B28" s="5">
        <v>2300</v>
      </c>
      <c r="C28" s="10" t="s">
        <v>134</v>
      </c>
      <c r="D28" s="10">
        <v>26</v>
      </c>
      <c r="E28" s="10" t="str">
        <f t="shared" si="0"/>
        <v>S</v>
      </c>
      <c r="F28" s="11">
        <v>80431715</v>
      </c>
      <c r="G28" s="11">
        <v>608619713</v>
      </c>
      <c r="H28" s="11">
        <v>263180225</v>
      </c>
      <c r="I28" s="16">
        <v>952231653</v>
      </c>
    </row>
    <row r="29" spans="2:9" x14ac:dyDescent="0.3">
      <c r="B29" s="5">
        <v>2491</v>
      </c>
      <c r="C29" s="10" t="s">
        <v>135</v>
      </c>
      <c r="D29" s="10">
        <v>27</v>
      </c>
      <c r="E29" s="10" t="str">
        <f t="shared" si="0"/>
        <v>S</v>
      </c>
      <c r="F29" s="11">
        <v>3326520</v>
      </c>
      <c r="G29" s="11">
        <v>158893172</v>
      </c>
      <c r="H29" s="11">
        <v>153877556</v>
      </c>
      <c r="I29" s="16">
        <v>316097248</v>
      </c>
    </row>
    <row r="30" spans="2:9" x14ac:dyDescent="0.3">
      <c r="B30" s="5">
        <v>2492</v>
      </c>
      <c r="C30" s="10" t="s">
        <v>136</v>
      </c>
      <c r="D30" s="10">
        <v>28</v>
      </c>
      <c r="E30" s="10" t="str">
        <f t="shared" si="0"/>
        <v>S</v>
      </c>
      <c r="F30" s="11">
        <v>12973244</v>
      </c>
      <c r="G30" s="11">
        <v>264050237</v>
      </c>
      <c r="H30" s="11">
        <v>81867996</v>
      </c>
      <c r="I30" s="16">
        <v>358891477</v>
      </c>
    </row>
    <row r="31" spans="2:9" x14ac:dyDescent="0.3">
      <c r="B31" s="5">
        <v>2500</v>
      </c>
      <c r="C31" s="10" t="s">
        <v>137</v>
      </c>
      <c r="D31" s="10">
        <v>29</v>
      </c>
      <c r="E31" s="10" t="str">
        <f t="shared" si="0"/>
        <v>S</v>
      </c>
      <c r="F31" s="11">
        <v>68874916</v>
      </c>
      <c r="G31" s="11">
        <v>1059930154</v>
      </c>
      <c r="H31" s="11">
        <v>284281157</v>
      </c>
      <c r="I31" s="16">
        <v>1413086227</v>
      </c>
    </row>
    <row r="32" spans="2:9" x14ac:dyDescent="0.3">
      <c r="B32" s="5">
        <v>2600</v>
      </c>
      <c r="C32" s="10" t="s">
        <v>138</v>
      </c>
      <c r="D32" s="10">
        <v>30</v>
      </c>
      <c r="E32" s="10" t="str">
        <f t="shared" si="0"/>
        <v>S</v>
      </c>
      <c r="F32" s="11">
        <v>1843168</v>
      </c>
      <c r="G32" s="11">
        <v>247882409</v>
      </c>
      <c r="H32" s="11">
        <v>292275408</v>
      </c>
      <c r="I32" s="16">
        <v>542000985</v>
      </c>
    </row>
    <row r="33" spans="2:9" x14ac:dyDescent="0.3">
      <c r="B33" s="5">
        <v>2700</v>
      </c>
      <c r="C33" s="10" t="s">
        <v>139</v>
      </c>
      <c r="D33" s="10">
        <v>31</v>
      </c>
      <c r="E33" s="10" t="str">
        <f t="shared" si="0"/>
        <v>S</v>
      </c>
      <c r="F33" s="11">
        <v>16356578</v>
      </c>
      <c r="G33" s="11">
        <v>413565993</v>
      </c>
      <c r="H33" s="11">
        <v>381197162</v>
      </c>
      <c r="I33" s="16">
        <v>811119733</v>
      </c>
    </row>
    <row r="34" spans="2:9" x14ac:dyDescent="0.3">
      <c r="B34" s="5">
        <v>2800</v>
      </c>
      <c r="C34" s="10" t="s">
        <v>140</v>
      </c>
      <c r="D34" s="10">
        <v>32</v>
      </c>
      <c r="E34" s="10" t="str">
        <f t="shared" si="0"/>
        <v>S</v>
      </c>
      <c r="F34" s="11">
        <v>26414293</v>
      </c>
      <c r="G34" s="11">
        <v>789196907</v>
      </c>
      <c r="H34" s="11">
        <v>472409774</v>
      </c>
      <c r="I34" s="16">
        <v>1288020974</v>
      </c>
    </row>
    <row r="35" spans="2:9" x14ac:dyDescent="0.3">
      <c r="B35" s="5">
        <v>2991</v>
      </c>
      <c r="C35" s="10" t="s">
        <v>141</v>
      </c>
      <c r="D35" s="10">
        <v>33</v>
      </c>
      <c r="E35" s="10" t="str">
        <f t="shared" si="0"/>
        <v>S</v>
      </c>
      <c r="F35" s="11">
        <v>3640900</v>
      </c>
      <c r="G35" s="11">
        <v>465408745</v>
      </c>
      <c r="H35" s="11">
        <v>556362306</v>
      </c>
      <c r="I35" s="16">
        <v>1025411951</v>
      </c>
    </row>
    <row r="36" spans="2:9" x14ac:dyDescent="0.3">
      <c r="B36" s="5">
        <v>2992</v>
      </c>
      <c r="C36" s="10" t="s">
        <v>142</v>
      </c>
      <c r="D36" s="10">
        <v>34</v>
      </c>
      <c r="E36" s="10" t="str">
        <f t="shared" si="0"/>
        <v>S</v>
      </c>
      <c r="F36" s="11">
        <v>10820950</v>
      </c>
      <c r="G36" s="11">
        <v>241993994</v>
      </c>
      <c r="H36" s="11">
        <v>130080130</v>
      </c>
      <c r="I36" s="16">
        <v>382895074</v>
      </c>
    </row>
    <row r="37" spans="2:9" x14ac:dyDescent="0.3">
      <c r="B37" s="5">
        <v>3000</v>
      </c>
      <c r="C37" s="10" t="s">
        <v>143</v>
      </c>
      <c r="D37" s="10">
        <v>35</v>
      </c>
      <c r="E37" s="10" t="str">
        <f t="shared" si="0"/>
        <v>S</v>
      </c>
      <c r="F37" s="11">
        <v>12525340</v>
      </c>
      <c r="G37" s="11">
        <v>224870159</v>
      </c>
      <c r="H37" s="11">
        <v>157258499</v>
      </c>
      <c r="I37" s="16">
        <v>394653998</v>
      </c>
    </row>
    <row r="38" spans="2:9" x14ac:dyDescent="0.3">
      <c r="B38" s="5">
        <v>3180</v>
      </c>
      <c r="C38" s="10" t="s">
        <v>144</v>
      </c>
      <c r="D38" s="10">
        <v>36</v>
      </c>
      <c r="E38" s="10" t="str">
        <f t="shared" si="0"/>
        <v>S</v>
      </c>
      <c r="F38" s="11">
        <v>50585816</v>
      </c>
      <c r="G38" s="11">
        <v>748109534</v>
      </c>
      <c r="H38" s="11">
        <v>249837420</v>
      </c>
      <c r="I38" s="16">
        <v>1048532770</v>
      </c>
    </row>
    <row r="39" spans="2:9" x14ac:dyDescent="0.3">
      <c r="B39" s="5">
        <v>3300</v>
      </c>
      <c r="C39" s="10" t="s">
        <v>145</v>
      </c>
      <c r="D39" s="10">
        <v>37</v>
      </c>
      <c r="E39" s="10" t="str">
        <f t="shared" si="0"/>
        <v>S</v>
      </c>
      <c r="F39" s="11">
        <v>207026887</v>
      </c>
      <c r="G39" s="11">
        <v>2871902722</v>
      </c>
      <c r="H39" s="11">
        <v>458885745</v>
      </c>
      <c r="I39" s="16">
        <v>3537815354</v>
      </c>
    </row>
    <row r="40" spans="2:9" x14ac:dyDescent="0.3">
      <c r="B40" s="5">
        <v>3500</v>
      </c>
      <c r="C40" s="10" t="s">
        <v>146</v>
      </c>
      <c r="D40" s="10">
        <v>38</v>
      </c>
      <c r="E40" s="10" t="str">
        <f t="shared" si="0"/>
        <v>S</v>
      </c>
      <c r="F40" s="11">
        <v>6037376</v>
      </c>
      <c r="G40" s="11">
        <v>292907783</v>
      </c>
      <c r="H40" s="11">
        <v>388103606</v>
      </c>
      <c r="I40" s="16">
        <v>687048765</v>
      </c>
    </row>
    <row r="41" spans="2:9" x14ac:dyDescent="0.3">
      <c r="B41" s="5">
        <v>3680</v>
      </c>
      <c r="C41" s="10" t="s">
        <v>147</v>
      </c>
      <c r="D41" s="10">
        <v>39</v>
      </c>
      <c r="E41" s="10" t="str">
        <f t="shared" si="0"/>
        <v>S</v>
      </c>
      <c r="F41" s="11">
        <v>5121000</v>
      </c>
      <c r="G41" s="11">
        <v>192868769</v>
      </c>
      <c r="H41" s="11">
        <v>213531003</v>
      </c>
      <c r="I41" s="16">
        <v>411520772</v>
      </c>
    </row>
    <row r="42" spans="2:9" x14ac:dyDescent="0.3">
      <c r="B42" s="5">
        <v>4180</v>
      </c>
      <c r="C42" s="10" t="s">
        <v>148</v>
      </c>
      <c r="D42" s="10">
        <v>40</v>
      </c>
      <c r="E42" s="10" t="str">
        <f t="shared" si="0"/>
        <v>S</v>
      </c>
      <c r="F42" s="11">
        <v>1714365097</v>
      </c>
      <c r="G42" s="11">
        <v>9145733577</v>
      </c>
      <c r="H42" s="11">
        <v>2476860799</v>
      </c>
      <c r="I42" s="16">
        <v>13336959473</v>
      </c>
    </row>
    <row r="43" spans="2:9" x14ac:dyDescent="0.3">
      <c r="B43" s="5">
        <v>4500</v>
      </c>
      <c r="C43" s="10" t="s">
        <v>149</v>
      </c>
      <c r="D43" s="10">
        <v>41</v>
      </c>
      <c r="E43" s="10" t="str">
        <f t="shared" si="0"/>
        <v>S</v>
      </c>
      <c r="F43" s="11">
        <v>57718495</v>
      </c>
      <c r="G43" s="11">
        <v>1256932215</v>
      </c>
      <c r="H43" s="11">
        <v>594825079</v>
      </c>
      <c r="I43" s="16">
        <v>1909475789</v>
      </c>
    </row>
    <row r="44" spans="2:9" x14ac:dyDescent="0.3">
      <c r="B44" s="5">
        <v>4680</v>
      </c>
      <c r="C44" s="10" t="s">
        <v>150</v>
      </c>
      <c r="D44" s="10">
        <v>42</v>
      </c>
      <c r="E44" s="10" t="str">
        <f t="shared" si="0"/>
        <v>S</v>
      </c>
      <c r="F44" s="11">
        <v>936678586</v>
      </c>
      <c r="G44" s="11">
        <v>13375150902</v>
      </c>
      <c r="H44" s="11">
        <v>6175993544</v>
      </c>
      <c r="I44" s="16">
        <v>20487823032</v>
      </c>
    </row>
    <row r="45" spans="2:9" x14ac:dyDescent="0.3">
      <c r="B45" s="5">
        <v>4900</v>
      </c>
      <c r="C45" s="10" t="s">
        <v>151</v>
      </c>
      <c r="D45" s="10">
        <v>43</v>
      </c>
      <c r="E45" s="10" t="str">
        <f t="shared" si="0"/>
        <v>S</v>
      </c>
      <c r="F45" s="11">
        <v>456877228</v>
      </c>
      <c r="G45" s="11">
        <v>5776472078</v>
      </c>
      <c r="H45" s="11">
        <v>972059617</v>
      </c>
      <c r="I45" s="16">
        <v>7205408923</v>
      </c>
    </row>
    <row r="46" spans="2:9" x14ac:dyDescent="0.3">
      <c r="B46" s="5">
        <v>5000</v>
      </c>
      <c r="C46" s="10" t="s">
        <v>152</v>
      </c>
      <c r="D46" s="10">
        <v>44</v>
      </c>
      <c r="E46" s="10" t="str">
        <f t="shared" si="0"/>
        <v>S</v>
      </c>
      <c r="F46" s="11">
        <v>7169390</v>
      </c>
      <c r="G46" s="11">
        <v>67851436</v>
      </c>
      <c r="H46" s="11">
        <v>112270162</v>
      </c>
      <c r="I46" s="16">
        <v>187290988</v>
      </c>
    </row>
    <row r="47" spans="2:9" x14ac:dyDescent="0.3">
      <c r="B47" s="5">
        <v>5100</v>
      </c>
      <c r="C47" s="10" t="s">
        <v>153</v>
      </c>
      <c r="D47" s="10">
        <v>45</v>
      </c>
      <c r="E47" s="10" t="str">
        <f t="shared" si="0"/>
        <v>S</v>
      </c>
      <c r="F47" s="11">
        <v>509048</v>
      </c>
      <c r="G47" s="11">
        <v>85834457</v>
      </c>
      <c r="H47" s="11">
        <v>194827016</v>
      </c>
      <c r="I47" s="16">
        <v>281170521</v>
      </c>
    </row>
    <row r="48" spans="2:9" x14ac:dyDescent="0.3">
      <c r="B48" s="5">
        <v>5280</v>
      </c>
      <c r="C48" s="10" t="s">
        <v>154</v>
      </c>
      <c r="D48" s="10">
        <v>46</v>
      </c>
      <c r="E48" s="10" t="str">
        <f t="shared" si="0"/>
        <v>S</v>
      </c>
      <c r="F48" s="11">
        <v>43922867</v>
      </c>
      <c r="G48" s="11">
        <v>768570238</v>
      </c>
      <c r="H48" s="11">
        <v>716783266</v>
      </c>
      <c r="I48" s="16">
        <v>1529276371</v>
      </c>
    </row>
    <row r="49" spans="2:9" x14ac:dyDescent="0.3">
      <c r="B49" s="5">
        <v>5500</v>
      </c>
      <c r="C49" s="10" t="s">
        <v>155</v>
      </c>
      <c r="D49" s="10">
        <v>47</v>
      </c>
      <c r="E49" s="10" t="str">
        <f t="shared" si="0"/>
        <v>S</v>
      </c>
      <c r="F49" s="11">
        <v>26986709</v>
      </c>
      <c r="G49" s="11">
        <v>446955960</v>
      </c>
      <c r="H49" s="11">
        <v>211169083</v>
      </c>
      <c r="I49" s="16">
        <v>685111752</v>
      </c>
    </row>
    <row r="50" spans="2:9" x14ac:dyDescent="0.3">
      <c r="B50" s="5">
        <v>5600</v>
      </c>
      <c r="C50" s="10" t="s">
        <v>156</v>
      </c>
      <c r="D50" s="10">
        <v>48</v>
      </c>
      <c r="E50" s="10" t="str">
        <f t="shared" si="0"/>
        <v>S</v>
      </c>
      <c r="F50" s="11">
        <v>378658939</v>
      </c>
      <c r="G50" s="11">
        <v>3953794780</v>
      </c>
      <c r="H50" s="11">
        <v>964518410</v>
      </c>
      <c r="I50" s="16">
        <v>5296972129</v>
      </c>
    </row>
    <row r="51" spans="2:9" x14ac:dyDescent="0.3">
      <c r="B51" s="5">
        <v>5800</v>
      </c>
      <c r="C51" s="10" t="s">
        <v>157</v>
      </c>
      <c r="D51" s="10">
        <v>49</v>
      </c>
      <c r="E51" s="10" t="str">
        <f t="shared" si="0"/>
        <v>S</v>
      </c>
      <c r="F51" s="11">
        <v>2323180</v>
      </c>
      <c r="G51" s="11">
        <v>205292069</v>
      </c>
      <c r="H51" s="11">
        <v>104326410</v>
      </c>
      <c r="I51" s="16">
        <v>311941659</v>
      </c>
    </row>
    <row r="52" spans="2:9" x14ac:dyDescent="0.3">
      <c r="B52" s="5">
        <v>5980</v>
      </c>
      <c r="C52" s="10" t="s">
        <v>158</v>
      </c>
      <c r="D52" s="10">
        <v>50</v>
      </c>
      <c r="E52" s="10" t="str">
        <f t="shared" si="0"/>
        <v>S</v>
      </c>
      <c r="F52" s="11">
        <v>366500</v>
      </c>
      <c r="G52" s="11">
        <v>127295304</v>
      </c>
      <c r="H52" s="11">
        <v>513009793</v>
      </c>
      <c r="I52" s="16">
        <v>640671597</v>
      </c>
    </row>
    <row r="53" spans="2:9" x14ac:dyDescent="0.3">
      <c r="B53" s="5">
        <v>6100</v>
      </c>
      <c r="C53" s="10" t="s">
        <v>159</v>
      </c>
      <c r="D53" s="10">
        <v>51</v>
      </c>
      <c r="E53" s="10" t="str">
        <f t="shared" si="0"/>
        <v>S</v>
      </c>
      <c r="F53" s="11">
        <v>5613240</v>
      </c>
      <c r="G53" s="11">
        <v>321652268</v>
      </c>
      <c r="H53" s="11">
        <v>467007309</v>
      </c>
      <c r="I53" s="16">
        <v>794272817</v>
      </c>
    </row>
    <row r="54" spans="2:9" x14ac:dyDescent="0.3">
      <c r="B54" s="5">
        <v>6280</v>
      </c>
      <c r="C54" s="10" t="s">
        <v>160</v>
      </c>
      <c r="D54" s="10">
        <v>52</v>
      </c>
      <c r="E54" s="10" t="str">
        <f t="shared" si="0"/>
        <v>S</v>
      </c>
      <c r="F54" s="11">
        <v>2612100</v>
      </c>
      <c r="G54" s="11">
        <v>228859809</v>
      </c>
      <c r="H54" s="11">
        <v>1452766651</v>
      </c>
      <c r="I54" s="16">
        <v>1684238560</v>
      </c>
    </row>
    <row r="55" spans="2:9" x14ac:dyDescent="0.3">
      <c r="B55" s="5">
        <v>6480</v>
      </c>
      <c r="C55" s="10" t="s">
        <v>161</v>
      </c>
      <c r="D55" s="10">
        <v>53</v>
      </c>
      <c r="E55" s="10" t="str">
        <f t="shared" si="0"/>
        <v>S</v>
      </c>
      <c r="F55" s="11">
        <v>17848512</v>
      </c>
      <c r="G55" s="11">
        <v>702397168</v>
      </c>
      <c r="H55" s="11">
        <v>4068866707</v>
      </c>
      <c r="I55" s="16">
        <v>4789112387</v>
      </c>
    </row>
    <row r="56" spans="2:9" x14ac:dyDescent="0.3">
      <c r="B56" s="5">
        <v>6800</v>
      </c>
      <c r="C56" s="10" t="s">
        <v>162</v>
      </c>
      <c r="D56" s="10">
        <v>54</v>
      </c>
      <c r="E56" s="10" t="str">
        <f t="shared" si="0"/>
        <v>S</v>
      </c>
      <c r="F56" s="11">
        <v>137606898</v>
      </c>
      <c r="G56" s="11">
        <v>555529026</v>
      </c>
      <c r="H56" s="11">
        <v>801850443</v>
      </c>
      <c r="I56" s="16">
        <v>1494986367</v>
      </c>
    </row>
    <row r="57" spans="2:9" x14ac:dyDescent="0.3">
      <c r="B57" s="5">
        <v>6980</v>
      </c>
      <c r="C57" s="10" t="s">
        <v>163</v>
      </c>
      <c r="D57" s="10">
        <v>55</v>
      </c>
      <c r="E57" s="10" t="str">
        <f t="shared" si="0"/>
        <v>S</v>
      </c>
      <c r="F57" s="11">
        <v>11838372</v>
      </c>
      <c r="G57" s="11">
        <v>739102201</v>
      </c>
      <c r="H57" s="11">
        <v>5061350210</v>
      </c>
      <c r="I57" s="16">
        <v>5812290783</v>
      </c>
    </row>
    <row r="58" spans="2:9" x14ac:dyDescent="0.3">
      <c r="B58" s="5">
        <v>7180</v>
      </c>
      <c r="C58" s="10" t="s">
        <v>164</v>
      </c>
      <c r="D58" s="10">
        <v>56</v>
      </c>
      <c r="E58" s="10" t="str">
        <f t="shared" si="0"/>
        <v>S</v>
      </c>
      <c r="F58" s="11">
        <v>11677793</v>
      </c>
      <c r="G58" s="11">
        <v>300156392</v>
      </c>
      <c r="H58" s="11">
        <v>2376692705</v>
      </c>
      <c r="I58" s="16">
        <v>2688526890</v>
      </c>
    </row>
    <row r="59" spans="2:9" x14ac:dyDescent="0.3">
      <c r="B59" s="5">
        <v>7380</v>
      </c>
      <c r="C59" s="10" t="s">
        <v>165</v>
      </c>
      <c r="D59" s="10">
        <v>57</v>
      </c>
      <c r="E59" s="10" t="str">
        <f t="shared" si="0"/>
        <v>S</v>
      </c>
      <c r="F59" s="11">
        <v>50018331</v>
      </c>
      <c r="G59" s="11">
        <v>563206196</v>
      </c>
      <c r="H59" s="11">
        <v>1185909553</v>
      </c>
      <c r="I59" s="16">
        <v>1799134080</v>
      </c>
    </row>
    <row r="60" spans="2:9" x14ac:dyDescent="0.3">
      <c r="B60" s="5">
        <v>7700</v>
      </c>
      <c r="C60" s="10" t="s">
        <v>166</v>
      </c>
      <c r="D60" s="10">
        <v>58</v>
      </c>
      <c r="E60" s="10" t="str">
        <f t="shared" si="0"/>
        <v>S</v>
      </c>
      <c r="F60" s="11">
        <v>4018262</v>
      </c>
      <c r="G60" s="11">
        <v>228991866</v>
      </c>
      <c r="H60" s="11">
        <v>162557684</v>
      </c>
      <c r="I60" s="16">
        <v>395567812</v>
      </c>
    </row>
    <row r="61" spans="2:9" x14ac:dyDescent="0.3">
      <c r="B61" s="5">
        <v>7880</v>
      </c>
      <c r="C61" s="10" t="s">
        <v>167</v>
      </c>
      <c r="D61" s="10">
        <v>59</v>
      </c>
      <c r="E61" s="10" t="str">
        <f t="shared" si="0"/>
        <v>S</v>
      </c>
      <c r="F61" s="11">
        <v>193816574</v>
      </c>
      <c r="G61" s="11">
        <v>2150820547</v>
      </c>
      <c r="H61" s="11">
        <v>992175437</v>
      </c>
      <c r="I61" s="16">
        <v>3336812558</v>
      </c>
    </row>
    <row r="62" spans="2:9" x14ac:dyDescent="0.3">
      <c r="B62" s="5">
        <v>8000</v>
      </c>
      <c r="C62" s="10" t="s">
        <v>168</v>
      </c>
      <c r="D62" s="10">
        <v>60</v>
      </c>
      <c r="E62" s="10" t="str">
        <f t="shared" si="0"/>
        <v>S</v>
      </c>
      <c r="F62" s="11">
        <v>39060312</v>
      </c>
      <c r="G62" s="11">
        <v>1075414159</v>
      </c>
      <c r="H62" s="11">
        <v>212846222</v>
      </c>
      <c r="I62" s="16">
        <v>1327320693</v>
      </c>
    </row>
    <row r="63" spans="2:9" x14ac:dyDescent="0.3">
      <c r="B63" s="5">
        <v>8400</v>
      </c>
      <c r="C63" s="10" t="s">
        <v>169</v>
      </c>
      <c r="D63" s="10">
        <v>61</v>
      </c>
      <c r="E63" s="10" t="str">
        <f t="shared" si="0"/>
        <v>S</v>
      </c>
      <c r="F63" s="11">
        <v>229243595</v>
      </c>
      <c r="G63" s="11">
        <v>4982122392</v>
      </c>
      <c r="H63" s="11">
        <v>11167385168</v>
      </c>
      <c r="I63" s="16">
        <v>16378751155</v>
      </c>
    </row>
    <row r="64" spans="2:9" x14ac:dyDescent="0.3">
      <c r="B64" s="5">
        <v>8591</v>
      </c>
      <c r="C64" s="10" t="s">
        <v>170</v>
      </c>
      <c r="D64" s="10">
        <v>62</v>
      </c>
      <c r="E64" s="10" t="str">
        <f t="shared" si="0"/>
        <v>S</v>
      </c>
      <c r="F64" s="11">
        <v>60897744</v>
      </c>
      <c r="G64" s="11">
        <v>1379476180</v>
      </c>
      <c r="H64" s="11">
        <v>8754254309</v>
      </c>
      <c r="I64" s="16">
        <v>10194628233</v>
      </c>
    </row>
    <row r="65" spans="2:9" x14ac:dyDescent="0.3">
      <c r="B65" s="5">
        <v>8592</v>
      </c>
      <c r="C65" s="10" t="s">
        <v>171</v>
      </c>
      <c r="D65" s="10">
        <v>63</v>
      </c>
      <c r="E65" s="10" t="str">
        <f t="shared" si="0"/>
        <v>S</v>
      </c>
      <c r="F65" s="11">
        <v>24849993</v>
      </c>
      <c r="G65" s="11">
        <v>438181657</v>
      </c>
      <c r="H65" s="11">
        <v>2816003061</v>
      </c>
      <c r="I65" s="16">
        <v>3279034711</v>
      </c>
    </row>
    <row r="66" spans="2:9" x14ac:dyDescent="0.3">
      <c r="B66" s="5">
        <v>8691</v>
      </c>
      <c r="C66" s="10" t="s">
        <v>172</v>
      </c>
      <c r="D66" s="10">
        <v>64</v>
      </c>
      <c r="E66" s="10" t="str">
        <f t="shared" si="0"/>
        <v>S</v>
      </c>
      <c r="F66" s="11">
        <v>36083672</v>
      </c>
      <c r="G66" s="11">
        <v>1336947370</v>
      </c>
      <c r="H66" s="11">
        <v>3529757142</v>
      </c>
      <c r="I66" s="16">
        <v>4902788184</v>
      </c>
    </row>
    <row r="67" spans="2:9" x14ac:dyDescent="0.3">
      <c r="B67" s="5">
        <v>8692</v>
      </c>
      <c r="C67" s="10" t="s">
        <v>173</v>
      </c>
      <c r="D67" s="10">
        <v>65</v>
      </c>
      <c r="E67" s="10" t="str">
        <f t="shared" si="0"/>
        <v>S</v>
      </c>
      <c r="F67" s="11">
        <v>39247080</v>
      </c>
      <c r="G67" s="11">
        <v>1372718533</v>
      </c>
      <c r="H67" s="11">
        <v>5246333943</v>
      </c>
      <c r="I67" s="16">
        <v>6658299556</v>
      </c>
    </row>
    <row r="68" spans="2:9" x14ac:dyDescent="0.3">
      <c r="B68" s="5">
        <v>9080</v>
      </c>
      <c r="C68" s="10" t="s">
        <v>174</v>
      </c>
      <c r="D68" s="10">
        <v>66</v>
      </c>
      <c r="E68" s="10" t="str">
        <f t="shared" ref="E68:E70" si="1">IF(SUM(F68:I68)=0,"N","S")</f>
        <v>S</v>
      </c>
      <c r="F68" s="11">
        <v>43098652</v>
      </c>
      <c r="G68" s="11">
        <v>857043253</v>
      </c>
      <c r="H68" s="11">
        <v>1328324251</v>
      </c>
      <c r="I68" s="16">
        <v>2228466156</v>
      </c>
    </row>
    <row r="69" spans="2:9" x14ac:dyDescent="0.3">
      <c r="B69" s="5">
        <v>9480</v>
      </c>
      <c r="C69" s="10" t="s">
        <v>175</v>
      </c>
      <c r="D69" s="10">
        <v>67</v>
      </c>
      <c r="E69" s="10" t="str">
        <f t="shared" si="1"/>
        <v>S</v>
      </c>
      <c r="F69" s="11">
        <v>113915129</v>
      </c>
      <c r="G69" s="11">
        <v>2409666183</v>
      </c>
      <c r="H69" s="11">
        <v>774550427</v>
      </c>
      <c r="I69" s="16">
        <v>3298131739</v>
      </c>
    </row>
    <row r="70" spans="2:9" x14ac:dyDescent="0.3">
      <c r="B70" s="5">
        <v>9700</v>
      </c>
      <c r="C70" s="10" t="s">
        <v>176</v>
      </c>
      <c r="D70" s="10">
        <v>68</v>
      </c>
      <c r="E70" s="10" t="str">
        <f t="shared" si="1"/>
        <v>S</v>
      </c>
      <c r="F70" s="11">
        <v>770706606</v>
      </c>
      <c r="G70" s="11">
        <v>3746532663</v>
      </c>
      <c r="H70" s="11">
        <v>237445277</v>
      </c>
      <c r="I70" s="16">
        <v>4754684546</v>
      </c>
    </row>
    <row r="71" spans="2:9" x14ac:dyDescent="0.3">
      <c r="B71" s="36"/>
      <c r="C71" s="36"/>
      <c r="D71" s="19">
        <f>COUNTA(D3:D70)</f>
        <v>68</v>
      </c>
      <c r="E71" s="19">
        <f>COUNTIF(E3:E70,"S")</f>
        <v>68</v>
      </c>
      <c r="F71" s="22">
        <f>SUM(F3:F70)</f>
        <v>8690563075</v>
      </c>
      <c r="G71" s="22">
        <f t="shared" ref="G71:I71" si="2">SUM(G3:G70)</f>
        <v>80100236264</v>
      </c>
      <c r="H71" s="22">
        <f t="shared" si="2"/>
        <v>72974856961</v>
      </c>
      <c r="I71" s="18">
        <f t="shared" si="2"/>
        <v>161765656300</v>
      </c>
    </row>
    <row r="72" spans="2:9" x14ac:dyDescent="0.3"/>
    <row r="73" spans="2:9" x14ac:dyDescent="0.3"/>
    <row r="74" spans="2:9" x14ac:dyDescent="0.3"/>
  </sheetData>
  <mergeCells count="1">
    <mergeCell ref="B71:C71"/>
  </mergeCells>
  <conditionalFormatting sqref="E3:E70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4903-1327-43BF-B13A-65B73E312516}">
  <dimension ref="A1:J71"/>
  <sheetViews>
    <sheetView showGridLines="0" zoomScale="85" zoomScaleNormal="85" workbookViewId="0"/>
  </sheetViews>
  <sheetFormatPr defaultColWidth="0" defaultRowHeight="14.4" zeroHeight="1" x14ac:dyDescent="0.3"/>
  <cols>
    <col min="1" max="2" width="8.88671875" customWidth="1"/>
    <col min="3" max="3" width="67.6640625" bestFit="1" customWidth="1"/>
    <col min="4" max="4" width="8.88671875" customWidth="1"/>
    <col min="5" max="5" width="15" customWidth="1"/>
    <col min="6" max="6" width="18.6640625" customWidth="1"/>
    <col min="7" max="9" width="20.6640625" customWidth="1"/>
    <col min="10" max="10" width="8.88671875" customWidth="1"/>
    <col min="11" max="16384" width="8.88671875" hidden="1"/>
  </cols>
  <sheetData>
    <row r="1" spans="2:9" x14ac:dyDescent="0.3"/>
    <row r="2" spans="2:9" s="1" customFormat="1" x14ac:dyDescent="0.3">
      <c r="B2" s="2" t="s">
        <v>4</v>
      </c>
      <c r="C2" s="2" t="s">
        <v>5</v>
      </c>
      <c r="D2" s="3" t="s">
        <v>6</v>
      </c>
      <c r="E2" s="3" t="s">
        <v>7</v>
      </c>
      <c r="F2" s="20" t="s">
        <v>0</v>
      </c>
      <c r="G2" s="21" t="s">
        <v>1</v>
      </c>
      <c r="H2" s="21" t="s">
        <v>2</v>
      </c>
      <c r="I2" s="20" t="s">
        <v>3</v>
      </c>
    </row>
    <row r="3" spans="2:9" x14ac:dyDescent="0.3">
      <c r="B3" s="5">
        <v>191</v>
      </c>
      <c r="C3" s="7" t="s">
        <v>109</v>
      </c>
      <c r="D3" s="7">
        <v>1</v>
      </c>
      <c r="E3" s="7" t="str">
        <f>IF(SUM(F3:I3)=0,"N","S")</f>
        <v>S</v>
      </c>
      <c r="F3" s="8">
        <v>1213868324</v>
      </c>
      <c r="G3" s="8">
        <v>2957514712</v>
      </c>
      <c r="H3" s="8">
        <v>487267895</v>
      </c>
      <c r="I3" s="15">
        <v>4658650931</v>
      </c>
    </row>
    <row r="4" spans="2:9" x14ac:dyDescent="0.3">
      <c r="B4" s="5">
        <v>192</v>
      </c>
      <c r="C4" s="10" t="s">
        <v>110</v>
      </c>
      <c r="D4" s="10">
        <v>2</v>
      </c>
      <c r="E4" s="10" t="str">
        <f t="shared" ref="E4:E64" si="0">IF(SUM(F4:I4)=0,"N","S")</f>
        <v>S</v>
      </c>
      <c r="F4" s="11">
        <v>880573275</v>
      </c>
      <c r="G4" s="11">
        <v>2518863383</v>
      </c>
      <c r="H4" s="11">
        <v>476866695</v>
      </c>
      <c r="I4" s="16">
        <v>3876303353</v>
      </c>
    </row>
    <row r="5" spans="2:9" x14ac:dyDescent="0.3">
      <c r="B5" s="5">
        <v>280</v>
      </c>
      <c r="C5" s="10" t="s">
        <v>111</v>
      </c>
      <c r="D5" s="10">
        <v>3</v>
      </c>
      <c r="E5" s="10" t="str">
        <f t="shared" si="0"/>
        <v>S</v>
      </c>
      <c r="F5" s="11">
        <v>167384832</v>
      </c>
      <c r="G5" s="11">
        <v>288238878</v>
      </c>
      <c r="H5" s="11">
        <v>133832969</v>
      </c>
      <c r="I5" s="16">
        <v>589456679</v>
      </c>
    </row>
    <row r="6" spans="2:9" x14ac:dyDescent="0.3">
      <c r="B6" s="5">
        <v>580</v>
      </c>
      <c r="C6" s="10" t="s">
        <v>112</v>
      </c>
      <c r="D6" s="10">
        <v>4</v>
      </c>
      <c r="E6" s="10" t="str">
        <f t="shared" si="0"/>
        <v>S</v>
      </c>
      <c r="F6" s="11">
        <v>1699290</v>
      </c>
      <c r="G6" s="11">
        <v>7453300</v>
      </c>
      <c r="H6" s="11">
        <v>2783000</v>
      </c>
      <c r="I6" s="16">
        <v>11935590</v>
      </c>
    </row>
    <row r="7" spans="2:9" x14ac:dyDescent="0.3">
      <c r="B7" s="5">
        <v>680</v>
      </c>
      <c r="C7" s="10" t="s">
        <v>113</v>
      </c>
      <c r="D7" s="10">
        <v>5</v>
      </c>
      <c r="E7" s="10" t="str">
        <f t="shared" si="0"/>
        <v>S</v>
      </c>
      <c r="F7" s="11">
        <v>0</v>
      </c>
      <c r="G7" s="11">
        <v>162321940</v>
      </c>
      <c r="H7" s="11">
        <v>436811218</v>
      </c>
      <c r="I7" s="16">
        <v>599133158</v>
      </c>
    </row>
    <row r="8" spans="2:9" x14ac:dyDescent="0.3">
      <c r="B8" s="5">
        <v>791</v>
      </c>
      <c r="C8" s="10" t="s">
        <v>114</v>
      </c>
      <c r="D8" s="10">
        <v>6</v>
      </c>
      <c r="E8" s="10" t="str">
        <f t="shared" si="0"/>
        <v>S</v>
      </c>
      <c r="F8" s="11">
        <v>4178949</v>
      </c>
      <c r="G8" s="11">
        <v>23789512</v>
      </c>
      <c r="H8" s="11">
        <v>57183530</v>
      </c>
      <c r="I8" s="16">
        <v>85151991</v>
      </c>
    </row>
    <row r="9" spans="2:9" x14ac:dyDescent="0.3">
      <c r="B9" s="5">
        <v>792</v>
      </c>
      <c r="C9" s="10" t="s">
        <v>115</v>
      </c>
      <c r="D9" s="10">
        <v>7</v>
      </c>
      <c r="E9" s="10" t="str">
        <f t="shared" si="0"/>
        <v>S</v>
      </c>
      <c r="F9" s="11">
        <v>40603472</v>
      </c>
      <c r="G9" s="11">
        <v>270081334</v>
      </c>
      <c r="H9" s="11">
        <v>164667590</v>
      </c>
      <c r="I9" s="16">
        <v>475352396</v>
      </c>
    </row>
    <row r="10" spans="2:9" x14ac:dyDescent="0.3">
      <c r="B10" s="5">
        <v>1091</v>
      </c>
      <c r="C10" s="10" t="s">
        <v>116</v>
      </c>
      <c r="D10" s="10">
        <v>8</v>
      </c>
      <c r="E10" s="10" t="str">
        <f t="shared" si="0"/>
        <v>S</v>
      </c>
      <c r="F10" s="11">
        <v>41210219</v>
      </c>
      <c r="G10" s="11">
        <v>607437766</v>
      </c>
      <c r="H10" s="11">
        <v>146941432</v>
      </c>
      <c r="I10" s="16">
        <v>795589417</v>
      </c>
    </row>
    <row r="11" spans="2:9" x14ac:dyDescent="0.3">
      <c r="B11" s="5">
        <v>1092</v>
      </c>
      <c r="C11" s="10" t="s">
        <v>117</v>
      </c>
      <c r="D11" s="10">
        <v>9</v>
      </c>
      <c r="E11" s="10" t="str">
        <f t="shared" si="0"/>
        <v>S</v>
      </c>
      <c r="F11" s="11">
        <v>20463364</v>
      </c>
      <c r="G11" s="11">
        <v>197886492</v>
      </c>
      <c r="H11" s="11">
        <v>37396672</v>
      </c>
      <c r="I11" s="16">
        <v>255746528</v>
      </c>
    </row>
    <row r="12" spans="2:9" x14ac:dyDescent="0.3">
      <c r="B12" s="5">
        <v>1093</v>
      </c>
      <c r="C12" s="10" t="s">
        <v>118</v>
      </c>
      <c r="D12" s="10">
        <v>10</v>
      </c>
      <c r="E12" s="10" t="str">
        <f t="shared" si="0"/>
        <v>S</v>
      </c>
      <c r="F12" s="11">
        <v>79654612</v>
      </c>
      <c r="G12" s="11">
        <v>968331447</v>
      </c>
      <c r="H12" s="11">
        <v>467189033</v>
      </c>
      <c r="I12" s="16">
        <v>1515175092</v>
      </c>
    </row>
    <row r="13" spans="2:9" x14ac:dyDescent="0.3">
      <c r="B13" s="5">
        <v>1100</v>
      </c>
      <c r="C13" s="10" t="s">
        <v>119</v>
      </c>
      <c r="D13" s="10">
        <v>11</v>
      </c>
      <c r="E13" s="10" t="str">
        <f t="shared" si="0"/>
        <v>S</v>
      </c>
      <c r="F13" s="11">
        <v>8600070</v>
      </c>
      <c r="G13" s="11">
        <v>206090419</v>
      </c>
      <c r="H13" s="11">
        <v>155816736</v>
      </c>
      <c r="I13" s="16">
        <v>370507225</v>
      </c>
    </row>
    <row r="14" spans="2:9" x14ac:dyDescent="0.3">
      <c r="B14" s="5">
        <v>1200</v>
      </c>
      <c r="C14" s="10" t="s">
        <v>120</v>
      </c>
      <c r="D14" s="10">
        <v>12</v>
      </c>
      <c r="E14" s="10" t="str">
        <f t="shared" si="0"/>
        <v>S</v>
      </c>
      <c r="F14" s="11">
        <v>1023196</v>
      </c>
      <c r="G14" s="11">
        <v>13561480</v>
      </c>
      <c r="H14" s="11">
        <v>14259400</v>
      </c>
      <c r="I14" s="16">
        <v>28844076</v>
      </c>
    </row>
    <row r="15" spans="2:9" x14ac:dyDescent="0.3">
      <c r="B15" s="5">
        <v>1300</v>
      </c>
      <c r="C15" s="10" t="s">
        <v>121</v>
      </c>
      <c r="D15" s="10">
        <v>13</v>
      </c>
      <c r="E15" s="10" t="str">
        <f t="shared" si="0"/>
        <v>S</v>
      </c>
      <c r="F15" s="11">
        <v>41023472</v>
      </c>
      <c r="G15" s="11">
        <v>544803593</v>
      </c>
      <c r="H15" s="11">
        <v>170035171</v>
      </c>
      <c r="I15" s="16">
        <v>755862236</v>
      </c>
    </row>
    <row r="16" spans="2:9" x14ac:dyDescent="0.3">
      <c r="B16" s="5">
        <v>1400</v>
      </c>
      <c r="C16" s="10" t="s">
        <v>122</v>
      </c>
      <c r="D16" s="10">
        <v>14</v>
      </c>
      <c r="E16" s="10" t="str">
        <f t="shared" si="0"/>
        <v>S</v>
      </c>
      <c r="F16" s="11">
        <v>88931500</v>
      </c>
      <c r="G16" s="11">
        <v>1269523193</v>
      </c>
      <c r="H16" s="11">
        <v>243659888</v>
      </c>
      <c r="I16" s="16">
        <v>1602114581</v>
      </c>
    </row>
    <row r="17" spans="2:9" x14ac:dyDescent="0.3">
      <c r="B17" s="5">
        <v>1500</v>
      </c>
      <c r="C17" s="10" t="s">
        <v>123</v>
      </c>
      <c r="D17" s="10">
        <v>15</v>
      </c>
      <c r="E17" s="10" t="str">
        <f t="shared" si="0"/>
        <v>S</v>
      </c>
      <c r="F17" s="11">
        <v>29541230</v>
      </c>
      <c r="G17" s="11">
        <v>468079843</v>
      </c>
      <c r="H17" s="11">
        <v>112306012</v>
      </c>
      <c r="I17" s="16">
        <v>609927085</v>
      </c>
    </row>
    <row r="18" spans="2:9" x14ac:dyDescent="0.3">
      <c r="B18" s="5">
        <v>1600</v>
      </c>
      <c r="C18" s="10" t="s">
        <v>124</v>
      </c>
      <c r="D18" s="10">
        <v>16</v>
      </c>
      <c r="E18" s="10" t="str">
        <f t="shared" si="0"/>
        <v>S</v>
      </c>
      <c r="F18" s="11">
        <v>64193614</v>
      </c>
      <c r="G18" s="11">
        <v>540843954</v>
      </c>
      <c r="H18" s="11">
        <v>94912486</v>
      </c>
      <c r="I18" s="16">
        <v>699950054</v>
      </c>
    </row>
    <row r="19" spans="2:9" x14ac:dyDescent="0.3">
      <c r="B19" s="5">
        <v>1700</v>
      </c>
      <c r="C19" s="10" t="s">
        <v>125</v>
      </c>
      <c r="D19" s="10">
        <v>17</v>
      </c>
      <c r="E19" s="10" t="str">
        <f t="shared" si="0"/>
        <v>S</v>
      </c>
      <c r="F19" s="11">
        <v>10303816</v>
      </c>
      <c r="G19" s="11">
        <v>277057017</v>
      </c>
      <c r="H19" s="11">
        <v>251389395</v>
      </c>
      <c r="I19" s="16">
        <v>538750228</v>
      </c>
    </row>
    <row r="20" spans="2:9" x14ac:dyDescent="0.3">
      <c r="B20" s="5">
        <v>1800</v>
      </c>
      <c r="C20" s="10" t="s">
        <v>126</v>
      </c>
      <c r="D20" s="10">
        <v>18</v>
      </c>
      <c r="E20" s="10" t="str">
        <f t="shared" si="0"/>
        <v>S</v>
      </c>
      <c r="F20" s="11">
        <v>8815756</v>
      </c>
      <c r="G20" s="11">
        <v>362974452</v>
      </c>
      <c r="H20" s="11">
        <v>346251481</v>
      </c>
      <c r="I20" s="16">
        <v>718041689</v>
      </c>
    </row>
    <row r="21" spans="2:9" x14ac:dyDescent="0.3">
      <c r="B21" s="5">
        <v>1991</v>
      </c>
      <c r="C21" s="10" t="s">
        <v>127</v>
      </c>
      <c r="D21" s="10">
        <v>19</v>
      </c>
      <c r="E21" s="10" t="str">
        <f t="shared" si="0"/>
        <v>S</v>
      </c>
      <c r="F21" s="11">
        <v>1237200</v>
      </c>
      <c r="G21" s="11">
        <v>43157146</v>
      </c>
      <c r="H21" s="11">
        <v>154712708</v>
      </c>
      <c r="I21" s="16">
        <v>199107054</v>
      </c>
    </row>
    <row r="22" spans="2:9" x14ac:dyDescent="0.3">
      <c r="B22" s="5">
        <v>1992</v>
      </c>
      <c r="C22" s="10" t="s">
        <v>128</v>
      </c>
      <c r="D22" s="10">
        <v>20</v>
      </c>
      <c r="E22" s="10" t="str">
        <f t="shared" si="0"/>
        <v>S</v>
      </c>
      <c r="F22" s="11">
        <v>11453220</v>
      </c>
      <c r="G22" s="11">
        <v>161663612</v>
      </c>
      <c r="H22" s="11">
        <v>41159956</v>
      </c>
      <c r="I22" s="16">
        <v>214276788</v>
      </c>
    </row>
    <row r="23" spans="2:9" x14ac:dyDescent="0.3">
      <c r="B23" s="5">
        <v>2091</v>
      </c>
      <c r="C23" s="10" t="s">
        <v>129</v>
      </c>
      <c r="D23" s="10">
        <v>21</v>
      </c>
      <c r="E23" s="10" t="str">
        <f t="shared" si="0"/>
        <v>S</v>
      </c>
      <c r="F23" s="11">
        <v>18107130</v>
      </c>
      <c r="G23" s="11">
        <v>274426782</v>
      </c>
      <c r="H23" s="11">
        <v>394543414</v>
      </c>
      <c r="I23" s="16">
        <v>687077326</v>
      </c>
    </row>
    <row r="24" spans="2:9" x14ac:dyDescent="0.3">
      <c r="B24" s="5">
        <v>2092</v>
      </c>
      <c r="C24" s="10" t="s">
        <v>130</v>
      </c>
      <c r="D24" s="10">
        <v>22</v>
      </c>
      <c r="E24" s="10" t="str">
        <f t="shared" si="0"/>
        <v>S</v>
      </c>
      <c r="F24" s="11">
        <v>1607068</v>
      </c>
      <c r="G24" s="11">
        <v>55737564</v>
      </c>
      <c r="H24" s="11">
        <v>36340764</v>
      </c>
      <c r="I24" s="16">
        <v>93685396</v>
      </c>
    </row>
    <row r="25" spans="2:9" x14ac:dyDescent="0.3">
      <c r="B25" s="5">
        <v>2093</v>
      </c>
      <c r="C25" s="10" t="s">
        <v>131</v>
      </c>
      <c r="D25" s="10">
        <v>23</v>
      </c>
      <c r="E25" s="10" t="str">
        <f t="shared" si="0"/>
        <v>S</v>
      </c>
      <c r="F25" s="11">
        <v>4945770</v>
      </c>
      <c r="G25" s="11">
        <v>92552466</v>
      </c>
      <c r="H25" s="11">
        <v>191324350</v>
      </c>
      <c r="I25" s="16">
        <v>288822586</v>
      </c>
    </row>
    <row r="26" spans="2:9" x14ac:dyDescent="0.3">
      <c r="B26" s="5">
        <v>2100</v>
      </c>
      <c r="C26" s="10" t="s">
        <v>132</v>
      </c>
      <c r="D26" s="10">
        <v>24</v>
      </c>
      <c r="E26" s="10" t="str">
        <f t="shared" si="0"/>
        <v>S</v>
      </c>
      <c r="F26" s="11">
        <v>2579600</v>
      </c>
      <c r="G26" s="11">
        <v>168433404</v>
      </c>
      <c r="H26" s="11">
        <v>398352017</v>
      </c>
      <c r="I26" s="16">
        <v>569365021</v>
      </c>
    </row>
    <row r="27" spans="2:9" x14ac:dyDescent="0.3">
      <c r="B27" s="5">
        <v>2200</v>
      </c>
      <c r="C27" s="10" t="s">
        <v>133</v>
      </c>
      <c r="D27" s="10">
        <v>25</v>
      </c>
      <c r="E27" s="10" t="str">
        <f t="shared" si="0"/>
        <v>S</v>
      </c>
      <c r="F27" s="11">
        <v>24856489</v>
      </c>
      <c r="G27" s="11">
        <v>440511405</v>
      </c>
      <c r="H27" s="11">
        <v>202985484</v>
      </c>
      <c r="I27" s="16">
        <v>668353378</v>
      </c>
    </row>
    <row r="28" spans="2:9" x14ac:dyDescent="0.3">
      <c r="B28" s="5">
        <v>2300</v>
      </c>
      <c r="C28" s="10" t="s">
        <v>134</v>
      </c>
      <c r="D28" s="10">
        <v>26</v>
      </c>
      <c r="E28" s="10" t="str">
        <f t="shared" si="0"/>
        <v>S</v>
      </c>
      <c r="F28" s="11">
        <v>80431715</v>
      </c>
      <c r="G28" s="11">
        <v>608619713</v>
      </c>
      <c r="H28" s="11">
        <v>263180225</v>
      </c>
      <c r="I28" s="16">
        <v>952231653</v>
      </c>
    </row>
    <row r="29" spans="2:9" x14ac:dyDescent="0.3">
      <c r="B29" s="5">
        <v>2491</v>
      </c>
      <c r="C29" s="10" t="s">
        <v>135</v>
      </c>
      <c r="D29" s="10">
        <v>27</v>
      </c>
      <c r="E29" s="10" t="str">
        <f t="shared" si="0"/>
        <v>S</v>
      </c>
      <c r="F29" s="11">
        <v>3326520</v>
      </c>
      <c r="G29" s="11">
        <v>158893172</v>
      </c>
      <c r="H29" s="11">
        <v>153877556</v>
      </c>
      <c r="I29" s="16">
        <v>316097248</v>
      </c>
    </row>
    <row r="30" spans="2:9" x14ac:dyDescent="0.3">
      <c r="B30" s="5">
        <v>2492</v>
      </c>
      <c r="C30" s="10" t="s">
        <v>136</v>
      </c>
      <c r="D30" s="10">
        <v>28</v>
      </c>
      <c r="E30" s="10" t="str">
        <f t="shared" si="0"/>
        <v>S</v>
      </c>
      <c r="F30" s="11">
        <v>12973244</v>
      </c>
      <c r="G30" s="11">
        <v>264050237</v>
      </c>
      <c r="H30" s="11">
        <v>81867996</v>
      </c>
      <c r="I30" s="16">
        <v>358891477</v>
      </c>
    </row>
    <row r="31" spans="2:9" x14ac:dyDescent="0.3">
      <c r="B31" s="5">
        <v>2500</v>
      </c>
      <c r="C31" s="10" t="s">
        <v>137</v>
      </c>
      <c r="D31" s="10">
        <v>29</v>
      </c>
      <c r="E31" s="10" t="str">
        <f t="shared" si="0"/>
        <v>S</v>
      </c>
      <c r="F31" s="11">
        <v>68874916</v>
      </c>
      <c r="G31" s="11">
        <v>1059930154</v>
      </c>
      <c r="H31" s="11">
        <v>284281157</v>
      </c>
      <c r="I31" s="16">
        <v>1413086227</v>
      </c>
    </row>
    <row r="32" spans="2:9" x14ac:dyDescent="0.3">
      <c r="B32" s="5">
        <v>2600</v>
      </c>
      <c r="C32" s="10" t="s">
        <v>138</v>
      </c>
      <c r="D32" s="10">
        <v>30</v>
      </c>
      <c r="E32" s="10" t="str">
        <f t="shared" si="0"/>
        <v>S</v>
      </c>
      <c r="F32" s="11">
        <v>1843168</v>
      </c>
      <c r="G32" s="11">
        <v>247882409</v>
      </c>
      <c r="H32" s="11">
        <v>292275408</v>
      </c>
      <c r="I32" s="16">
        <v>542000985</v>
      </c>
    </row>
    <row r="33" spans="2:9" x14ac:dyDescent="0.3">
      <c r="B33" s="5">
        <v>2700</v>
      </c>
      <c r="C33" s="10" t="s">
        <v>139</v>
      </c>
      <c r="D33" s="10">
        <v>31</v>
      </c>
      <c r="E33" s="10" t="str">
        <f t="shared" si="0"/>
        <v>S</v>
      </c>
      <c r="F33" s="11">
        <v>16356578</v>
      </c>
      <c r="G33" s="11">
        <v>413565993</v>
      </c>
      <c r="H33" s="11">
        <v>381197162</v>
      </c>
      <c r="I33" s="16">
        <v>811119733</v>
      </c>
    </row>
    <row r="34" spans="2:9" x14ac:dyDescent="0.3">
      <c r="B34" s="5">
        <v>2800</v>
      </c>
      <c r="C34" s="10" t="s">
        <v>140</v>
      </c>
      <c r="D34" s="10">
        <v>32</v>
      </c>
      <c r="E34" s="10" t="str">
        <f t="shared" si="0"/>
        <v>S</v>
      </c>
      <c r="F34" s="11">
        <v>26414293</v>
      </c>
      <c r="G34" s="11">
        <v>789196907</v>
      </c>
      <c r="H34" s="11">
        <v>472409774</v>
      </c>
      <c r="I34" s="16">
        <v>1288020974</v>
      </c>
    </row>
    <row r="35" spans="2:9" x14ac:dyDescent="0.3">
      <c r="B35" s="5">
        <v>2991</v>
      </c>
      <c r="C35" s="10" t="s">
        <v>141</v>
      </c>
      <c r="D35" s="10">
        <v>33</v>
      </c>
      <c r="E35" s="10" t="str">
        <f t="shared" si="0"/>
        <v>S</v>
      </c>
      <c r="F35" s="11">
        <v>3640900</v>
      </c>
      <c r="G35" s="11">
        <v>465408745</v>
      </c>
      <c r="H35" s="11">
        <v>556362306</v>
      </c>
      <c r="I35" s="16">
        <v>1025411951</v>
      </c>
    </row>
    <row r="36" spans="2:9" x14ac:dyDescent="0.3">
      <c r="B36" s="5">
        <v>2992</v>
      </c>
      <c r="C36" s="10" t="s">
        <v>142</v>
      </c>
      <c r="D36" s="10">
        <v>34</v>
      </c>
      <c r="E36" s="10" t="str">
        <f t="shared" si="0"/>
        <v>S</v>
      </c>
      <c r="F36" s="11">
        <v>10820950</v>
      </c>
      <c r="G36" s="11">
        <v>241993994</v>
      </c>
      <c r="H36" s="11">
        <v>130080130</v>
      </c>
      <c r="I36" s="16">
        <v>382895074</v>
      </c>
    </row>
    <row r="37" spans="2:9" x14ac:dyDescent="0.3">
      <c r="B37" s="5">
        <v>3000</v>
      </c>
      <c r="C37" s="10" t="s">
        <v>143</v>
      </c>
      <c r="D37" s="10">
        <v>35</v>
      </c>
      <c r="E37" s="10" t="str">
        <f t="shared" si="0"/>
        <v>S</v>
      </c>
      <c r="F37" s="11">
        <v>12525340</v>
      </c>
      <c r="G37" s="11">
        <v>224870159</v>
      </c>
      <c r="H37" s="11">
        <v>157258499</v>
      </c>
      <c r="I37" s="16">
        <v>394653998</v>
      </c>
    </row>
    <row r="38" spans="2:9" x14ac:dyDescent="0.3">
      <c r="B38" s="5">
        <v>3180</v>
      </c>
      <c r="C38" s="10" t="s">
        <v>144</v>
      </c>
      <c r="D38" s="10">
        <v>36</v>
      </c>
      <c r="E38" s="10" t="str">
        <f t="shared" si="0"/>
        <v>S</v>
      </c>
      <c r="F38" s="11">
        <v>50585816</v>
      </c>
      <c r="G38" s="11">
        <v>748109534</v>
      </c>
      <c r="H38" s="11">
        <v>249837420</v>
      </c>
      <c r="I38" s="16">
        <v>1048532770</v>
      </c>
    </row>
    <row r="39" spans="2:9" x14ac:dyDescent="0.3">
      <c r="B39" s="5">
        <v>3300</v>
      </c>
      <c r="C39" s="10" t="s">
        <v>145</v>
      </c>
      <c r="D39" s="10">
        <v>37</v>
      </c>
      <c r="E39" s="10" t="str">
        <f t="shared" si="0"/>
        <v>S</v>
      </c>
      <c r="F39" s="11">
        <v>207026887</v>
      </c>
      <c r="G39" s="11">
        <v>2871902722</v>
      </c>
      <c r="H39" s="11">
        <v>458885745</v>
      </c>
      <c r="I39" s="16">
        <v>3537815354</v>
      </c>
    </row>
    <row r="40" spans="2:9" x14ac:dyDescent="0.3">
      <c r="B40" s="5">
        <v>3500</v>
      </c>
      <c r="C40" s="10" t="s">
        <v>146</v>
      </c>
      <c r="D40" s="10">
        <v>38</v>
      </c>
      <c r="E40" s="10" t="str">
        <f t="shared" si="0"/>
        <v>S</v>
      </c>
      <c r="F40" s="11">
        <v>6037376</v>
      </c>
      <c r="G40" s="11">
        <v>292907783</v>
      </c>
      <c r="H40" s="11">
        <v>388103606</v>
      </c>
      <c r="I40" s="16">
        <v>687048765</v>
      </c>
    </row>
    <row r="41" spans="2:9" x14ac:dyDescent="0.3">
      <c r="B41" s="5">
        <v>3680</v>
      </c>
      <c r="C41" s="10" t="s">
        <v>147</v>
      </c>
      <c r="D41" s="10">
        <v>39</v>
      </c>
      <c r="E41" s="10" t="str">
        <f t="shared" si="0"/>
        <v>S</v>
      </c>
      <c r="F41" s="11">
        <v>5121000</v>
      </c>
      <c r="G41" s="11">
        <v>192868769</v>
      </c>
      <c r="H41" s="11">
        <v>213531003</v>
      </c>
      <c r="I41" s="16">
        <v>411520772</v>
      </c>
    </row>
    <row r="42" spans="2:9" x14ac:dyDescent="0.3">
      <c r="B42" s="5">
        <v>4180</v>
      </c>
      <c r="C42" s="10" t="s">
        <v>148</v>
      </c>
      <c r="D42" s="10">
        <v>40</v>
      </c>
      <c r="E42" s="10" t="str">
        <f t="shared" si="0"/>
        <v>S</v>
      </c>
      <c r="F42" s="11">
        <v>1714365097</v>
      </c>
      <c r="G42" s="11">
        <v>9145733577</v>
      </c>
      <c r="H42" s="11">
        <v>2476860799</v>
      </c>
      <c r="I42" s="16">
        <v>13336959473</v>
      </c>
    </row>
    <row r="43" spans="2:9" x14ac:dyDescent="0.3">
      <c r="B43" s="5">
        <v>4500</v>
      </c>
      <c r="C43" s="10" t="s">
        <v>177</v>
      </c>
      <c r="D43" s="10">
        <v>41</v>
      </c>
      <c r="E43" s="10" t="str">
        <f t="shared" si="0"/>
        <v>S</v>
      </c>
      <c r="F43" s="11">
        <v>994397081</v>
      </c>
      <c r="G43" s="11">
        <v>14632083117</v>
      </c>
      <c r="H43" s="11">
        <v>6770818623</v>
      </c>
      <c r="I43" s="16">
        <v>22397298821</v>
      </c>
    </row>
    <row r="44" spans="2:9" x14ac:dyDescent="0.3">
      <c r="B44" s="5">
        <v>4900</v>
      </c>
      <c r="C44" s="10" t="s">
        <v>178</v>
      </c>
      <c r="D44" s="10">
        <v>42</v>
      </c>
      <c r="E44" s="10" t="str">
        <f t="shared" si="0"/>
        <v>S</v>
      </c>
      <c r="F44" s="11">
        <v>464555666</v>
      </c>
      <c r="G44" s="11">
        <v>5930157971</v>
      </c>
      <c r="H44" s="11">
        <v>1279156795</v>
      </c>
      <c r="I44" s="16">
        <v>7673870432</v>
      </c>
    </row>
    <row r="45" spans="2:9" x14ac:dyDescent="0.3">
      <c r="B45" s="5">
        <v>5280</v>
      </c>
      <c r="C45" s="10" t="s">
        <v>154</v>
      </c>
      <c r="D45" s="10">
        <v>43</v>
      </c>
      <c r="E45" s="10" t="str">
        <f t="shared" si="0"/>
        <v>S</v>
      </c>
      <c r="F45" s="11">
        <v>43922867</v>
      </c>
      <c r="G45" s="11">
        <v>768570238</v>
      </c>
      <c r="H45" s="11">
        <v>716783266</v>
      </c>
      <c r="I45" s="16">
        <v>1529276371</v>
      </c>
    </row>
    <row r="46" spans="2:9" x14ac:dyDescent="0.3">
      <c r="B46" s="5">
        <v>5500</v>
      </c>
      <c r="C46" s="10" t="s">
        <v>155</v>
      </c>
      <c r="D46" s="10">
        <v>44</v>
      </c>
      <c r="E46" s="10" t="str">
        <f t="shared" si="0"/>
        <v>S</v>
      </c>
      <c r="F46" s="11">
        <v>26986709</v>
      </c>
      <c r="G46" s="11">
        <v>446955960</v>
      </c>
      <c r="H46" s="11">
        <v>211169083</v>
      </c>
      <c r="I46" s="16">
        <v>685111752</v>
      </c>
    </row>
    <row r="47" spans="2:9" x14ac:dyDescent="0.3">
      <c r="B47" s="5">
        <v>5600</v>
      </c>
      <c r="C47" s="10" t="s">
        <v>156</v>
      </c>
      <c r="D47" s="10">
        <v>45</v>
      </c>
      <c r="E47" s="10" t="str">
        <f t="shared" si="0"/>
        <v>S</v>
      </c>
      <c r="F47" s="11">
        <v>378658939</v>
      </c>
      <c r="G47" s="11">
        <v>3953794780</v>
      </c>
      <c r="H47" s="11">
        <v>964518410</v>
      </c>
      <c r="I47" s="16">
        <v>5296972129</v>
      </c>
    </row>
    <row r="48" spans="2:9" x14ac:dyDescent="0.3">
      <c r="B48" s="5">
        <v>5800</v>
      </c>
      <c r="C48" s="10" t="s">
        <v>157</v>
      </c>
      <c r="D48" s="10">
        <v>46</v>
      </c>
      <c r="E48" s="10" t="str">
        <f t="shared" si="0"/>
        <v>S</v>
      </c>
      <c r="F48" s="11">
        <v>2323180</v>
      </c>
      <c r="G48" s="11">
        <v>205292069</v>
      </c>
      <c r="H48" s="11">
        <v>104326410</v>
      </c>
      <c r="I48" s="16">
        <v>311941659</v>
      </c>
    </row>
    <row r="49" spans="2:9" x14ac:dyDescent="0.3">
      <c r="B49" s="5">
        <v>5980</v>
      </c>
      <c r="C49" s="10" t="s">
        <v>158</v>
      </c>
      <c r="D49" s="10">
        <v>47</v>
      </c>
      <c r="E49" s="10" t="str">
        <f t="shared" si="0"/>
        <v>S</v>
      </c>
      <c r="F49" s="11">
        <v>366500</v>
      </c>
      <c r="G49" s="11">
        <v>127295304</v>
      </c>
      <c r="H49" s="11">
        <v>513009793</v>
      </c>
      <c r="I49" s="16">
        <v>640671597</v>
      </c>
    </row>
    <row r="50" spans="2:9" x14ac:dyDescent="0.3">
      <c r="B50" s="5">
        <v>6100</v>
      </c>
      <c r="C50" s="10" t="s">
        <v>159</v>
      </c>
      <c r="D50" s="10">
        <v>48</v>
      </c>
      <c r="E50" s="10" t="str">
        <f t="shared" si="0"/>
        <v>S</v>
      </c>
      <c r="F50" s="11">
        <v>5613240</v>
      </c>
      <c r="G50" s="11">
        <v>321652268</v>
      </c>
      <c r="H50" s="11">
        <v>467007309</v>
      </c>
      <c r="I50" s="16">
        <v>794272817</v>
      </c>
    </row>
    <row r="51" spans="2:9" x14ac:dyDescent="0.3">
      <c r="B51" s="5">
        <v>6280</v>
      </c>
      <c r="C51" s="10" t="s">
        <v>160</v>
      </c>
      <c r="D51" s="10">
        <v>49</v>
      </c>
      <c r="E51" s="10" t="str">
        <f t="shared" si="0"/>
        <v>S</v>
      </c>
      <c r="F51" s="11">
        <v>2612100</v>
      </c>
      <c r="G51" s="11">
        <v>228859809</v>
      </c>
      <c r="H51" s="11">
        <v>1452766651</v>
      </c>
      <c r="I51" s="16">
        <v>1684238560</v>
      </c>
    </row>
    <row r="52" spans="2:9" x14ac:dyDescent="0.3">
      <c r="B52" s="5">
        <v>6480</v>
      </c>
      <c r="C52" s="10" t="s">
        <v>161</v>
      </c>
      <c r="D52" s="10">
        <v>50</v>
      </c>
      <c r="E52" s="10" t="str">
        <f t="shared" si="0"/>
        <v>S</v>
      </c>
      <c r="F52" s="11">
        <v>17848512</v>
      </c>
      <c r="G52" s="11">
        <v>702397168</v>
      </c>
      <c r="H52" s="11">
        <v>4068866707</v>
      </c>
      <c r="I52" s="16">
        <v>4789112387</v>
      </c>
    </row>
    <row r="53" spans="2:9" x14ac:dyDescent="0.3">
      <c r="B53" s="5">
        <v>6800</v>
      </c>
      <c r="C53" s="10" t="s">
        <v>162</v>
      </c>
      <c r="D53" s="10">
        <v>51</v>
      </c>
      <c r="E53" s="10" t="str">
        <f t="shared" si="0"/>
        <v>S</v>
      </c>
      <c r="F53" s="11">
        <v>137606898</v>
      </c>
      <c r="G53" s="11">
        <v>555529026</v>
      </c>
      <c r="H53" s="11">
        <v>801850443</v>
      </c>
      <c r="I53" s="16">
        <v>1494986367</v>
      </c>
    </row>
    <row r="54" spans="2:9" x14ac:dyDescent="0.3">
      <c r="B54" s="5">
        <v>6980</v>
      </c>
      <c r="C54" s="10" t="s">
        <v>163</v>
      </c>
      <c r="D54" s="10">
        <v>52</v>
      </c>
      <c r="E54" s="10" t="str">
        <f t="shared" si="0"/>
        <v>S</v>
      </c>
      <c r="F54" s="11">
        <v>11838372</v>
      </c>
      <c r="G54" s="11">
        <v>739102201</v>
      </c>
      <c r="H54" s="11">
        <v>5061350210</v>
      </c>
      <c r="I54" s="16">
        <v>5812290783</v>
      </c>
    </row>
    <row r="55" spans="2:9" x14ac:dyDescent="0.3">
      <c r="B55" s="5">
        <v>7180</v>
      </c>
      <c r="C55" s="10" t="s">
        <v>164</v>
      </c>
      <c r="D55" s="10">
        <v>53</v>
      </c>
      <c r="E55" s="10" t="str">
        <f t="shared" si="0"/>
        <v>S</v>
      </c>
      <c r="F55" s="11">
        <v>11677793</v>
      </c>
      <c r="G55" s="11">
        <v>300156392</v>
      </c>
      <c r="H55" s="11">
        <v>2376692705</v>
      </c>
      <c r="I55" s="16">
        <v>2688526890</v>
      </c>
    </row>
    <row r="56" spans="2:9" x14ac:dyDescent="0.3">
      <c r="B56" s="5">
        <v>7380</v>
      </c>
      <c r="C56" s="10" t="s">
        <v>165</v>
      </c>
      <c r="D56" s="10">
        <v>54</v>
      </c>
      <c r="E56" s="10" t="str">
        <f t="shared" si="0"/>
        <v>S</v>
      </c>
      <c r="F56" s="11">
        <v>50018331</v>
      </c>
      <c r="G56" s="11">
        <v>563206196</v>
      </c>
      <c r="H56" s="11">
        <v>1185909553</v>
      </c>
      <c r="I56" s="16">
        <v>1799134080</v>
      </c>
    </row>
    <row r="57" spans="2:9" x14ac:dyDescent="0.3">
      <c r="B57" s="5">
        <v>7700</v>
      </c>
      <c r="C57" s="10" t="s">
        <v>166</v>
      </c>
      <c r="D57" s="10">
        <v>55</v>
      </c>
      <c r="E57" s="10" t="str">
        <f t="shared" si="0"/>
        <v>S</v>
      </c>
      <c r="F57" s="11">
        <v>4018262</v>
      </c>
      <c r="G57" s="11">
        <v>228991866</v>
      </c>
      <c r="H57" s="11">
        <v>162557684</v>
      </c>
      <c r="I57" s="16">
        <v>395567812</v>
      </c>
    </row>
    <row r="58" spans="2:9" x14ac:dyDescent="0.3">
      <c r="B58" s="5">
        <v>7880</v>
      </c>
      <c r="C58" s="10" t="s">
        <v>167</v>
      </c>
      <c r="D58" s="10">
        <v>56</v>
      </c>
      <c r="E58" s="10" t="str">
        <f t="shared" si="0"/>
        <v>S</v>
      </c>
      <c r="F58" s="11">
        <v>193816574</v>
      </c>
      <c r="G58" s="11">
        <v>2150820547</v>
      </c>
      <c r="H58" s="11">
        <v>992175437</v>
      </c>
      <c r="I58" s="16">
        <v>3336812558</v>
      </c>
    </row>
    <row r="59" spans="2:9" x14ac:dyDescent="0.3">
      <c r="B59" s="5">
        <v>8000</v>
      </c>
      <c r="C59" s="10" t="s">
        <v>168</v>
      </c>
      <c r="D59" s="10">
        <v>57</v>
      </c>
      <c r="E59" s="10" t="str">
        <f t="shared" si="0"/>
        <v>S</v>
      </c>
      <c r="F59" s="11">
        <v>39060312</v>
      </c>
      <c r="G59" s="11">
        <v>1075414159</v>
      </c>
      <c r="H59" s="11">
        <v>212846222</v>
      </c>
      <c r="I59" s="16">
        <v>1327320693</v>
      </c>
    </row>
    <row r="60" spans="2:9" x14ac:dyDescent="0.3">
      <c r="B60" s="5">
        <v>8400</v>
      </c>
      <c r="C60" s="10" t="s">
        <v>169</v>
      </c>
      <c r="D60" s="10">
        <v>58</v>
      </c>
      <c r="E60" s="10" t="str">
        <f t="shared" si="0"/>
        <v>S</v>
      </c>
      <c r="F60" s="11">
        <v>229243595</v>
      </c>
      <c r="G60" s="11">
        <v>4982122392</v>
      </c>
      <c r="H60" s="11">
        <v>11167385168</v>
      </c>
      <c r="I60" s="16">
        <v>16378751155</v>
      </c>
    </row>
    <row r="61" spans="2:9" x14ac:dyDescent="0.3">
      <c r="B61" s="5">
        <v>8591</v>
      </c>
      <c r="C61" s="10" t="s">
        <v>170</v>
      </c>
      <c r="D61" s="10">
        <v>59</v>
      </c>
      <c r="E61" s="10" t="str">
        <f t="shared" si="0"/>
        <v>S</v>
      </c>
      <c r="F61" s="11">
        <v>60897744</v>
      </c>
      <c r="G61" s="11">
        <v>1379476180</v>
      </c>
      <c r="H61" s="11">
        <v>8754254309</v>
      </c>
      <c r="I61" s="16">
        <v>10194628233</v>
      </c>
    </row>
    <row r="62" spans="2:9" x14ac:dyDescent="0.3">
      <c r="B62" s="5">
        <v>8592</v>
      </c>
      <c r="C62" s="10" t="s">
        <v>171</v>
      </c>
      <c r="D62" s="10">
        <v>60</v>
      </c>
      <c r="E62" s="10" t="str">
        <f t="shared" si="0"/>
        <v>S</v>
      </c>
      <c r="F62" s="11">
        <v>24849993</v>
      </c>
      <c r="G62" s="11">
        <v>438181657</v>
      </c>
      <c r="H62" s="11">
        <v>2816003061</v>
      </c>
      <c r="I62" s="16">
        <v>3279034711</v>
      </c>
    </row>
    <row r="63" spans="2:9" x14ac:dyDescent="0.3">
      <c r="B63" s="5">
        <v>8691</v>
      </c>
      <c r="C63" s="10" t="s">
        <v>172</v>
      </c>
      <c r="D63" s="10">
        <v>61</v>
      </c>
      <c r="E63" s="10" t="str">
        <f t="shared" si="0"/>
        <v>S</v>
      </c>
      <c r="F63" s="11">
        <v>36083672</v>
      </c>
      <c r="G63" s="11">
        <v>1336947370</v>
      </c>
      <c r="H63" s="11">
        <v>3529757142</v>
      </c>
      <c r="I63" s="16">
        <v>4902788184</v>
      </c>
    </row>
    <row r="64" spans="2:9" x14ac:dyDescent="0.3">
      <c r="B64" s="5">
        <v>8692</v>
      </c>
      <c r="C64" s="10" t="s">
        <v>173</v>
      </c>
      <c r="D64" s="10">
        <v>62</v>
      </c>
      <c r="E64" s="10" t="str">
        <f t="shared" si="0"/>
        <v>S</v>
      </c>
      <c r="F64" s="11">
        <v>39247080</v>
      </c>
      <c r="G64" s="11">
        <v>1372718533</v>
      </c>
      <c r="H64" s="11">
        <v>5246333943</v>
      </c>
      <c r="I64" s="16">
        <v>6658299556</v>
      </c>
    </row>
    <row r="65" spans="2:9" x14ac:dyDescent="0.3">
      <c r="B65" s="5">
        <v>9080</v>
      </c>
      <c r="C65" s="10" t="s">
        <v>174</v>
      </c>
      <c r="D65" s="10">
        <v>63</v>
      </c>
      <c r="E65" s="10" t="str">
        <f t="shared" ref="E65:E67" si="1">IF(SUM(F65:I65)=0,"N","S")</f>
        <v>S</v>
      </c>
      <c r="F65" s="11">
        <v>43098652</v>
      </c>
      <c r="G65" s="11">
        <v>857043253</v>
      </c>
      <c r="H65" s="11">
        <v>1328324251</v>
      </c>
      <c r="I65" s="16">
        <v>2228466156</v>
      </c>
    </row>
    <row r="66" spans="2:9" x14ac:dyDescent="0.3">
      <c r="B66" s="5">
        <v>9480</v>
      </c>
      <c r="C66" s="10" t="s">
        <v>175</v>
      </c>
      <c r="D66" s="10">
        <v>64</v>
      </c>
      <c r="E66" s="10" t="str">
        <f t="shared" si="1"/>
        <v>S</v>
      </c>
      <c r="F66" s="11">
        <v>113915129</v>
      </c>
      <c r="G66" s="11">
        <v>2409666183</v>
      </c>
      <c r="H66" s="11">
        <v>774550427</v>
      </c>
      <c r="I66" s="16">
        <v>3298131739</v>
      </c>
    </row>
    <row r="67" spans="2:9" x14ac:dyDescent="0.3">
      <c r="B67" s="5">
        <v>9700</v>
      </c>
      <c r="C67" s="10" t="s">
        <v>176</v>
      </c>
      <c r="D67" s="13">
        <v>65</v>
      </c>
      <c r="E67" s="10" t="str">
        <f t="shared" si="1"/>
        <v>S</v>
      </c>
      <c r="F67" s="11">
        <v>770706606</v>
      </c>
      <c r="G67" s="11">
        <v>3746532663</v>
      </c>
      <c r="H67" s="11">
        <v>237445277</v>
      </c>
      <c r="I67" s="16">
        <v>4754684546</v>
      </c>
    </row>
    <row r="68" spans="2:9" x14ac:dyDescent="0.3">
      <c r="B68" s="36"/>
      <c r="C68" s="36"/>
      <c r="D68" s="3">
        <f>COUNTA(D3:D67)</f>
        <v>65</v>
      </c>
      <c r="E68" s="19">
        <f>COUNTIF(E3:E67,"S")</f>
        <v>65</v>
      </c>
      <c r="F68" s="22">
        <f>SUM(F3:F67)</f>
        <v>8690563075</v>
      </c>
      <c r="G68" s="22">
        <f t="shared" ref="G68:I68" si="2">SUM(G3:G67)</f>
        <v>80100236264</v>
      </c>
      <c r="H68" s="22">
        <f t="shared" si="2"/>
        <v>72974856961</v>
      </c>
      <c r="I68" s="18">
        <f t="shared" si="2"/>
        <v>161765656300</v>
      </c>
    </row>
    <row r="69" spans="2:9" x14ac:dyDescent="0.3"/>
    <row r="70" spans="2:9" x14ac:dyDescent="0.3"/>
    <row r="71" spans="2:9" x14ac:dyDescent="0.3"/>
  </sheetData>
  <mergeCells count="1">
    <mergeCell ref="B68:C68"/>
  </mergeCells>
  <conditionalFormatting sqref="E3:E67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Renda (SCN68)</vt:lpstr>
      <vt:lpstr>Renda (SCN65)</vt:lpstr>
      <vt:lpstr>Participação (renda)</vt:lpstr>
      <vt:lpstr>Qualificação (SCN68)</vt:lpstr>
      <vt:lpstr>Qualificação (SCN65)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2023-08-12T21:26:30Z</dcterms:created>
  <dcterms:modified xsi:type="dcterms:W3CDTF">2023-08-12T22:21:21Z</dcterms:modified>
</cp:coreProperties>
</file>